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updateLinks="never" defaultThemeVersion="124226"/>
  <xr:revisionPtr revIDLastSave="0" documentId="8_{75048AC4-E3E0-46E5-8E58-59A4E70C79D0}" xr6:coauthVersionLast="47" xr6:coauthVersionMax="47" xr10:uidLastSave="{00000000-0000-0000-0000-000000000000}"/>
  <bookViews>
    <workbookView xWindow="6015" yWindow="1560" windowWidth="21600" windowHeight="11385" tabRatio="695" xr2:uid="{00000000-000D-0000-FFFF-FFFF00000000}"/>
  </bookViews>
  <sheets>
    <sheet name="Contents" sheetId="7" r:id="rId1"/>
    <sheet name="Table1 StateUR" sheetId="23" r:id="rId2"/>
    <sheet name="Table2 RegionUR" sheetId="8" r:id="rId3"/>
    <sheet name="Table 3a Males" sheetId="19" r:id="rId4"/>
    <sheet name="Table3b Females" sheetId="20" r:id="rId5"/>
    <sheet name="Table3c Persons" sheetId="21" r:id="rId6"/>
    <sheet name="Table4 Components" sheetId="22" r:id="rId7"/>
  </sheets>
  <externalReferences>
    <externalReference r:id="rId8"/>
  </externalReference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2" l="1"/>
  <c r="A2" i="22"/>
  <c r="A3" i="21"/>
  <c r="A2" i="21"/>
  <c r="A3" i="20"/>
  <c r="A2" i="20"/>
  <c r="A3" i="19"/>
  <c r="A2" i="19"/>
  <c r="A3" i="8"/>
  <c r="A2" i="8"/>
  <c r="A3" i="23"/>
  <c r="A2" i="23"/>
  <c r="A75" i="22"/>
  <c r="A71" i="21"/>
  <c r="A71" i="20"/>
  <c r="A71" i="19"/>
  <c r="A55" i="8"/>
  <c r="A25" i="23"/>
</calcChain>
</file>

<file path=xl/sharedStrings.xml><?xml version="1.0" encoding="utf-8"?>
<sst xmlns="http://schemas.openxmlformats.org/spreadsheetml/2006/main" count="508" uniqueCount="115">
  <si>
    <t>Contents</t>
  </si>
  <si>
    <t>Tables</t>
  </si>
  <si>
    <r>
      <t xml:space="preserve">More information available from the </t>
    </r>
    <r>
      <rPr>
        <b/>
        <u/>
        <sz val="12"/>
        <color indexed="12"/>
        <rFont val="Arial"/>
        <family val="2"/>
      </rPr>
      <t>ABS website</t>
    </r>
  </si>
  <si>
    <t xml:space="preserve">            Australian Bureau of Statistics</t>
  </si>
  <si>
    <t>I N Q U I R I E S</t>
  </si>
  <si>
    <t>Persons</t>
  </si>
  <si>
    <t>Rate</t>
  </si>
  <si>
    <t>no.</t>
  </si>
  <si>
    <t>%</t>
  </si>
  <si>
    <t>SE</t>
  </si>
  <si>
    <t>New South Wales</t>
  </si>
  <si>
    <t>Victoria</t>
  </si>
  <si>
    <t>Queensland</t>
  </si>
  <si>
    <t>South Australia</t>
  </si>
  <si>
    <t>Western Australia</t>
  </si>
  <si>
    <t>Tasmania</t>
  </si>
  <si>
    <t>Northern Territory</t>
  </si>
  <si>
    <t>Australian Capital Territory</t>
  </si>
  <si>
    <t>Australia</t>
  </si>
  <si>
    <t>(a) A negative value indicates a net overcount.</t>
  </si>
  <si>
    <t>© Commonwealth of Australia 2022</t>
  </si>
  <si>
    <t>PES population estimate</t>
  </si>
  <si>
    <t>Net undercount</t>
  </si>
  <si>
    <t>Net undercount rate</t>
  </si>
  <si>
    <t>GREATER CAPITAL CITY</t>
  </si>
  <si>
    <t>REST OF STATE/TERRITORY REGION</t>
  </si>
  <si>
    <t>–</t>
  </si>
  <si>
    <t>TOTAL</t>
  </si>
  <si>
    <t>– nil or rounded to zero (including null cells)</t>
  </si>
  <si>
    <t>Undercount adjustment factor</t>
  </si>
  <si>
    <t>Total Males</t>
  </si>
  <si>
    <t>State/territory of usual residence</t>
  </si>
  <si>
    <t>Age group (years)</t>
  </si>
  <si>
    <t>0–4</t>
  </si>
  <si>
    <t>5–9</t>
  </si>
  <si>
    <t>10–14</t>
  </si>
  <si>
    <t>15–19</t>
  </si>
  <si>
    <t>20–24</t>
  </si>
  <si>
    <t>25–29</t>
  </si>
  <si>
    <t>30–34</t>
  </si>
  <si>
    <t>35–39</t>
  </si>
  <si>
    <t>40–44</t>
  </si>
  <si>
    <t>45–49</t>
  </si>
  <si>
    <t>50–54</t>
  </si>
  <si>
    <t>55–59</t>
  </si>
  <si>
    <t>60–64</t>
  </si>
  <si>
    <t>65–69</t>
  </si>
  <si>
    <t>70–74</t>
  </si>
  <si>
    <t>75–79</t>
  </si>
  <si>
    <t>80–84</t>
  </si>
  <si>
    <t>85 and over</t>
  </si>
  <si>
    <t>Registered marital status</t>
  </si>
  <si>
    <t>Widowed, divorced or separated</t>
  </si>
  <si>
    <t>Married</t>
  </si>
  <si>
    <t>Non-Indigenous</t>
  </si>
  <si>
    <t>Not stated</t>
  </si>
  <si>
    <t>England</t>
  </si>
  <si>
    <t>India</t>
  </si>
  <si>
    <t>China</t>
  </si>
  <si>
    <t>New Zealand</t>
  </si>
  <si>
    <t>Philippines</t>
  </si>
  <si>
    <t>Vietnam</t>
  </si>
  <si>
    <t>South Africa</t>
  </si>
  <si>
    <t>Malaysia</t>
  </si>
  <si>
    <t>Italy</t>
  </si>
  <si>
    <t>Other overseas</t>
  </si>
  <si>
    <t>Total Females</t>
  </si>
  <si>
    <t>Total Persons</t>
  </si>
  <si>
    <t>Table 4 Components of Net Undercount(a), Contact and Non-contact sector – 2021</t>
  </si>
  <si>
    <t>CONTACT SECTOR</t>
  </si>
  <si>
    <t>NON-CONTACT SECTOR</t>
  </si>
  <si>
    <t>Net difference in classification</t>
  </si>
  <si>
    <t>Persons with Census category 
not stated</t>
  </si>
  <si>
    <t>Sex</t>
  </si>
  <si>
    <t>Male</t>
  </si>
  <si>
    <t>Female</t>
  </si>
  <si>
    <t>Never married(b)</t>
  </si>
  <si>
    <t>Indigenous status(c)</t>
  </si>
  <si>
    <t>Country of birth(c)</t>
  </si>
  <si>
    <t>(b) Includes those who are living with a de facto partner and have never been in a registered marriage.</t>
  </si>
  <si>
    <t>(c) Net undercount is based on Census counts for a category. In the Census, Indigenous status and Country of birth were set to not stated where the response was blank or where imputed person records were created for non-responding dwellings. Hence components of undercount for Indigenous status and Country of birth do not sum to the Australia total.</t>
  </si>
  <si>
    <t>Net Undercount, State/territory of usual residence–1996-2021</t>
  </si>
  <si>
    <t>Components of Net Undercount, Contact and Non-contact sector–2021</t>
  </si>
  <si>
    <t>3a</t>
  </si>
  <si>
    <t>3b</t>
  </si>
  <si>
    <t>3c</t>
  </si>
  <si>
    <r>
      <t xml:space="preserve">For further information about these and related statistics visit </t>
    </r>
    <r>
      <rPr>
        <u/>
        <sz val="10"/>
        <color rgb="FF0000FF"/>
        <rFont val="Arial"/>
        <family val="2"/>
      </rPr>
      <t>www.abs.gov.au/about/contact-us</t>
    </r>
  </si>
  <si>
    <t>Released at 10.00am (Canberra time) Tuesday 28 June 2022</t>
  </si>
  <si>
    <t>2021 Census Overcount and Undercount</t>
  </si>
  <si>
    <t>Methodology</t>
  </si>
  <si>
    <t>Statistics</t>
  </si>
  <si>
    <t>Aboriginal and/or Torres Strait Islander</t>
  </si>
  <si>
    <t>Gross coverage error</t>
  </si>
  <si>
    <t>Gross undercount</t>
  </si>
  <si>
    <t>Gross overcount</t>
  </si>
  <si>
    <t xml:space="preserve">SE </t>
  </si>
  <si>
    <t>Table 2 Net Undercount(a), Gross coverage error and Undercount adjustment factors, State/territory of usual residence by greater capital city/rest of state region – 2021</t>
  </si>
  <si>
    <t>Table 1 Net Undercount(a), State/territory of usual residence – 1996-2021(b)</t>
  </si>
  <si>
    <t>(b) Care should be taken when comparing estimates across Census years. This is because changes to Census and/or PES process or methodology may contribute to changes in the estimates. For example, the introduction of Automated Data Linking in 2011 PES, changes in Census field procedures in 2016, changes in PES field procedures in 2021.</t>
  </si>
  <si>
    <t>Census count(b)</t>
  </si>
  <si>
    <t>(b) Includes imputed persons in non-responding dwellings. Also refers to Census counts which correspond to the scope of the PES and may differ slightly from aggregate counts in other Census products.</t>
  </si>
  <si>
    <t>Never married(c)</t>
  </si>
  <si>
    <t>(c) Includes those who are living with a de facto partner and have never been in a registered marriage.</t>
  </si>
  <si>
    <t>(d) Net undercount is based on Census counts for a category. In the Census, Indigenous status and Country of birth were set to not stated where the response was blank or where imputed person records were created for non-responding dwellings. Hence components of undercount for Indigenous status and Country of birth do not sum to the Australia total.</t>
  </si>
  <si>
    <t>Indigenous status(d)</t>
  </si>
  <si>
    <t>Country of birth(d)</t>
  </si>
  <si>
    <t>Not stated(e)</t>
  </si>
  <si>
    <t xml:space="preserve">(e) People whose country of birth was not stated in the 2021 Census or for whom the response was unable to be coded to a country. </t>
  </si>
  <si>
    <t>Net Undercount, Gross coverage error and Undercount adjustment factors, State/territory of usual residence by greater capital city/rest of state region–2021</t>
  </si>
  <si>
    <t>Net Undercount, Gross coverage error and Undercount adjustment factors, by Males–2021</t>
  </si>
  <si>
    <t>Net Undercount, Gross coverage error and Undercount adjustment factors, by Females–2021</t>
  </si>
  <si>
    <t>Net Undercount, Gross coverage error and Undercount adjustment factors, by Persons–2021</t>
  </si>
  <si>
    <t>Table 3a Net Undercount(a), Gross coverage error and Undercount adjustment factors, by Males – 2021</t>
  </si>
  <si>
    <t>Table 3b Net Undercount(a), Gross coverage error and Undercount adjustment factors, by Females – 2021</t>
  </si>
  <si>
    <t>Table 3c Net Undercount(a), Gross coverage error and Undercount adjustment factors, by Persons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</si>
</sst>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quot;&quot;"/>
    <numFmt numFmtId="166" formatCode="0.000"/>
    <numFmt numFmtId="167" formatCode="0.0"/>
  </numFmts>
  <fonts count="33">
    <font>
      <sz val="8"/>
      <name val="Arial"/>
    </font>
    <font>
      <sz val="11"/>
      <color theme="1"/>
      <name val="Calibri"/>
      <family val="2"/>
      <scheme val="minor"/>
    </font>
    <font>
      <b/>
      <sz val="10"/>
      <name val="Arial"/>
      <family val="2"/>
    </font>
    <font>
      <u/>
      <sz val="10"/>
      <name val="Arial"/>
      <family val="2"/>
    </font>
    <font>
      <u/>
      <sz val="10"/>
      <color indexed="12"/>
      <name val="Arial"/>
    </font>
    <font>
      <sz val="10"/>
      <name val="Arial"/>
      <family val="2"/>
    </font>
    <font>
      <sz val="7.5"/>
      <color indexed="22"/>
      <name val="Arial"/>
      <family val="2"/>
    </font>
    <font>
      <b/>
      <sz val="12"/>
      <name val="Arial"/>
      <family val="2"/>
    </font>
    <font>
      <sz val="8"/>
      <name val="Arial"/>
      <family val="2"/>
    </font>
    <font>
      <sz val="8"/>
      <name val="FrnkGothITC Bk BT"/>
      <family val="2"/>
    </font>
    <font>
      <b/>
      <sz val="8"/>
      <name val="Arial"/>
      <family val="2"/>
    </font>
    <font>
      <sz val="8"/>
      <name val="Arial"/>
    </font>
    <font>
      <sz val="8"/>
      <color indexed="8"/>
      <name val="Arial"/>
      <family val="2"/>
    </font>
    <font>
      <sz val="8"/>
      <color indexed="12"/>
      <name val="Arial"/>
    </font>
    <font>
      <sz val="8"/>
      <color indexed="22"/>
      <name val="Arial"/>
      <family val="2"/>
    </font>
    <font>
      <u/>
      <sz val="8"/>
      <color indexed="12"/>
      <name val="Arial"/>
    </font>
    <font>
      <b/>
      <u/>
      <sz val="12"/>
      <color indexed="12"/>
      <name val="Arial"/>
      <family val="2"/>
    </font>
    <font>
      <sz val="8"/>
      <color indexed="10"/>
      <name val="Arial"/>
      <family val="2"/>
    </font>
    <font>
      <b/>
      <sz val="9"/>
      <color indexed="10"/>
      <name val="Arial"/>
      <family val="2"/>
    </font>
    <font>
      <sz val="28"/>
      <color theme="1"/>
      <name val="Calibri"/>
      <family val="2"/>
      <scheme val="minor"/>
    </font>
    <font>
      <b/>
      <sz val="11"/>
      <color theme="1"/>
      <name val="Calibri"/>
      <family val="2"/>
      <scheme val="minor"/>
    </font>
    <font>
      <sz val="8"/>
      <color theme="1"/>
      <name val="Arial"/>
      <family val="2"/>
    </font>
    <font>
      <sz val="10"/>
      <color theme="1"/>
      <name val="Calibri"/>
      <family val="2"/>
      <scheme val="minor"/>
    </font>
    <font>
      <sz val="11"/>
      <color theme="1"/>
      <name val="Arial"/>
      <family val="2"/>
    </font>
    <font>
      <i/>
      <sz val="8"/>
      <color rgb="FFFF0000"/>
      <name val="Arial"/>
      <family val="2"/>
    </font>
    <font>
      <sz val="10"/>
      <color rgb="FFFF0000"/>
      <name val="Calibri"/>
      <family val="2"/>
      <scheme val="minor"/>
    </font>
    <font>
      <b/>
      <sz val="10"/>
      <color theme="1"/>
      <name val="Calibri"/>
      <family val="2"/>
      <scheme val="minor"/>
    </font>
    <font>
      <u/>
      <sz val="9"/>
      <color indexed="12"/>
      <name val="Arial"/>
      <family val="2"/>
    </font>
    <font>
      <u/>
      <sz val="10"/>
      <color rgb="FF0000FF"/>
      <name val="Arial"/>
      <family val="2"/>
    </font>
    <font>
      <sz val="11"/>
      <name val="Calibri"/>
      <family val="2"/>
      <scheme val="minor"/>
    </font>
    <font>
      <sz val="10"/>
      <name val="Calibri"/>
      <family val="2"/>
      <scheme val="minor"/>
    </font>
    <font>
      <b/>
      <sz val="10"/>
      <name val="Calibri"/>
      <family val="2"/>
      <scheme val="minor"/>
    </font>
    <font>
      <sz val="8"/>
      <color rgb="FFFF0000"/>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7">
    <xf numFmtId="0" fontId="0" fillId="0" borderId="0"/>
    <xf numFmtId="0" fontId="4" fillId="0" borderId="0" applyNumberFormat="0" applyFill="0" applyBorder="0" applyAlignment="0" applyProtection="0">
      <alignment vertical="top"/>
      <protection locked="0"/>
    </xf>
    <xf numFmtId="0" fontId="8" fillId="0" borderId="0"/>
    <xf numFmtId="0" fontId="5" fillId="0" borderId="0"/>
    <xf numFmtId="0" fontId="8" fillId="0" borderId="0"/>
    <xf numFmtId="0" fontId="23" fillId="0" borderId="0"/>
    <xf numFmtId="0" fontId="1" fillId="0" borderId="0"/>
  </cellStyleXfs>
  <cellXfs count="148">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0" fillId="0" borderId="0" xfId="0" applyBorder="1"/>
    <xf numFmtId="0" fontId="8" fillId="0" borderId="0" xfId="0" applyFont="1" applyAlignment="1">
      <alignment horizontal="left"/>
    </xf>
    <xf numFmtId="0" fontId="7" fillId="0" borderId="0" xfId="0" applyFont="1"/>
    <xf numFmtId="3" fontId="9" fillId="0" borderId="0" xfId="0" applyNumberFormat="1" applyFont="1" applyAlignment="1">
      <alignment horizontal="right" vertical="center"/>
    </xf>
    <xf numFmtId="0" fontId="8" fillId="0" borderId="0" xfId="0" applyFont="1" applyAlignment="1"/>
    <xf numFmtId="0" fontId="10" fillId="0" borderId="0" xfId="0" applyFont="1"/>
    <xf numFmtId="0" fontId="8" fillId="0" borderId="0" xfId="0" applyFont="1"/>
    <xf numFmtId="0" fontId="11" fillId="0" borderId="0" xfId="0" applyFont="1"/>
    <xf numFmtId="0" fontId="12" fillId="0" borderId="0" xfId="0" applyFont="1" applyAlignment="1">
      <alignment wrapText="1"/>
    </xf>
    <xf numFmtId="0" fontId="13" fillId="0" borderId="0" xfId="1" applyFont="1" applyAlignment="1" applyProtection="1"/>
    <xf numFmtId="0" fontId="8" fillId="0" borderId="0" xfId="0" applyFont="1" applyAlignment="1">
      <alignment wrapText="1"/>
    </xf>
    <xf numFmtId="0" fontId="14" fillId="0" borderId="0" xfId="0" applyFont="1" applyAlignment="1">
      <alignment horizontal="center"/>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5" fillId="0" borderId="0" xfId="1" applyFont="1" applyAlignment="1" applyProtection="1"/>
    <xf numFmtId="3" fontId="8" fillId="0" borderId="0" xfId="0" applyNumberFormat="1" applyFont="1" applyAlignment="1">
      <alignment horizontal="right"/>
    </xf>
    <xf numFmtId="0" fontId="7" fillId="0" borderId="0" xfId="0" applyFont="1" applyBorder="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7" fillId="0" borderId="0" xfId="1" applyFont="1" applyAlignment="1" applyProtection="1"/>
    <xf numFmtId="0" fontId="18" fillId="0" borderId="0" xfId="0" applyFont="1" applyBorder="1"/>
    <xf numFmtId="0" fontId="0" fillId="3" borderId="0" xfId="0" applyFill="1"/>
    <xf numFmtId="0" fontId="15" fillId="0" borderId="0" xfId="1" applyFont="1" applyAlignment="1" applyProtection="1"/>
    <xf numFmtId="0" fontId="0" fillId="0" borderId="0" xfId="0"/>
    <xf numFmtId="164" fontId="2" fillId="0" borderId="0" xfId="3" applyNumberFormat="1" applyFont="1" applyAlignment="1">
      <alignment horizontal="left"/>
    </xf>
    <xf numFmtId="164" fontId="10" fillId="0" borderId="0" xfId="3" applyNumberFormat="1" applyFont="1" applyAlignment="1">
      <alignment horizontal="left" wrapText="1"/>
    </xf>
    <xf numFmtId="0" fontId="0" fillId="0" borderId="0" xfId="0" applyAlignment="1">
      <alignment horizontal="center"/>
    </xf>
    <xf numFmtId="164" fontId="10" fillId="0" borderId="0" xfId="3" applyNumberFormat="1" applyFont="1" applyAlignment="1">
      <alignment horizontal="center" wrapText="1"/>
    </xf>
    <xf numFmtId="164" fontId="10" fillId="0" borderId="0" xfId="2" applyNumberFormat="1" applyFont="1" applyAlignment="1">
      <alignment horizontal="center" wrapText="1"/>
    </xf>
    <xf numFmtId="164" fontId="10" fillId="0" borderId="1" xfId="2" applyNumberFormat="1" applyFont="1" applyBorder="1" applyAlignment="1">
      <alignment wrapText="1"/>
    </xf>
    <xf numFmtId="0" fontId="10" fillId="0" borderId="1" xfId="4" applyFont="1" applyBorder="1" applyAlignment="1">
      <alignment horizontal="right" wrapText="1"/>
    </xf>
    <xf numFmtId="0" fontId="8" fillId="0" borderId="0" xfId="4" applyAlignment="1">
      <alignment horizontal="left"/>
    </xf>
    <xf numFmtId="3" fontId="22" fillId="0" borderId="0" xfId="0" applyNumberFormat="1" applyFont="1"/>
    <xf numFmtId="4" fontId="22" fillId="0" borderId="0" xfId="0" applyNumberFormat="1" applyFont="1"/>
    <xf numFmtId="0" fontId="22" fillId="0" borderId="0" xfId="0" applyFont="1"/>
    <xf numFmtId="0" fontId="8" fillId="0" borderId="0" xfId="5" applyFont="1" applyAlignment="1">
      <alignment horizontal="left"/>
    </xf>
    <xf numFmtId="164" fontId="10" fillId="0" borderId="1" xfId="3" applyNumberFormat="1" applyFont="1" applyBorder="1" applyAlignment="1">
      <alignment horizontal="left"/>
    </xf>
    <xf numFmtId="3" fontId="22" fillId="0" borderId="1" xfId="0" applyNumberFormat="1" applyFont="1" applyBorder="1"/>
    <xf numFmtId="4" fontId="22" fillId="0" borderId="1" xfId="0" applyNumberFormat="1" applyFont="1" applyBorder="1"/>
    <xf numFmtId="0" fontId="22" fillId="0" borderId="1" xfId="0" applyFont="1" applyBorder="1"/>
    <xf numFmtId="0" fontId="24" fillId="0" borderId="0" xfId="2" applyFont="1"/>
    <xf numFmtId="165" fontId="17" fillId="0" borderId="0" xfId="0" applyNumberFormat="1" applyFont="1" applyAlignment="1">
      <alignment horizontal="left" vertical="center" wrapText="1"/>
    </xf>
    <xf numFmtId="0" fontId="0" fillId="0" borderId="0" xfId="0" applyAlignment="1">
      <alignment vertical="center"/>
    </xf>
    <xf numFmtId="0" fontId="10" fillId="0" borderId="1" xfId="0" applyFont="1" applyBorder="1" applyAlignment="1">
      <alignment horizontal="center" vertical="center" wrapText="1"/>
    </xf>
    <xf numFmtId="165" fontId="17" fillId="0" borderId="1" xfId="0" applyNumberFormat="1" applyFont="1" applyBorder="1" applyAlignment="1">
      <alignment horizontal="left" wrapText="1"/>
    </xf>
    <xf numFmtId="0" fontId="0" fillId="0" borderId="1" xfId="0" applyBorder="1"/>
    <xf numFmtId="165" fontId="17" fillId="0" borderId="0" xfId="0" applyNumberFormat="1" applyFont="1" applyAlignment="1">
      <alignment horizontal="left" wrapText="1"/>
    </xf>
    <xf numFmtId="0" fontId="10" fillId="0" borderId="0" xfId="4" applyFont="1" applyAlignment="1">
      <alignment horizontal="right" wrapText="1"/>
    </xf>
    <xf numFmtId="2" fontId="22" fillId="0" borderId="0" xfId="0" applyNumberFormat="1" applyFont="1"/>
    <xf numFmtId="0" fontId="10" fillId="0" borderId="0" xfId="5" applyFont="1" applyAlignment="1">
      <alignment horizontal="left"/>
    </xf>
    <xf numFmtId="164" fontId="0" fillId="0" borderId="0" xfId="0" applyNumberFormat="1"/>
    <xf numFmtId="3" fontId="21" fillId="0" borderId="0" xfId="0" applyNumberFormat="1" applyFont="1"/>
    <xf numFmtId="2" fontId="21" fillId="0" borderId="0" xfId="0" applyNumberFormat="1" applyFont="1"/>
    <xf numFmtId="3" fontId="5" fillId="0" borderId="0" xfId="0" applyNumberFormat="1" applyFont="1" applyAlignment="1">
      <alignment horizontal="right"/>
    </xf>
    <xf numFmtId="164" fontId="22" fillId="0" borderId="0" xfId="0" applyNumberFormat="1" applyFont="1"/>
    <xf numFmtId="0" fontId="10" fillId="0" borderId="1" xfId="5" applyFont="1" applyBorder="1" applyAlignment="1">
      <alignment horizontal="left"/>
    </xf>
    <xf numFmtId="165" fontId="8" fillId="0" borderId="0" xfId="0" applyNumberFormat="1" applyFont="1" applyAlignment="1">
      <alignment horizontal="right"/>
    </xf>
    <xf numFmtId="0" fontId="0" fillId="0" borderId="0" xfId="0" applyAlignment="1">
      <alignment horizontal="center" vertical="center"/>
    </xf>
    <xf numFmtId="0" fontId="10" fillId="0" borderId="0" xfId="0" applyFont="1" applyAlignment="1">
      <alignment horizontal="center" vertical="center" wrapText="1"/>
    </xf>
    <xf numFmtId="2" fontId="10" fillId="0" borderId="0" xfId="4" applyNumberFormat="1" applyFont="1" applyAlignment="1">
      <alignment horizontal="right" wrapText="1"/>
    </xf>
    <xf numFmtId="0" fontId="10" fillId="0" borderId="0" xfId="4" applyFont="1" applyAlignment="1">
      <alignment horizontal="left"/>
    </xf>
    <xf numFmtId="0" fontId="2" fillId="0" borderId="0" xfId="4" applyFont="1" applyAlignment="1">
      <alignment horizontal="right" wrapText="1"/>
    </xf>
    <xf numFmtId="166" fontId="22" fillId="0" borderId="0" xfId="0" applyNumberFormat="1" applyFont="1"/>
    <xf numFmtId="0" fontId="8" fillId="0" borderId="0" xfId="4" applyAlignment="1">
      <alignment horizontal="left" indent="1"/>
    </xf>
    <xf numFmtId="166" fontId="2" fillId="0" borderId="0" xfId="4" applyNumberFormat="1" applyFont="1" applyAlignment="1">
      <alignment horizontal="right" wrapText="1"/>
    </xf>
    <xf numFmtId="0" fontId="8" fillId="0" borderId="0" xfId="4" applyAlignment="1">
      <alignment horizontal="left" indent="2"/>
    </xf>
    <xf numFmtId="0" fontId="8" fillId="0" borderId="0" xfId="5" applyFont="1" applyAlignment="1">
      <alignment horizontal="left" indent="2"/>
    </xf>
    <xf numFmtId="164" fontId="8" fillId="0" borderId="0" xfId="3" applyNumberFormat="1" applyFont="1" applyAlignment="1">
      <alignment horizontal="left" indent="2"/>
    </xf>
    <xf numFmtId="165" fontId="8" fillId="0" borderId="0" xfId="0" applyNumberFormat="1" applyFont="1" applyAlignment="1">
      <alignment horizontal="left"/>
    </xf>
    <xf numFmtId="0" fontId="8" fillId="0" borderId="0" xfId="0" applyFont="1" applyAlignment="1">
      <alignment horizontal="left" indent="2"/>
    </xf>
    <xf numFmtId="165" fontId="8" fillId="0" borderId="0" xfId="0" applyNumberFormat="1" applyFont="1" applyAlignment="1">
      <alignment horizontal="left" indent="2"/>
    </xf>
    <xf numFmtId="166" fontId="5" fillId="0" borderId="0" xfId="0" applyNumberFormat="1" applyFont="1" applyAlignment="1">
      <alignment horizontal="right"/>
    </xf>
    <xf numFmtId="3" fontId="25" fillId="0" borderId="0" xfId="0" applyNumberFormat="1" applyFont="1"/>
    <xf numFmtId="0" fontId="25" fillId="0" borderId="0" xfId="0" applyFont="1"/>
    <xf numFmtId="165" fontId="8" fillId="0" borderId="1" xfId="0" applyNumberFormat="1" applyFont="1" applyBorder="1" applyAlignment="1">
      <alignment horizontal="left" indent="2"/>
    </xf>
    <xf numFmtId="3" fontId="5" fillId="0" borderId="1" xfId="0" applyNumberFormat="1" applyFont="1" applyBorder="1" applyAlignment="1">
      <alignment horizontal="right"/>
    </xf>
    <xf numFmtId="164" fontId="5" fillId="0" borderId="0" xfId="3" applyNumberFormat="1"/>
    <xf numFmtId="164" fontId="2" fillId="0" borderId="0" xfId="3" applyNumberFormat="1" applyFont="1" applyAlignment="1">
      <alignment horizontal="left" vertical="center"/>
    </xf>
    <xf numFmtId="164" fontId="10" fillId="0" borderId="0" xfId="3" applyNumberFormat="1" applyFont="1" applyAlignment="1">
      <alignment vertical="center"/>
    </xf>
    <xf numFmtId="165" fontId="10" fillId="0" borderId="0" xfId="0" applyNumberFormat="1" applyFont="1" applyAlignment="1">
      <alignment horizontal="center" vertical="center" wrapText="1"/>
    </xf>
    <xf numFmtId="3" fontId="26" fillId="0" borderId="0" xfId="0" applyNumberFormat="1" applyFont="1"/>
    <xf numFmtId="3" fontId="2" fillId="0" borderId="0" xfId="0" applyNumberFormat="1" applyFont="1" applyAlignment="1">
      <alignment horizontal="right"/>
    </xf>
    <xf numFmtId="0" fontId="20" fillId="0" borderId="0" xfId="0" applyFont="1"/>
    <xf numFmtId="0" fontId="8" fillId="0" borderId="1" xfId="0" applyFont="1" applyBorder="1" applyAlignment="1">
      <alignment horizontal="left" indent="2"/>
    </xf>
    <xf numFmtId="3" fontId="25" fillId="0" borderId="1" xfId="0" applyNumberFormat="1" applyFont="1" applyBorder="1"/>
    <xf numFmtId="165" fontId="0" fillId="0" borderId="0" xfId="0" applyNumberFormat="1"/>
    <xf numFmtId="165" fontId="10" fillId="0" borderId="0" xfId="0" applyNumberFormat="1" applyFont="1" applyAlignment="1">
      <alignment horizontal="left"/>
    </xf>
    <xf numFmtId="0" fontId="21" fillId="0" borderId="0" xfId="0" applyFont="1"/>
    <xf numFmtId="0" fontId="27" fillId="0" borderId="0" xfId="1" applyFont="1" applyAlignment="1" applyProtection="1">
      <alignment horizontal="right"/>
    </xf>
    <xf numFmtId="0" fontId="7" fillId="0" borderId="0" xfId="0" applyFont="1" applyAlignment="1">
      <alignment horizontal="left"/>
    </xf>
    <xf numFmtId="164" fontId="8" fillId="0" borderId="0" xfId="2" applyNumberFormat="1" applyFont="1"/>
    <xf numFmtId="0" fontId="29" fillId="0" borderId="0" xfId="0" applyFont="1"/>
    <xf numFmtId="0" fontId="5" fillId="0" borderId="0" xfId="0" applyFont="1" applyAlignment="1">
      <alignment vertical="center"/>
    </xf>
    <xf numFmtId="167" fontId="22" fillId="0" borderId="0" xfId="0" applyNumberFormat="1" applyFont="1"/>
    <xf numFmtId="166" fontId="30" fillId="0" borderId="0" xfId="0" applyNumberFormat="1" applyFont="1"/>
    <xf numFmtId="166" fontId="30" fillId="0" borderId="1" xfId="0" applyNumberFormat="1" applyFont="1" applyBorder="1"/>
    <xf numFmtId="0" fontId="10" fillId="0" borderId="1" xfId="0" applyFont="1" applyBorder="1" applyAlignment="1">
      <alignment horizontal="center" vertical="center" wrapText="1"/>
    </xf>
    <xf numFmtId="2" fontId="22" fillId="0" borderId="0" xfId="0" applyNumberFormat="1" applyFont="1" applyBorder="1"/>
    <xf numFmtId="2" fontId="22" fillId="0" borderId="1" xfId="0" applyNumberFormat="1" applyFont="1" applyBorder="1"/>
    <xf numFmtId="2" fontId="31" fillId="0" borderId="0" xfId="4" applyNumberFormat="1" applyFont="1" applyAlignment="1">
      <alignment horizontal="right" wrapText="1"/>
    </xf>
    <xf numFmtId="2" fontId="30" fillId="0" borderId="0" xfId="0" applyNumberFormat="1" applyFont="1" applyAlignment="1">
      <alignment horizontal="right"/>
    </xf>
    <xf numFmtId="4" fontId="30" fillId="0" borderId="0" xfId="0" applyNumberFormat="1" applyFont="1" applyAlignment="1">
      <alignment horizontal="right"/>
    </xf>
    <xf numFmtId="2" fontId="30" fillId="0" borderId="1" xfId="0" applyNumberFormat="1" applyFont="1" applyBorder="1" applyAlignment="1">
      <alignment horizontal="right"/>
    </xf>
    <xf numFmtId="4" fontId="30" fillId="0" borderId="1" xfId="0" applyNumberFormat="1" applyFont="1" applyBorder="1" applyAlignment="1">
      <alignment horizontal="right"/>
    </xf>
    <xf numFmtId="2" fontId="30" fillId="0" borderId="0" xfId="0" applyNumberFormat="1" applyFont="1"/>
    <xf numFmtId="3" fontId="30" fillId="0" borderId="0" xfId="0" applyNumberFormat="1" applyFont="1" applyAlignment="1">
      <alignment horizontal="right"/>
    </xf>
    <xf numFmtId="3" fontId="30" fillId="0" borderId="1" xfId="0" applyNumberFormat="1" applyFont="1" applyBorder="1" applyAlignment="1">
      <alignment horizontal="right"/>
    </xf>
    <xf numFmtId="0" fontId="30" fillId="0" borderId="0" xfId="0" applyFont="1"/>
    <xf numFmtId="167" fontId="30" fillId="0" borderId="0" xfId="0" applyNumberFormat="1" applyFont="1"/>
    <xf numFmtId="0" fontId="32" fillId="0" borderId="0" xfId="0" applyFont="1"/>
    <xf numFmtId="0" fontId="10" fillId="0" borderId="1" xfId="4" applyFont="1" applyFill="1" applyBorder="1" applyAlignment="1">
      <alignment horizontal="right" wrapText="1"/>
    </xf>
    <xf numFmtId="164" fontId="10" fillId="0" borderId="0" xfId="2" applyNumberFormat="1" applyFont="1" applyFill="1" applyAlignment="1">
      <alignment horizontal="center" wrapText="1"/>
    </xf>
    <xf numFmtId="164" fontId="22" fillId="0" borderId="1" xfId="0" applyNumberFormat="1" applyFont="1" applyBorder="1"/>
    <xf numFmtId="167" fontId="22" fillId="0" borderId="1" xfId="0" applyNumberFormat="1" applyFont="1" applyBorder="1"/>
    <xf numFmtId="164" fontId="2" fillId="0" borderId="0" xfId="3" applyNumberFormat="1" applyFont="1" applyFill="1" applyAlignment="1">
      <alignment horizontal="left"/>
    </xf>
    <xf numFmtId="165" fontId="8" fillId="0" borderId="0" xfId="0" applyNumberFormat="1" applyFont="1" applyFill="1" applyAlignment="1"/>
    <xf numFmtId="0" fontId="5" fillId="0" borderId="0" xfId="1" applyFont="1" applyBorder="1" applyAlignment="1" applyProtection="1">
      <alignment vertical="center" wrapText="1"/>
    </xf>
    <xf numFmtId="0" fontId="4" fillId="0" borderId="0" xfId="1" applyAlignment="1" applyProtection="1"/>
    <xf numFmtId="0" fontId="15" fillId="0" borderId="0" xfId="1" applyFont="1" applyAlignment="1" applyProtection="1"/>
    <xf numFmtId="0" fontId="19" fillId="3" borderId="0" xfId="0" applyFont="1" applyFill="1" applyAlignment="1">
      <alignment horizontal="left" vertical="center"/>
    </xf>
    <xf numFmtId="0" fontId="4" fillId="0" borderId="0" xfId="1" applyAlignment="1" applyProtection="1">
      <alignment horizontal="left"/>
    </xf>
    <xf numFmtId="0" fontId="8" fillId="0" borderId="0" xfId="0" applyFont="1" applyBorder="1" applyAlignment="1">
      <alignment horizontal="center"/>
    </xf>
    <xf numFmtId="0" fontId="7" fillId="0" borderId="0" xfId="0" applyFont="1" applyBorder="1" applyAlignment="1">
      <alignment horizontal="center"/>
    </xf>
    <xf numFmtId="165" fontId="8" fillId="0" borderId="0" xfId="0" applyNumberFormat="1" applyFont="1" applyAlignment="1">
      <alignment horizontal="left"/>
    </xf>
    <xf numFmtId="0" fontId="8" fillId="0" borderId="0" xfId="0" applyFont="1" applyFill="1" applyAlignment="1">
      <alignment horizontal="left" wrapText="1"/>
    </xf>
    <xf numFmtId="1" fontId="10" fillId="0" borderId="1" xfId="3" applyNumberFormat="1" applyFont="1" applyBorder="1" applyAlignment="1">
      <alignment horizontal="center" wrapText="1"/>
    </xf>
    <xf numFmtId="164" fontId="10" fillId="0" borderId="3" xfId="2" applyNumberFormat="1" applyFont="1" applyBorder="1" applyAlignment="1">
      <alignment horizontal="center" wrapText="1"/>
    </xf>
    <xf numFmtId="0" fontId="8" fillId="0" borderId="0" xfId="6" applyFont="1" applyFill="1" applyAlignment="1">
      <alignment horizontal="left" wrapText="1"/>
    </xf>
    <xf numFmtId="0" fontId="8" fillId="0" borderId="0" xfId="0" applyFont="1" applyAlignment="1">
      <alignment horizontal="left"/>
    </xf>
    <xf numFmtId="0" fontId="10" fillId="0" borderId="1" xfId="0" applyFont="1" applyBorder="1" applyAlignment="1">
      <alignment horizontal="center" vertical="center" wrapText="1"/>
    </xf>
    <xf numFmtId="0" fontId="10" fillId="0" borderId="3" xfId="4" applyFont="1" applyBorder="1" applyAlignment="1">
      <alignment horizontal="center" wrapText="1"/>
    </xf>
    <xf numFmtId="3" fontId="10" fillId="0" borderId="3" xfId="0" applyNumberFormat="1" applyFont="1" applyBorder="1" applyAlignment="1">
      <alignment horizontal="center"/>
    </xf>
    <xf numFmtId="0" fontId="8" fillId="0" borderId="0" xfId="6" applyFont="1" applyAlignment="1">
      <alignment horizontal="left"/>
    </xf>
    <xf numFmtId="0" fontId="8" fillId="0" borderId="0" xfId="6" applyFont="1" applyAlignment="1">
      <alignment horizontal="left" wrapText="1"/>
    </xf>
    <xf numFmtId="165" fontId="10" fillId="0" borderId="1" xfId="0" applyNumberFormat="1" applyFont="1" applyBorder="1" applyAlignment="1">
      <alignment horizontal="center" vertical="center" wrapText="1"/>
    </xf>
    <xf numFmtId="164" fontId="10" fillId="0" borderId="1" xfId="3" applyNumberFormat="1" applyFont="1" applyBorder="1" applyAlignment="1">
      <alignment horizontal="center" vertical="center"/>
    </xf>
    <xf numFmtId="164" fontId="10" fillId="0" borderId="1" xfId="3" applyNumberFormat="1" applyFont="1" applyBorder="1" applyAlignment="1">
      <alignment horizontal="center" vertical="center" wrapText="1"/>
    </xf>
  </cellXfs>
  <cellStyles count="7">
    <cellStyle name="Hyperlink" xfId="1" builtinId="8"/>
    <cellStyle name="Normal" xfId="0" builtinId="0"/>
    <cellStyle name="Normal 10" xfId="3" xr:uid="{91843422-986E-4586-8F3C-6CE41504BB23}"/>
    <cellStyle name="Normal 2" xfId="2" xr:uid="{EA7A1BC8-75A5-4D3C-A5F4-D1AD85ADE133}"/>
    <cellStyle name="Normal 2 19 2 2" xfId="6" xr:uid="{0CED1B58-D5DC-4ADC-8583-D92364D9C679}"/>
    <cellStyle name="Normal 3" xfId="4" xr:uid="{1AD18789-5932-444F-AB19-A6DE3F649BB9}"/>
    <cellStyle name="Normal 3 2" xfId="5" xr:uid="{77275F33-152B-4C29-B914-91ED06F096E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77</xdr:row>
          <xdr:rowOff>114300</xdr:rowOff>
        </xdr:from>
        <xdr:to>
          <xdr:col>3</xdr:col>
          <xdr:colOff>1304925</xdr:colOff>
          <xdr:row>81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0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55</xdr:row>
          <xdr:rowOff>114300</xdr:rowOff>
        </xdr:from>
        <xdr:to>
          <xdr:col>5</xdr:col>
          <xdr:colOff>19050</xdr:colOff>
          <xdr:row>59</xdr:row>
          <xdr:rowOff>28575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70</xdr:row>
          <xdr:rowOff>114300</xdr:rowOff>
        </xdr:from>
        <xdr:to>
          <xdr:col>4</xdr:col>
          <xdr:colOff>476250</xdr:colOff>
          <xdr:row>74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255" name="Picture 3">
          <a:extLst>
            <a:ext uri="{FF2B5EF4-FFF2-40B4-BE49-F238E27FC236}">
              <a16:creationId xmlns:a16="http://schemas.microsoft.com/office/drawing/2014/main" id="{00000000-0008-0000-02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4</xdr:col>
          <xdr:colOff>476250</xdr:colOff>
          <xdr:row>73</xdr:row>
          <xdr:rowOff>28575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 name="Picture 3">
          <a:extLst>
            <a:ext uri="{FF2B5EF4-FFF2-40B4-BE49-F238E27FC236}">
              <a16:creationId xmlns:a16="http://schemas.microsoft.com/office/drawing/2014/main" id="{00000000-0008-0000-03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4</xdr:col>
          <xdr:colOff>476250</xdr:colOff>
          <xdr:row>73</xdr:row>
          <xdr:rowOff>19050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 name="Picture 3">
          <a:extLst>
            <a:ext uri="{FF2B5EF4-FFF2-40B4-BE49-F238E27FC236}">
              <a16:creationId xmlns:a16="http://schemas.microsoft.com/office/drawing/2014/main" id="{00000000-0008-0000-04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4</xdr:col>
          <xdr:colOff>476250</xdr:colOff>
          <xdr:row>73</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 name="Picture 3">
          <a:extLst>
            <a:ext uri="{FF2B5EF4-FFF2-40B4-BE49-F238E27FC236}">
              <a16:creationId xmlns:a16="http://schemas.microsoft.com/office/drawing/2014/main" id="{00000000-0008-0000-05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70</xdr:row>
          <xdr:rowOff>114300</xdr:rowOff>
        </xdr:from>
        <xdr:to>
          <xdr:col>3</xdr:col>
          <xdr:colOff>552450</xdr:colOff>
          <xdr:row>72</xdr:row>
          <xdr:rowOff>114300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 name="Picture 3">
          <a:extLst>
            <a:ext uri="{FF2B5EF4-FFF2-40B4-BE49-F238E27FC236}">
              <a16:creationId xmlns:a16="http://schemas.microsoft.com/office/drawing/2014/main" id="{00000000-0008-0000-06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www.abs.gov.au/statistics/people/population/2021-census-overcount-and-undercount/2021" TargetMode="External"/><Relationship Id="rId5" Type="http://schemas.openxmlformats.org/officeDocument/2006/relationships/hyperlink" Target="http://www.abs.gov.au/methodologies/2021-census-overcount-and-undercount-methodology/2021" TargetMode="External"/><Relationship Id="rId4" Type="http://schemas.openxmlformats.org/officeDocument/2006/relationships/hyperlink" Target="http://www.abs.gov.au/statistics/people/population/census-population-and-housing-details-overcount-and-undercount-australia/2021"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81"/>
  <sheetViews>
    <sheetView showGridLines="0" tabSelected="1" workbookViewId="0">
      <pane ySplit="3" topLeftCell="A4" activePane="bottomLeft" state="frozen"/>
      <selection pane="bottomLeft" sqref="A1:C1"/>
    </sheetView>
  </sheetViews>
  <sheetFormatPr defaultRowHeight="11.25"/>
  <cols>
    <col min="1" max="2" width="7.83203125" customWidth="1"/>
    <col min="3" max="3" width="140.83203125" style="22" customWidth="1"/>
    <col min="4" max="4" width="52" customWidth="1"/>
    <col min="5" max="5" width="9.6640625"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0" t="s">
        <v>3</v>
      </c>
      <c r="B1" s="130"/>
      <c r="C1" s="130"/>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02" customFormat="1" ht="19.5" customHeight="1">
      <c r="A2" s="100" t="s">
        <v>88</v>
      </c>
      <c r="B2" s="101"/>
      <c r="C2" s="101"/>
    </row>
    <row r="3" spans="1:256" s="16" customFormat="1" ht="12.75" customHeight="1">
      <c r="A3" s="103" t="s">
        <v>87</v>
      </c>
      <c r="B3" s="101"/>
      <c r="C3" s="101"/>
    </row>
    <row r="4" spans="1:256" s="10" customFormat="1" ht="12.75" customHeight="1">
      <c r="B4" s="31"/>
      <c r="C4" s="23"/>
    </row>
    <row r="5" spans="1:256" s="10" customFormat="1" ht="20.100000000000001" customHeight="1">
      <c r="B5" s="27" t="s">
        <v>0</v>
      </c>
    </row>
    <row r="6" spans="1:256" s="10" customFormat="1" ht="12.75" customHeight="1">
      <c r="B6" s="15" t="s">
        <v>1</v>
      </c>
    </row>
    <row r="7" spans="1:256" s="10" customFormat="1" ht="12.75" customHeight="1">
      <c r="B7" s="99">
        <v>1</v>
      </c>
      <c r="C7" s="98" t="s">
        <v>81</v>
      </c>
    </row>
    <row r="8" spans="1:256" s="10" customFormat="1" ht="12.75" customHeight="1">
      <c r="B8" s="99">
        <v>2</v>
      </c>
      <c r="C8" s="98" t="s">
        <v>108</v>
      </c>
    </row>
    <row r="9" spans="1:256" s="10" customFormat="1" ht="12.75" customHeight="1">
      <c r="B9" s="99" t="s">
        <v>83</v>
      </c>
      <c r="C9" s="98" t="s">
        <v>109</v>
      </c>
    </row>
    <row r="10" spans="1:256" s="10" customFormat="1" ht="12.75" customHeight="1">
      <c r="B10" s="99" t="s">
        <v>84</v>
      </c>
      <c r="C10" s="98" t="s">
        <v>110</v>
      </c>
    </row>
    <row r="11" spans="1:256" s="10" customFormat="1" ht="12.75" customHeight="1">
      <c r="B11" s="99" t="s">
        <v>85</v>
      </c>
      <c r="C11" s="98" t="s">
        <v>111</v>
      </c>
    </row>
    <row r="12" spans="1:256" s="10" customFormat="1" ht="12.75" customHeight="1">
      <c r="B12" s="99">
        <v>4</v>
      </c>
      <c r="C12" s="98" t="s">
        <v>82</v>
      </c>
    </row>
    <row r="13" spans="1:256" ht="12.75" customHeight="1">
      <c r="B13" s="28"/>
      <c r="C13" s="29"/>
    </row>
    <row r="14" spans="1:256" ht="12.75" customHeight="1">
      <c r="B14" s="25"/>
      <c r="C14" s="25"/>
    </row>
    <row r="15" spans="1:256" ht="12.75" customHeight="1">
      <c r="B15" s="30" t="s">
        <v>2</v>
      </c>
      <c r="C15" s="6"/>
    </row>
    <row r="16" spans="1:256" ht="12.75" customHeight="1">
      <c r="B16" s="133"/>
      <c r="C16" s="133"/>
    </row>
    <row r="17" spans="2:3" ht="12.75" customHeight="1">
      <c r="B17" s="1" t="s">
        <v>88</v>
      </c>
      <c r="C17" s="25"/>
    </row>
    <row r="18" spans="2:3" ht="12.75" customHeight="1">
      <c r="B18" s="131" t="s">
        <v>90</v>
      </c>
      <c r="C18" s="131"/>
    </row>
    <row r="19" spans="2:3" ht="12.75" customHeight="1">
      <c r="B19" s="128" t="s">
        <v>89</v>
      </c>
      <c r="C19" s="128"/>
    </row>
    <row r="20" spans="2:3" ht="12.75" customHeight="1">
      <c r="B20" s="132"/>
      <c r="C20" s="132"/>
    </row>
    <row r="21" spans="2:3" ht="12.75" customHeight="1">
      <c r="B21" s="132"/>
      <c r="C21" s="132"/>
    </row>
    <row r="22" spans="2:3" ht="12.75" customHeight="1">
      <c r="B22" s="12" t="s">
        <v>4</v>
      </c>
      <c r="C22" s="25"/>
    </row>
    <row r="23" spans="2:3" ht="30" customHeight="1">
      <c r="B23" s="127" t="s">
        <v>86</v>
      </c>
      <c r="C23" s="127"/>
    </row>
    <row r="24" spans="2:3" ht="12.75" customHeight="1"/>
    <row r="25" spans="2:3" ht="12.75" customHeight="1"/>
    <row r="26" spans="2:3" ht="12.75" customHeight="1">
      <c r="B26" s="129" t="s">
        <v>20</v>
      </c>
      <c r="C26" s="129"/>
    </row>
    <row r="27" spans="2:3" ht="12.75" customHeight="1"/>
    <row r="28" spans="2:3" ht="12.75">
      <c r="B28" s="1"/>
    </row>
    <row r="34" spans="2:6" ht="12.75">
      <c r="B34" s="1"/>
    </row>
    <row r="41" spans="2:6">
      <c r="B41" s="22"/>
    </row>
    <row r="42" spans="2:6" s="2" customFormat="1">
      <c r="B42" s="22"/>
      <c r="C42" s="22"/>
      <c r="D42" s="22"/>
      <c r="E42" s="22"/>
      <c r="F42" s="22"/>
    </row>
    <row r="43" spans="2:6">
      <c r="B43" s="22"/>
      <c r="D43" s="22"/>
      <c r="E43" s="22"/>
      <c r="F43" s="22"/>
    </row>
    <row r="44" spans="2:6">
      <c r="B44" s="22"/>
      <c r="D44" s="22"/>
      <c r="E44" s="22"/>
      <c r="F44" s="22"/>
    </row>
    <row r="45" spans="2:6">
      <c r="B45" s="22"/>
      <c r="D45" s="22"/>
      <c r="E45" s="22"/>
      <c r="F45" s="22"/>
    </row>
    <row r="46" spans="2:6">
      <c r="B46" s="22"/>
      <c r="D46" s="22"/>
      <c r="E46" s="22"/>
      <c r="F46" s="22"/>
    </row>
    <row r="47" spans="2:6">
      <c r="D47" s="22"/>
      <c r="E47" s="22"/>
      <c r="F47" s="22"/>
    </row>
    <row r="53" spans="2:11" ht="12.75">
      <c r="B53" s="1"/>
    </row>
    <row r="54" spans="2:11">
      <c r="B54" s="3"/>
    </row>
    <row r="55" spans="2:11">
      <c r="B55" s="4"/>
      <c r="C55" s="3"/>
      <c r="D55" s="4"/>
      <c r="E55" s="4"/>
      <c r="F55" s="4"/>
      <c r="G55" s="4"/>
      <c r="H55" s="4"/>
      <c r="I55" s="4"/>
      <c r="J55" s="4"/>
      <c r="K55" s="4"/>
    </row>
    <row r="56" spans="2:11">
      <c r="B56" s="4"/>
      <c r="C56" s="3"/>
      <c r="D56" s="4"/>
      <c r="E56" s="4"/>
      <c r="F56" s="4"/>
      <c r="G56" s="4"/>
      <c r="H56" s="4"/>
      <c r="I56" s="4"/>
      <c r="J56" s="4"/>
      <c r="K56" s="4"/>
    </row>
    <row r="57" spans="2:11">
      <c r="C57" s="3"/>
      <c r="D57" s="4"/>
      <c r="E57" s="4"/>
      <c r="F57" s="4"/>
      <c r="G57" s="4"/>
      <c r="H57" s="4"/>
      <c r="I57" s="4"/>
      <c r="J57" s="4"/>
      <c r="K57" s="4"/>
    </row>
    <row r="58" spans="2:11" ht="12.75">
      <c r="B58" s="5"/>
    </row>
    <row r="61" spans="2:11" ht="12.75">
      <c r="B61" s="6"/>
    </row>
    <row r="62" spans="2:11" ht="12.75">
      <c r="B62" s="5"/>
      <c r="C62" s="24"/>
      <c r="D62" s="6"/>
      <c r="F62" s="7"/>
    </row>
    <row r="63" spans="2:11" ht="12.75">
      <c r="F63" s="8"/>
    </row>
    <row r="64" spans="2:11" ht="12.75">
      <c r="F64" s="8"/>
    </row>
    <row r="65" spans="6:6" ht="12.75">
      <c r="F65" s="8"/>
    </row>
    <row r="66" spans="6:6" ht="15.95" customHeight="1"/>
    <row r="67" spans="6:6" ht="12.75">
      <c r="F67" s="8"/>
    </row>
    <row r="68" spans="6:6" ht="12.75">
      <c r="F68" s="8"/>
    </row>
    <row r="69" spans="6:6" ht="15.95" customHeight="1"/>
    <row r="71" spans="6:6" ht="15.95" customHeight="1"/>
    <row r="73" spans="6:6" ht="15.95" customHeight="1"/>
    <row r="75" spans="6:6" ht="15.95" customHeight="1"/>
    <row r="81" spans="2:2" ht="12.75">
      <c r="B81" s="6"/>
    </row>
  </sheetData>
  <mergeCells count="8">
    <mergeCell ref="B23:C23"/>
    <mergeCell ref="B19:C19"/>
    <mergeCell ref="B26:C26"/>
    <mergeCell ref="A1:C1"/>
    <mergeCell ref="B18:C18"/>
    <mergeCell ref="B20:C20"/>
    <mergeCell ref="B21:C21"/>
    <mergeCell ref="B16:C16"/>
  </mergeCells>
  <phoneticPr fontId="0" type="noConversion"/>
  <hyperlinks>
    <hyperlink ref="B7" location="'Table1 StateUR'!A1" display="&lt;&lt; No.&gt;&gt;" xr:uid="{00000000-0004-0000-0100-000000000000}"/>
    <hyperlink ref="B15:C15" r:id="rId1" display="More information available from the ABS web site" xr:uid="{00000000-0004-0000-0100-000002000000}"/>
    <hyperlink ref="B8" location="'Table2 RegionUR'!A1" display="&lt;&lt; No.&gt;&gt;" xr:uid="{00000000-0004-0000-0100-000003000000}"/>
    <hyperlink ref="B9" location="'Table 3a Males'!A1" display="3a" xr:uid="{00000000-0004-0000-0100-000004000000}"/>
    <hyperlink ref="B10" location="'Table3b Females'!A1" display="3b" xr:uid="{00000000-0004-0000-0100-000005000000}"/>
    <hyperlink ref="B11" location="'Table3c Persons'!A1" display="3c" xr:uid="{00000000-0004-0000-0100-000006000000}"/>
    <hyperlink ref="B12" location="'Table4 Components'!A1" display="'Table4 Components'!A1" xr:uid="{00000000-0004-0000-0100-000007000000}"/>
    <hyperlink ref="B26:C26" r:id="rId2" display="© Commonwealth of Australia &lt;&lt;yyyy&gt;&gt;" xr:uid="{00000000-0004-0000-0100-000009000000}"/>
    <hyperlink ref="B23:C23" r:id="rId3" display="For further information about these and related statistics visit www.abs.gov.au/about/contact-us" xr:uid="{1B5A2E53-3433-49C9-BF42-1636B3C91546}"/>
    <hyperlink ref="B18" r:id="rId4" display="Summary" xr:uid="{460BD7AC-C733-47F9-B683-D43275820B40}"/>
    <hyperlink ref="B19:C19" r:id="rId5" display="Methodology" xr:uid="{4BC48F8A-522E-47B6-84EE-5813163ED379}"/>
    <hyperlink ref="B18:C18" r:id="rId6" display="Statistics" xr:uid="{C1E90C86-233A-4B6F-A950-F2F615ACC704}"/>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77</xdr:row>
                <xdr:rowOff>114300</xdr:rowOff>
              </from>
              <to>
                <xdr:col>3</xdr:col>
                <xdr:colOff>1304925</xdr:colOff>
                <xdr:row>81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AAC7-D78C-4240-8FC8-DED5BADD4FF3}">
  <dimension ref="A1:IP240"/>
  <sheetViews>
    <sheetView workbookViewId="0">
      <pane ySplit="8" topLeftCell="A9" activePane="bottomLeft" state="frozen"/>
      <selection pane="bottomLeft" sqref="A1:P1"/>
    </sheetView>
  </sheetViews>
  <sheetFormatPr defaultRowHeight="11.25"/>
  <cols>
    <col min="1" max="1" width="37.1640625" style="34" customWidth="1"/>
    <col min="2" max="4" width="9.5" style="34" customWidth="1"/>
    <col min="5" max="5" width="1.83203125" style="34" customWidth="1"/>
    <col min="6" max="8" width="9.5" style="34" customWidth="1"/>
    <col min="9" max="9" width="1.83203125" style="34" customWidth="1"/>
    <col min="10" max="12" width="9.5" style="34" customWidth="1"/>
    <col min="13" max="13" width="1.83203125" style="34" customWidth="1"/>
    <col min="14" max="16" width="9.5" style="34" customWidth="1"/>
    <col min="17" max="17" width="1.83203125" style="34" customWidth="1"/>
    <col min="18" max="20" width="9.5" style="34" customWidth="1"/>
    <col min="21" max="21" width="1.83203125" style="34" customWidth="1"/>
    <col min="22" max="24" width="9.5" style="34" customWidth="1"/>
    <col min="25" max="16384" width="9.33203125" style="34"/>
  </cols>
  <sheetData>
    <row r="1" spans="1:250"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row>
    <row r="2" spans="1:250" s="102" customFormat="1" ht="19.5" customHeight="1">
      <c r="A2" s="100" t="str">
        <f>Contents!A2</f>
        <v>2021 Census Overcount and Undercount</v>
      </c>
      <c r="B2" s="101"/>
      <c r="C2" s="101"/>
    </row>
    <row r="3" spans="1:250" s="16" customFormat="1" ht="12.75" customHeight="1">
      <c r="A3" s="103" t="str">
        <f>Contents!A3</f>
        <v>Released at 10.00am (Canberra time) Tuesday 28 June 2022</v>
      </c>
      <c r="B3" s="101"/>
      <c r="C3" s="101"/>
    </row>
    <row r="4" spans="1:250" ht="12.75">
      <c r="A4" s="35" t="s">
        <v>97</v>
      </c>
    </row>
    <row r="5" spans="1:250" ht="12.75">
      <c r="A5" s="35"/>
    </row>
    <row r="6" spans="1:250">
      <c r="A6" s="36"/>
      <c r="B6" s="136">
        <v>1996</v>
      </c>
      <c r="C6" s="136"/>
      <c r="D6" s="136"/>
      <c r="E6" s="37"/>
      <c r="F6" s="136">
        <v>2001</v>
      </c>
      <c r="G6" s="136"/>
      <c r="H6" s="136"/>
      <c r="I6" s="37"/>
      <c r="J6" s="136">
        <v>2006</v>
      </c>
      <c r="K6" s="136"/>
      <c r="L6" s="136"/>
      <c r="M6" s="37"/>
      <c r="N6" s="136">
        <v>2011</v>
      </c>
      <c r="O6" s="136"/>
      <c r="P6" s="136"/>
      <c r="Q6" s="37"/>
      <c r="R6" s="136">
        <v>2016</v>
      </c>
      <c r="S6" s="136"/>
      <c r="T6" s="136"/>
      <c r="V6" s="136">
        <v>2021</v>
      </c>
      <c r="W6" s="136"/>
      <c r="X6" s="136"/>
    </row>
    <row r="7" spans="1:250" s="37" customFormat="1">
      <c r="A7" s="38"/>
      <c r="B7" s="122" t="s">
        <v>5</v>
      </c>
      <c r="C7" s="137" t="s">
        <v>6</v>
      </c>
      <c r="D7" s="137"/>
      <c r="F7" s="39" t="s">
        <v>5</v>
      </c>
      <c r="G7" s="137" t="s">
        <v>6</v>
      </c>
      <c r="H7" s="137"/>
      <c r="J7" s="39" t="s">
        <v>5</v>
      </c>
      <c r="K7" s="137" t="s">
        <v>6</v>
      </c>
      <c r="L7" s="137"/>
      <c r="N7" s="39" t="s">
        <v>5</v>
      </c>
      <c r="O7" s="137" t="s">
        <v>6</v>
      </c>
      <c r="P7" s="137"/>
      <c r="R7" s="39" t="s">
        <v>5</v>
      </c>
      <c r="S7" s="137" t="s">
        <v>6</v>
      </c>
      <c r="T7" s="137"/>
      <c r="V7" s="39" t="s">
        <v>5</v>
      </c>
      <c r="W7" s="137" t="s">
        <v>6</v>
      </c>
      <c r="X7" s="137"/>
    </row>
    <row r="8" spans="1:250" ht="21.75" customHeight="1">
      <c r="A8" s="40"/>
      <c r="B8" s="41" t="s">
        <v>7</v>
      </c>
      <c r="C8" s="41" t="s">
        <v>8</v>
      </c>
      <c r="D8" s="121" t="s">
        <v>95</v>
      </c>
      <c r="F8" s="41" t="s">
        <v>7</v>
      </c>
      <c r="G8" s="41" t="s">
        <v>8</v>
      </c>
      <c r="H8" s="41" t="s">
        <v>9</v>
      </c>
      <c r="J8" s="41" t="s">
        <v>7</v>
      </c>
      <c r="K8" s="41" t="s">
        <v>8</v>
      </c>
      <c r="L8" s="41" t="s">
        <v>9</v>
      </c>
      <c r="N8" s="41" t="s">
        <v>7</v>
      </c>
      <c r="O8" s="41" t="s">
        <v>8</v>
      </c>
      <c r="P8" s="41" t="s">
        <v>9</v>
      </c>
      <c r="R8" s="41" t="s">
        <v>7</v>
      </c>
      <c r="S8" s="41" t="s">
        <v>8</v>
      </c>
      <c r="T8" s="41" t="s">
        <v>9</v>
      </c>
      <c r="V8" s="41" t="s">
        <v>7</v>
      </c>
      <c r="W8" s="41" t="s">
        <v>8</v>
      </c>
      <c r="X8" s="41" t="s">
        <v>9</v>
      </c>
    </row>
    <row r="10" spans="1:250" ht="12.75">
      <c r="A10" s="42" t="s">
        <v>10</v>
      </c>
      <c r="B10" s="43">
        <v>91400</v>
      </c>
      <c r="C10" s="104">
        <v>1.5</v>
      </c>
      <c r="D10" s="104">
        <v>0.2</v>
      </c>
      <c r="E10" s="44"/>
      <c r="F10" s="43">
        <v>130106</v>
      </c>
      <c r="G10" s="104">
        <v>2</v>
      </c>
      <c r="H10" s="104">
        <v>0.2</v>
      </c>
      <c r="I10" s="44"/>
      <c r="J10" s="43">
        <v>157578</v>
      </c>
      <c r="K10" s="104">
        <v>2.4</v>
      </c>
      <c r="L10" s="104">
        <v>0.4</v>
      </c>
      <c r="M10" s="44"/>
      <c r="N10" s="43">
        <v>136647</v>
      </c>
      <c r="O10" s="104">
        <v>1.94</v>
      </c>
      <c r="P10" s="104">
        <v>0.37</v>
      </c>
      <c r="Q10" s="44"/>
      <c r="R10" s="43">
        <v>59194</v>
      </c>
      <c r="S10" s="104">
        <v>0.78512599999999999</v>
      </c>
      <c r="T10" s="104">
        <v>0.405804</v>
      </c>
      <c r="U10" s="44"/>
      <c r="V10" s="43">
        <v>-2545</v>
      </c>
      <c r="W10" s="119">
        <v>-3.1541551000000001E-2</v>
      </c>
      <c r="X10" s="119">
        <v>0.34898720649999998</v>
      </c>
    </row>
    <row r="11" spans="1:250" ht="12.75">
      <c r="A11" s="42" t="s">
        <v>11</v>
      </c>
      <c r="B11" s="43">
        <v>74000</v>
      </c>
      <c r="C11" s="104">
        <v>1.6</v>
      </c>
      <c r="D11" s="104">
        <v>0.3</v>
      </c>
      <c r="E11" s="44"/>
      <c r="F11" s="43">
        <v>67254</v>
      </c>
      <c r="G11" s="104">
        <v>1.4</v>
      </c>
      <c r="H11" s="104">
        <v>0.2</v>
      </c>
      <c r="I11" s="44"/>
      <c r="J11" s="43">
        <v>113596</v>
      </c>
      <c r="K11" s="104">
        <v>2.2999999999999998</v>
      </c>
      <c r="L11" s="104">
        <v>0.4</v>
      </c>
      <c r="M11" s="44"/>
      <c r="N11" s="43">
        <v>56906</v>
      </c>
      <c r="O11" s="104">
        <v>1.05</v>
      </c>
      <c r="P11" s="104">
        <v>0.33</v>
      </c>
      <c r="Q11" s="44"/>
      <c r="R11" s="43">
        <v>86028</v>
      </c>
      <c r="S11" s="104">
        <v>1.4308000000000001</v>
      </c>
      <c r="T11" s="104">
        <v>0.41081000000000001</v>
      </c>
      <c r="U11" s="44"/>
      <c r="V11" s="43">
        <v>20937</v>
      </c>
      <c r="W11" s="119">
        <v>0.32090044649999999</v>
      </c>
      <c r="X11" s="119">
        <v>0.34136338090000001</v>
      </c>
    </row>
    <row r="12" spans="1:250" ht="12.75">
      <c r="A12" s="42" t="s">
        <v>12</v>
      </c>
      <c r="B12" s="43">
        <v>57300</v>
      </c>
      <c r="C12" s="104">
        <v>1.7</v>
      </c>
      <c r="D12" s="104">
        <v>0.3</v>
      </c>
      <c r="E12" s="44"/>
      <c r="F12" s="43">
        <v>68514</v>
      </c>
      <c r="G12" s="104">
        <v>1.9</v>
      </c>
      <c r="H12" s="104">
        <v>0.2</v>
      </c>
      <c r="I12" s="44"/>
      <c r="J12" s="43">
        <v>148409</v>
      </c>
      <c r="K12" s="104">
        <v>3.7</v>
      </c>
      <c r="L12" s="104">
        <v>0.4</v>
      </c>
      <c r="M12" s="44"/>
      <c r="N12" s="43">
        <v>77215</v>
      </c>
      <c r="O12" s="104">
        <v>1.75</v>
      </c>
      <c r="P12" s="104">
        <v>0.39</v>
      </c>
      <c r="Q12" s="44"/>
      <c r="R12" s="43">
        <v>60550</v>
      </c>
      <c r="S12" s="104">
        <v>1.271048</v>
      </c>
      <c r="T12" s="104">
        <v>0.47422769999999997</v>
      </c>
      <c r="U12" s="44"/>
      <c r="V12" s="43">
        <v>50176</v>
      </c>
      <c r="W12" s="119">
        <v>0.96374093589999998</v>
      </c>
      <c r="X12" s="119">
        <v>0.41142353440000001</v>
      </c>
    </row>
    <row r="13" spans="1:250" ht="12.75">
      <c r="A13" s="42" t="s">
        <v>13</v>
      </c>
      <c r="B13" s="43">
        <v>19300</v>
      </c>
      <c r="C13" s="104">
        <v>1.3</v>
      </c>
      <c r="D13" s="104">
        <v>0.3</v>
      </c>
      <c r="E13" s="44"/>
      <c r="F13" s="43">
        <v>24293</v>
      </c>
      <c r="G13" s="104">
        <v>1.6</v>
      </c>
      <c r="H13" s="104">
        <v>0.2</v>
      </c>
      <c r="I13" s="44"/>
      <c r="J13" s="43">
        <v>36281</v>
      </c>
      <c r="K13" s="104">
        <v>2.2999999999999998</v>
      </c>
      <c r="L13" s="104">
        <v>0.4</v>
      </c>
      <c r="M13" s="44"/>
      <c r="N13" s="43">
        <v>17283</v>
      </c>
      <c r="O13" s="104">
        <v>1.07</v>
      </c>
      <c r="P13" s="104">
        <v>0.37</v>
      </c>
      <c r="Q13" s="44"/>
      <c r="R13" s="43">
        <v>2974</v>
      </c>
      <c r="S13" s="104">
        <v>0.177037</v>
      </c>
      <c r="T13" s="104">
        <v>0.51083900000000004</v>
      </c>
      <c r="U13" s="44"/>
      <c r="V13" s="43">
        <v>17214</v>
      </c>
      <c r="W13" s="119">
        <v>0.9570010028</v>
      </c>
      <c r="X13" s="119">
        <v>0.48841596409999999</v>
      </c>
    </row>
    <row r="14" spans="1:250" ht="12.75">
      <c r="A14" s="42" t="s">
        <v>14</v>
      </c>
      <c r="B14" s="43">
        <v>28100</v>
      </c>
      <c r="C14" s="104">
        <v>1.6</v>
      </c>
      <c r="D14" s="104">
        <v>0.3</v>
      </c>
      <c r="E14" s="44"/>
      <c r="F14" s="43">
        <v>37446</v>
      </c>
      <c r="G14" s="104">
        <v>2</v>
      </c>
      <c r="H14" s="104">
        <v>0.3</v>
      </c>
      <c r="I14" s="44"/>
      <c r="J14" s="43">
        <v>64150</v>
      </c>
      <c r="K14" s="104">
        <v>3.2</v>
      </c>
      <c r="L14" s="104">
        <v>0.6</v>
      </c>
      <c r="M14" s="44"/>
      <c r="N14" s="43">
        <v>57918</v>
      </c>
      <c r="O14" s="104">
        <v>2.52</v>
      </c>
      <c r="P14" s="104">
        <v>0.51</v>
      </c>
      <c r="Q14" s="44"/>
      <c r="R14" s="43">
        <v>9477</v>
      </c>
      <c r="S14" s="104">
        <v>0.38153700000000002</v>
      </c>
      <c r="T14" s="104">
        <v>0.564747</v>
      </c>
      <c r="U14" s="44"/>
      <c r="V14" s="43">
        <v>83243</v>
      </c>
      <c r="W14" s="119">
        <v>3.0343886188</v>
      </c>
      <c r="X14" s="119">
        <v>0.62474021550000003</v>
      </c>
    </row>
    <row r="15" spans="1:250" ht="12.75">
      <c r="A15" s="42" t="s">
        <v>15</v>
      </c>
      <c r="B15" s="43">
        <v>6600</v>
      </c>
      <c r="C15" s="104">
        <v>1.4</v>
      </c>
      <c r="D15" s="104">
        <v>0.4</v>
      </c>
      <c r="E15" s="44"/>
      <c r="F15" s="43">
        <v>7410</v>
      </c>
      <c r="G15" s="104">
        <v>1.6</v>
      </c>
      <c r="H15" s="104">
        <v>0.3</v>
      </c>
      <c r="I15" s="44"/>
      <c r="J15" s="43">
        <v>9535</v>
      </c>
      <c r="K15" s="104">
        <v>2</v>
      </c>
      <c r="L15" s="104">
        <v>0.6</v>
      </c>
      <c r="M15" s="44"/>
      <c r="N15" s="43">
        <v>10261</v>
      </c>
      <c r="O15" s="104">
        <v>2.0299999999999998</v>
      </c>
      <c r="P15" s="104">
        <v>0.6</v>
      </c>
      <c r="Q15" s="44"/>
      <c r="R15" s="43">
        <v>296</v>
      </c>
      <c r="S15" s="104">
        <v>5.8041000000000002E-2</v>
      </c>
      <c r="T15" s="104">
        <v>0.67452800000000002</v>
      </c>
      <c r="U15" s="44"/>
      <c r="V15" s="43">
        <v>8862</v>
      </c>
      <c r="W15" s="119">
        <v>1.5646141428</v>
      </c>
      <c r="X15" s="119">
        <v>0.47878840760000002</v>
      </c>
    </row>
    <row r="16" spans="1:250" ht="12.75">
      <c r="A16" s="46" t="s">
        <v>16</v>
      </c>
      <c r="B16" s="43">
        <v>5700</v>
      </c>
      <c r="C16" s="104">
        <v>3.1</v>
      </c>
      <c r="D16" s="104">
        <v>1.6</v>
      </c>
      <c r="E16" s="44"/>
      <c r="F16" s="43">
        <v>7814</v>
      </c>
      <c r="G16" s="104">
        <v>4</v>
      </c>
      <c r="H16" s="104">
        <v>0.6</v>
      </c>
      <c r="I16" s="44"/>
      <c r="J16" s="43">
        <v>15909</v>
      </c>
      <c r="K16" s="104">
        <v>7.6</v>
      </c>
      <c r="L16" s="104">
        <v>1.5</v>
      </c>
      <c r="M16" s="44"/>
      <c r="N16" s="43">
        <v>15716</v>
      </c>
      <c r="O16" s="104">
        <v>6.9</v>
      </c>
      <c r="P16" s="104">
        <v>1.26</v>
      </c>
      <c r="Q16" s="44"/>
      <c r="R16" s="43">
        <v>12020</v>
      </c>
      <c r="S16" s="104">
        <v>4.9903550000000001</v>
      </c>
      <c r="T16" s="104">
        <v>1.467403</v>
      </c>
      <c r="U16" s="44"/>
      <c r="V16" s="43">
        <v>14948</v>
      </c>
      <c r="W16" s="119">
        <v>6.0373861597999996</v>
      </c>
      <c r="X16" s="119">
        <v>1.1693755002999999</v>
      </c>
    </row>
    <row r="17" spans="1:26" ht="12.75">
      <c r="A17" s="46" t="s">
        <v>17</v>
      </c>
      <c r="B17" s="43">
        <v>3400</v>
      </c>
      <c r="C17" s="104">
        <v>1.1000000000000001</v>
      </c>
      <c r="D17" s="104">
        <v>0.3</v>
      </c>
      <c r="E17" s="44"/>
      <c r="F17" s="43">
        <v>3282</v>
      </c>
      <c r="G17" s="104">
        <v>1</v>
      </c>
      <c r="H17" s="104">
        <v>0.4</v>
      </c>
      <c r="I17" s="44"/>
      <c r="J17" s="43">
        <v>4027</v>
      </c>
      <c r="K17" s="104">
        <v>1.2</v>
      </c>
      <c r="L17" s="104">
        <v>1</v>
      </c>
      <c r="M17" s="44"/>
      <c r="N17" s="43">
        <v>2595</v>
      </c>
      <c r="O17" s="104">
        <v>0.72</v>
      </c>
      <c r="P17" s="104">
        <v>0.84</v>
      </c>
      <c r="Q17" s="44"/>
      <c r="R17" s="43">
        <v>-4132</v>
      </c>
      <c r="S17" s="104">
        <v>-1.0507200000000001</v>
      </c>
      <c r="T17" s="104">
        <v>1.373882</v>
      </c>
      <c r="U17" s="44"/>
      <c r="V17" s="43">
        <v>-2790</v>
      </c>
      <c r="W17" s="119">
        <v>-0.61763361000000006</v>
      </c>
      <c r="X17" s="119">
        <v>0.67134307479999999</v>
      </c>
    </row>
    <row r="18" spans="1:26" ht="12.75">
      <c r="A18" s="46"/>
      <c r="B18" s="43"/>
      <c r="C18" s="44"/>
      <c r="D18" s="44"/>
      <c r="E18" s="44"/>
      <c r="F18" s="43"/>
      <c r="G18" s="44"/>
      <c r="H18" s="44"/>
      <c r="I18" s="44"/>
      <c r="J18" s="43"/>
      <c r="K18" s="44"/>
      <c r="L18" s="44"/>
      <c r="M18" s="44"/>
      <c r="N18" s="43"/>
      <c r="O18" s="44"/>
      <c r="P18" s="44"/>
      <c r="Q18" s="44"/>
      <c r="R18" s="43"/>
      <c r="S18" s="44"/>
      <c r="T18" s="44"/>
      <c r="U18" s="44"/>
      <c r="V18" s="45"/>
      <c r="W18" s="45"/>
      <c r="X18" s="45"/>
    </row>
    <row r="19" spans="1:26" ht="12.75">
      <c r="A19" s="47" t="s">
        <v>18</v>
      </c>
      <c r="B19" s="48">
        <v>285800</v>
      </c>
      <c r="C19" s="123">
        <v>1.6</v>
      </c>
      <c r="D19" s="123">
        <v>0.1</v>
      </c>
      <c r="E19" s="49"/>
      <c r="F19" s="48">
        <v>346119</v>
      </c>
      <c r="G19" s="123">
        <v>1.8</v>
      </c>
      <c r="H19" s="123">
        <v>0.1</v>
      </c>
      <c r="I19" s="49"/>
      <c r="J19" s="48">
        <v>549486</v>
      </c>
      <c r="K19" s="123">
        <v>2.7</v>
      </c>
      <c r="L19" s="123">
        <v>0.2</v>
      </c>
      <c r="M19" s="49"/>
      <c r="N19" s="48">
        <v>374540</v>
      </c>
      <c r="O19" s="123">
        <v>1.71</v>
      </c>
      <c r="P19" s="123">
        <v>0.17</v>
      </c>
      <c r="Q19" s="49"/>
      <c r="R19" s="48">
        <v>226407</v>
      </c>
      <c r="S19" s="123">
        <v>0.95838999999999996</v>
      </c>
      <c r="T19" s="123">
        <v>0.20261199999999999</v>
      </c>
      <c r="U19" s="49"/>
      <c r="V19" s="48">
        <v>190044</v>
      </c>
      <c r="W19" s="124">
        <v>0.74212673490000003</v>
      </c>
      <c r="X19" s="124">
        <v>0.17551383540000001</v>
      </c>
      <c r="Z19" s="4"/>
    </row>
    <row r="21" spans="1:26">
      <c r="A21" s="134" t="s">
        <v>19</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row>
    <row r="22" spans="1:26" ht="21.75" customHeight="1">
      <c r="A22" s="135" t="s">
        <v>98</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5" spans="1:26">
      <c r="A25" s="33" t="str">
        <f>Contents!B26</f>
        <v>© Commonwealth of Australia 2022</v>
      </c>
    </row>
    <row r="26" spans="1:26">
      <c r="A26" s="51"/>
    </row>
    <row r="27" spans="1:26" ht="11.25" customHeight="1">
      <c r="A27" s="14"/>
      <c r="B27" s="26"/>
      <c r="C27" s="26"/>
      <c r="D27" s="13"/>
      <c r="E27" s="17"/>
      <c r="F27" s="17"/>
      <c r="G27" s="17"/>
      <c r="H27" s="17"/>
      <c r="I27" s="17"/>
      <c r="J27" s="17"/>
      <c r="K27" s="17"/>
      <c r="L27" s="17"/>
      <c r="M27" s="17"/>
      <c r="N27" s="17"/>
      <c r="O27" s="17"/>
    </row>
    <row r="28" spans="1:26" ht="11.25" customHeight="1"/>
    <row r="29" spans="1:26" ht="11.25" customHeight="1"/>
    <row r="30" spans="1:26" ht="11.25" customHeight="1"/>
    <row r="31" spans="1:26" ht="11.25" customHeight="1">
      <c r="A31" s="17"/>
      <c r="B31" s="17"/>
    </row>
    <row r="32" spans="1:26" ht="11.25" customHeight="1">
      <c r="A32" s="1"/>
    </row>
    <row r="33" spans="1:10" ht="11.25" customHeight="1">
      <c r="A33" s="3"/>
      <c r="B33" s="4"/>
      <c r="C33" s="4"/>
      <c r="D33" s="4"/>
      <c r="E33" s="4"/>
      <c r="F33" s="4"/>
      <c r="G33" s="4"/>
      <c r="H33" s="4"/>
      <c r="I33" s="4"/>
      <c r="J33" s="4"/>
    </row>
    <row r="34" spans="1:10" ht="11.25" customHeight="1">
      <c r="A34" s="4"/>
      <c r="B34" s="4"/>
      <c r="C34" s="4"/>
      <c r="D34" s="4"/>
      <c r="E34" s="4"/>
      <c r="F34" s="4"/>
      <c r="G34" s="4"/>
      <c r="H34" s="4"/>
      <c r="I34" s="4"/>
      <c r="J34" s="4"/>
    </row>
    <row r="35" spans="1:10" ht="11.25" customHeight="1">
      <c r="A35" s="4"/>
      <c r="B35" s="4"/>
      <c r="C35" s="4"/>
      <c r="D35" s="4"/>
      <c r="E35" s="4"/>
      <c r="F35" s="4"/>
      <c r="G35" s="4"/>
      <c r="H35" s="4"/>
      <c r="I35" s="4"/>
      <c r="J35" s="4"/>
    </row>
    <row r="36" spans="1:10" ht="11.25" customHeight="1"/>
    <row r="37" spans="1:10" ht="11.25" customHeight="1">
      <c r="A37" s="20"/>
    </row>
    <row r="38" spans="1:10" ht="11.25" customHeight="1"/>
    <row r="39" spans="1:10" ht="11.25" customHeight="1"/>
    <row r="40" spans="1:10" ht="11.25" customHeight="1">
      <c r="A40" s="19"/>
      <c r="B40" s="19"/>
      <c r="C40" s="19"/>
      <c r="E40" s="21"/>
    </row>
    <row r="41" spans="1:10" ht="11.25" customHeight="1">
      <c r="A41" s="18"/>
      <c r="E41" s="8"/>
    </row>
    <row r="42" spans="1:10" ht="11.25" customHeight="1">
      <c r="E42" s="8"/>
    </row>
    <row r="43" spans="1:10" ht="11.25" customHeight="1">
      <c r="E43" s="8"/>
    </row>
    <row r="44" spans="1:10" ht="11.25" customHeight="1"/>
    <row r="45" spans="1:10" ht="11.25" customHeight="1">
      <c r="E45" s="8"/>
    </row>
    <row r="46" spans="1:10" ht="11.25" customHeight="1">
      <c r="E46" s="8"/>
    </row>
    <row r="47" spans="1:10" ht="11.25" customHeight="1"/>
    <row r="48" spans="1:10" ht="11.25" customHeight="1"/>
    <row r="49" spans="1:1" ht="11.25" customHeight="1"/>
    <row r="50" spans="1:1" ht="11.25" customHeight="1"/>
    <row r="51" spans="1:1" ht="11.25" customHeight="1"/>
    <row r="52" spans="1:1" ht="11.25" customHeight="1"/>
    <row r="53" spans="1:1" ht="11.25" customHeight="1"/>
    <row r="54" spans="1:1" ht="11.25" customHeight="1"/>
    <row r="55" spans="1:1" ht="11.25" customHeight="1"/>
    <row r="56" spans="1:1" ht="11.25" customHeight="1"/>
    <row r="57" spans="1:1" ht="11.25" customHeight="1"/>
    <row r="58" spans="1:1" ht="11.25" customHeight="1"/>
    <row r="59" spans="1:1" ht="11.25" customHeight="1"/>
    <row r="60" spans="1:1" ht="11.25" customHeight="1">
      <c r="A60" s="19"/>
    </row>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sheetData>
  <mergeCells count="15">
    <mergeCell ref="A1:P1"/>
    <mergeCell ref="A21:X21"/>
    <mergeCell ref="A22:X22"/>
    <mergeCell ref="V6:X6"/>
    <mergeCell ref="C7:D7"/>
    <mergeCell ref="G7:H7"/>
    <mergeCell ref="K7:L7"/>
    <mergeCell ref="O7:P7"/>
    <mergeCell ref="S7:T7"/>
    <mergeCell ref="W7:X7"/>
    <mergeCell ref="B6:D6"/>
    <mergeCell ref="F6:H6"/>
    <mergeCell ref="J6:L6"/>
    <mergeCell ref="N6:P6"/>
    <mergeCell ref="R6:T6"/>
  </mergeCells>
  <hyperlinks>
    <hyperlink ref="A25" r:id="rId1" display="http://www.abs.gov.au/websitedbs/d3310114.nsf/Home/%C2%A9+Copyright?OpenDocument" xr:uid="{D8634F2B-FC8A-414B-915A-3F30C5E0B56F}"/>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3">
          <objectPr defaultSize="0" autoPict="0" dde="1">
            <anchor moveWithCells="1">
              <from>
                <xdr:col>2</xdr:col>
                <xdr:colOff>638175</xdr:colOff>
                <xdr:row>55</xdr:row>
                <xdr:rowOff>114300</xdr:rowOff>
              </from>
              <to>
                <xdr:col>5</xdr:col>
                <xdr:colOff>19050</xdr:colOff>
                <xdr:row>59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331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P255"/>
  <sheetViews>
    <sheetView workbookViewId="0">
      <pane ySplit="7" topLeftCell="A8" activePane="bottomLeft" state="frozen"/>
      <selection pane="bottomLeft" sqref="A1:P1"/>
    </sheetView>
  </sheetViews>
  <sheetFormatPr defaultRowHeight="11.25"/>
  <cols>
    <col min="1" max="1" width="31.1640625" customWidth="1"/>
    <col min="2" max="3" width="12.6640625" customWidth="1"/>
    <col min="4" max="4" width="1.83203125" customWidth="1"/>
    <col min="5" max="5" width="12.6640625" customWidth="1"/>
    <col min="6" max="6" width="1.83203125" customWidth="1"/>
    <col min="7" max="8" width="12.6640625" customWidth="1"/>
    <col min="9" max="9" width="1.83203125" customWidth="1"/>
    <col min="10" max="11" width="12.6640625" customWidth="1"/>
    <col min="12" max="12" width="1.83203125" customWidth="1"/>
    <col min="13" max="13" width="12.6640625" customWidth="1"/>
    <col min="14" max="14" width="1.83203125" customWidth="1"/>
    <col min="15" max="16" width="12.6640625" customWidth="1"/>
  </cols>
  <sheetData>
    <row r="1" spans="1:250"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row>
    <row r="2" spans="1:250" s="102" customFormat="1" ht="19.5" customHeight="1">
      <c r="A2" s="100" t="str">
        <f>Contents!A2</f>
        <v>2021 Census Overcount and Undercount</v>
      </c>
      <c r="B2" s="101"/>
      <c r="C2" s="101"/>
    </row>
    <row r="3" spans="1:250" s="16" customFormat="1" ht="12.75" customHeight="1">
      <c r="A3" s="103" t="str">
        <f>Contents!A3</f>
        <v>Released at 10.00am (Canberra time) Tuesday 28 June 2022</v>
      </c>
      <c r="B3" s="101"/>
      <c r="C3" s="101"/>
    </row>
    <row r="4" spans="1:250" s="34" customFormat="1" ht="12.75">
      <c r="A4" s="125" t="s">
        <v>96</v>
      </c>
      <c r="U4" s="120"/>
    </row>
    <row r="5" spans="1:250" s="34" customFormat="1" ht="12.75">
      <c r="A5" s="35"/>
    </row>
    <row r="6" spans="1:250" s="53" customFormat="1" ht="34.5" customHeight="1">
      <c r="A6" s="52"/>
      <c r="B6" s="140" t="s">
        <v>21</v>
      </c>
      <c r="C6" s="140"/>
      <c r="E6" s="107" t="s">
        <v>99</v>
      </c>
      <c r="G6" s="140" t="s">
        <v>22</v>
      </c>
      <c r="H6" s="140"/>
      <c r="J6" s="140" t="s">
        <v>23</v>
      </c>
      <c r="K6" s="140"/>
      <c r="M6" s="107" t="s">
        <v>92</v>
      </c>
      <c r="O6" s="140" t="s">
        <v>29</v>
      </c>
      <c r="P6" s="140"/>
    </row>
    <row r="7" spans="1:250" s="34" customFormat="1" ht="23.25" customHeight="1">
      <c r="A7" s="55"/>
      <c r="B7" s="41" t="s">
        <v>7</v>
      </c>
      <c r="C7" s="41" t="s">
        <v>9</v>
      </c>
      <c r="D7" s="56"/>
      <c r="E7" s="41" t="s">
        <v>7</v>
      </c>
      <c r="F7" s="56"/>
      <c r="G7" s="41" t="s">
        <v>7</v>
      </c>
      <c r="H7" s="41" t="s">
        <v>9</v>
      </c>
      <c r="I7" s="56"/>
      <c r="J7" s="41" t="s">
        <v>8</v>
      </c>
      <c r="K7" s="41" t="s">
        <v>9</v>
      </c>
      <c r="M7" s="41" t="s">
        <v>8</v>
      </c>
      <c r="O7" s="41" t="s">
        <v>7</v>
      </c>
      <c r="P7" s="41" t="s">
        <v>9</v>
      </c>
    </row>
    <row r="8" spans="1:250" s="34" customFormat="1">
      <c r="A8" s="57"/>
      <c r="B8" s="58"/>
      <c r="C8" s="58"/>
      <c r="E8" s="58"/>
      <c r="G8" s="58"/>
      <c r="H8" s="58"/>
      <c r="J8" s="58"/>
      <c r="K8" s="58"/>
    </row>
    <row r="9" spans="1:250" s="34" customFormat="1" ht="15" customHeight="1">
      <c r="A9" s="57"/>
      <c r="B9" s="141" t="s">
        <v>24</v>
      </c>
      <c r="C9" s="141"/>
      <c r="D9" s="141"/>
      <c r="E9" s="141"/>
      <c r="F9" s="141"/>
      <c r="G9" s="141"/>
      <c r="H9" s="141"/>
      <c r="I9" s="141"/>
      <c r="J9" s="141"/>
      <c r="K9" s="141"/>
      <c r="L9" s="141"/>
      <c r="M9" s="141"/>
      <c r="N9" s="141"/>
      <c r="O9" s="141"/>
      <c r="P9" s="141"/>
    </row>
    <row r="10" spans="1:250" s="34" customFormat="1">
      <c r="A10" s="57"/>
      <c r="B10" s="58"/>
      <c r="C10" s="58"/>
      <c r="E10" s="58"/>
      <c r="G10" s="58"/>
      <c r="H10" s="58"/>
      <c r="J10" s="58"/>
      <c r="K10" s="58"/>
    </row>
    <row r="11" spans="1:250" s="34" customFormat="1" ht="12.75">
      <c r="A11" s="42" t="s">
        <v>10</v>
      </c>
      <c r="B11" s="43">
        <v>5215702</v>
      </c>
      <c r="C11" s="43">
        <v>20342</v>
      </c>
      <c r="D11" s="43"/>
      <c r="E11" s="43">
        <v>5235826</v>
      </c>
      <c r="F11" s="43"/>
      <c r="G11" s="43">
        <v>-20124</v>
      </c>
      <c r="H11" s="43">
        <v>20342</v>
      </c>
      <c r="I11" s="45"/>
      <c r="J11" s="59">
        <v>-0.38582880800000002</v>
      </c>
      <c r="K11" s="59">
        <v>0.39151523570000002</v>
      </c>
      <c r="L11" s="45"/>
      <c r="M11" s="59">
        <v>4.9497522547250128</v>
      </c>
      <c r="O11" s="105">
        <v>0.99615648037196036</v>
      </c>
      <c r="P11" s="105">
        <v>3.8851147000000001E-3</v>
      </c>
    </row>
    <row r="12" spans="1:250" s="34" customFormat="1" ht="12.75">
      <c r="A12" s="42" t="s">
        <v>11</v>
      </c>
      <c r="B12" s="43">
        <v>4927360</v>
      </c>
      <c r="C12" s="43">
        <v>20231</v>
      </c>
      <c r="D12" s="43"/>
      <c r="E12" s="43">
        <v>4923658</v>
      </c>
      <c r="F12" s="43"/>
      <c r="G12" s="43">
        <v>3702</v>
      </c>
      <c r="H12" s="43">
        <v>20231</v>
      </c>
      <c r="I12" s="45"/>
      <c r="J12" s="59">
        <v>7.51220888E-2</v>
      </c>
      <c r="K12" s="59">
        <v>0.41027347580000001</v>
      </c>
      <c r="L12" s="45"/>
      <c r="M12" s="59">
        <v>4.6026179496071649</v>
      </c>
      <c r="O12" s="105">
        <v>1.0007518800046633</v>
      </c>
      <c r="P12" s="105">
        <v>4.1089057999999998E-3</v>
      </c>
    </row>
    <row r="13" spans="1:250" s="34" customFormat="1" ht="12.75">
      <c r="A13" s="42" t="s">
        <v>12</v>
      </c>
      <c r="B13" s="43">
        <v>2555167</v>
      </c>
      <c r="C13" s="43">
        <v>14913</v>
      </c>
      <c r="D13" s="43"/>
      <c r="E13" s="43">
        <v>2530064</v>
      </c>
      <c r="F13" s="43"/>
      <c r="G13" s="43">
        <v>25103</v>
      </c>
      <c r="H13" s="43">
        <v>14913</v>
      </c>
      <c r="I13" s="45"/>
      <c r="J13" s="59">
        <v>0.98242204200000005</v>
      </c>
      <c r="K13" s="59">
        <v>0.57790432430000005</v>
      </c>
      <c r="L13" s="45"/>
      <c r="M13" s="59">
        <v>5.4063487149814904</v>
      </c>
      <c r="O13" s="105">
        <v>1.0099218833989969</v>
      </c>
      <c r="P13" s="105">
        <v>5.8942878999999997E-3</v>
      </c>
    </row>
    <row r="14" spans="1:250" s="34" customFormat="1" ht="12.75">
      <c r="A14" s="42" t="s">
        <v>13</v>
      </c>
      <c r="B14" s="43">
        <v>1399204</v>
      </c>
      <c r="C14" s="43">
        <v>6830</v>
      </c>
      <c r="D14" s="43"/>
      <c r="E14" s="43">
        <v>1389460</v>
      </c>
      <c r="F14" s="43"/>
      <c r="G14" s="43">
        <v>9744</v>
      </c>
      <c r="H14" s="43">
        <v>6830</v>
      </c>
      <c r="I14" s="45"/>
      <c r="J14" s="59">
        <v>0.69637154199999995</v>
      </c>
      <c r="K14" s="59">
        <v>0.48470408180000002</v>
      </c>
      <c r="L14" s="45"/>
      <c r="M14" s="59">
        <v>4.414326037794865</v>
      </c>
      <c r="O14" s="105">
        <v>1.0070127963381457</v>
      </c>
      <c r="P14" s="105">
        <v>4.9152594000000001E-3</v>
      </c>
    </row>
    <row r="15" spans="1:250" s="34" customFormat="1" ht="12.75">
      <c r="A15" s="42" t="s">
        <v>14</v>
      </c>
      <c r="B15" s="43">
        <v>2185178</v>
      </c>
      <c r="C15" s="43">
        <v>14010</v>
      </c>
      <c r="D15" s="43"/>
      <c r="E15" s="43">
        <v>2120854</v>
      </c>
      <c r="F15" s="43"/>
      <c r="G15" s="43">
        <v>64324</v>
      </c>
      <c r="H15" s="43">
        <v>14010</v>
      </c>
      <c r="I15" s="45"/>
      <c r="J15" s="59">
        <v>2.9436691769999999</v>
      </c>
      <c r="K15" s="59">
        <v>0.62225823489999998</v>
      </c>
      <c r="L15" s="45"/>
      <c r="M15" s="59">
        <v>7.4387410323577541</v>
      </c>
      <c r="O15" s="105">
        <v>1.0303292918795919</v>
      </c>
      <c r="P15" s="105">
        <v>6.6057618999999998E-3</v>
      </c>
    </row>
    <row r="16" spans="1:250" s="34" customFormat="1" ht="12.75">
      <c r="A16" s="42" t="s">
        <v>15</v>
      </c>
      <c r="B16" s="43">
        <v>250925</v>
      </c>
      <c r="C16" s="43">
        <v>1732</v>
      </c>
      <c r="D16" s="43"/>
      <c r="E16" s="43">
        <v>247605</v>
      </c>
      <c r="F16" s="43"/>
      <c r="G16" s="43">
        <v>3320</v>
      </c>
      <c r="H16" s="43">
        <v>1732</v>
      </c>
      <c r="I16" s="45"/>
      <c r="J16" s="59">
        <v>1.3229502008</v>
      </c>
      <c r="K16" s="59">
        <v>0.68118655009999995</v>
      </c>
      <c r="L16" s="45"/>
      <c r="M16" s="59">
        <v>5.5325493292113492</v>
      </c>
      <c r="O16" s="105">
        <v>1.013408452979544</v>
      </c>
      <c r="P16" s="105">
        <v>6.9957415000000004E-3</v>
      </c>
    </row>
    <row r="17" spans="1:16" s="34" customFormat="1" ht="12.75">
      <c r="A17" s="46" t="s">
        <v>16</v>
      </c>
      <c r="B17" s="43">
        <v>147457</v>
      </c>
      <c r="C17" s="43">
        <v>1982</v>
      </c>
      <c r="D17" s="43"/>
      <c r="E17" s="43">
        <v>141829</v>
      </c>
      <c r="F17" s="43"/>
      <c r="G17" s="43">
        <v>5628</v>
      </c>
      <c r="H17" s="43">
        <v>1982</v>
      </c>
      <c r="I17" s="45"/>
      <c r="J17" s="59">
        <v>3.8167996001</v>
      </c>
      <c r="K17" s="59">
        <v>1.292932838</v>
      </c>
      <c r="L17" s="45"/>
      <c r="M17" s="59">
        <v>12.025436247486198</v>
      </c>
      <c r="O17" s="105">
        <v>1.0396815883916548</v>
      </c>
      <c r="P17" s="105">
        <v>1.3975827099999999E-2</v>
      </c>
    </row>
    <row r="18" spans="1:16" s="34" customFormat="1" ht="12.75">
      <c r="A18" s="46" t="s">
        <v>17</v>
      </c>
      <c r="B18" s="43">
        <v>451707</v>
      </c>
      <c r="C18" s="43">
        <v>3014</v>
      </c>
      <c r="D18" s="43"/>
      <c r="E18" s="43">
        <v>454497</v>
      </c>
      <c r="F18" s="43"/>
      <c r="G18" s="43">
        <v>-2790</v>
      </c>
      <c r="H18" s="43">
        <v>3014</v>
      </c>
      <c r="I18" s="45"/>
      <c r="J18" s="59">
        <v>-0.61763361000000006</v>
      </c>
      <c r="K18" s="59">
        <v>0.67134307479999999</v>
      </c>
      <c r="L18" s="45"/>
      <c r="M18" s="59">
        <v>3.0051448999224561</v>
      </c>
      <c r="O18" s="105">
        <v>0.99386134561944306</v>
      </c>
      <c r="P18" s="105">
        <v>6.6312640000000004E-3</v>
      </c>
    </row>
    <row r="19" spans="1:16" s="34" customFormat="1" ht="12.75">
      <c r="A19" s="46"/>
      <c r="B19" s="43"/>
      <c r="C19" s="43"/>
      <c r="D19" s="43"/>
      <c r="E19" s="43"/>
      <c r="F19" s="43"/>
      <c r="G19" s="43"/>
      <c r="H19" s="43"/>
      <c r="I19" s="45"/>
      <c r="J19" s="45"/>
      <c r="K19" s="45"/>
      <c r="L19" s="45"/>
      <c r="M19" s="45"/>
      <c r="O19" s="105"/>
      <c r="P19" s="105"/>
    </row>
    <row r="20" spans="1:16" s="34" customFormat="1" ht="12.75">
      <c r="A20" s="60" t="s">
        <v>18</v>
      </c>
      <c r="B20" s="43">
        <v>17132699</v>
      </c>
      <c r="C20" s="43">
        <v>35452</v>
      </c>
      <c r="D20" s="43"/>
      <c r="E20" s="43">
        <v>17043793</v>
      </c>
      <c r="F20" s="43"/>
      <c r="G20" s="43">
        <v>88906</v>
      </c>
      <c r="H20" s="43">
        <v>35452</v>
      </c>
      <c r="I20" s="45"/>
      <c r="J20" s="59">
        <v>0.51892761890000005</v>
      </c>
      <c r="K20" s="59">
        <v>0.2058510871</v>
      </c>
      <c r="L20" s="45"/>
      <c r="M20" s="59">
        <v>5.2099064775572685</v>
      </c>
      <c r="O20" s="105">
        <v>1.005216327140326</v>
      </c>
      <c r="P20" s="105">
        <v>2.0800427000000001E-3</v>
      </c>
    </row>
    <row r="21" spans="1:16" s="61" customFormat="1" ht="13.15" customHeight="1">
      <c r="A21" s="60"/>
      <c r="B21" s="26"/>
      <c r="C21" s="26"/>
      <c r="E21" s="62"/>
      <c r="G21" s="62"/>
      <c r="H21" s="62"/>
      <c r="J21" s="63"/>
      <c r="K21" s="63"/>
    </row>
    <row r="22" spans="1:16" s="61" customFormat="1" ht="15" customHeight="1">
      <c r="A22" s="60"/>
      <c r="B22" s="142" t="s">
        <v>25</v>
      </c>
      <c r="C22" s="142"/>
      <c r="D22" s="142"/>
      <c r="E22" s="142"/>
      <c r="F22" s="142"/>
      <c r="G22" s="142"/>
      <c r="H22" s="142"/>
      <c r="I22" s="142"/>
      <c r="J22" s="142"/>
      <c r="K22" s="142"/>
      <c r="L22" s="142"/>
      <c r="M22" s="142"/>
      <c r="N22" s="142"/>
      <c r="O22" s="142"/>
      <c r="P22" s="142"/>
    </row>
    <row r="23" spans="1:16" s="61" customFormat="1" ht="13.15" customHeight="1">
      <c r="A23" s="60"/>
      <c r="B23" s="26"/>
      <c r="C23" s="26"/>
      <c r="E23" s="62"/>
      <c r="G23" s="62"/>
      <c r="H23" s="62"/>
      <c r="J23" s="63"/>
      <c r="K23" s="63"/>
    </row>
    <row r="24" spans="1:16" s="34" customFormat="1" ht="12.75">
      <c r="A24" s="42" t="s">
        <v>10</v>
      </c>
      <c r="B24" s="43">
        <v>2853847</v>
      </c>
      <c r="C24" s="43">
        <v>20573</v>
      </c>
      <c r="D24" s="43"/>
      <c r="E24" s="43">
        <v>2836269</v>
      </c>
      <c r="F24" s="43"/>
      <c r="G24" s="43">
        <v>17578</v>
      </c>
      <c r="H24" s="43">
        <v>20573</v>
      </c>
      <c r="I24" s="45"/>
      <c r="J24" s="59">
        <v>0.61595517769999997</v>
      </c>
      <c r="K24" s="59">
        <v>0.71645109610000002</v>
      </c>
      <c r="L24" s="45"/>
      <c r="M24" s="59">
        <v>6.9834077281596905</v>
      </c>
      <c r="O24" s="105">
        <v>1.0061975785794648</v>
      </c>
      <c r="P24" s="105">
        <v>7.2535934999999998E-3</v>
      </c>
    </row>
    <row r="25" spans="1:16" s="34" customFormat="1" ht="12.75">
      <c r="A25" s="42" t="s">
        <v>11</v>
      </c>
      <c r="B25" s="43">
        <v>1597024</v>
      </c>
      <c r="C25" s="43">
        <v>13518</v>
      </c>
      <c r="D25" s="43"/>
      <c r="E25" s="43">
        <v>1579789</v>
      </c>
      <c r="F25" s="43"/>
      <c r="G25" s="43">
        <v>17235</v>
      </c>
      <c r="H25" s="43">
        <v>13518</v>
      </c>
      <c r="I25" s="45"/>
      <c r="J25" s="59">
        <v>1.0792097465999999</v>
      </c>
      <c r="K25" s="59">
        <v>0.83729634369999995</v>
      </c>
      <c r="L25" s="45"/>
      <c r="M25" s="59">
        <v>6.7665762207237918</v>
      </c>
      <c r="O25" s="105">
        <v>1.0109096847743591</v>
      </c>
      <c r="P25" s="105">
        <v>8.5566554E-3</v>
      </c>
    </row>
    <row r="26" spans="1:16" s="34" customFormat="1" ht="12.75">
      <c r="A26" s="42" t="s">
        <v>12</v>
      </c>
      <c r="B26" s="43">
        <v>2651206</v>
      </c>
      <c r="C26" s="43">
        <v>16824</v>
      </c>
      <c r="D26" s="43"/>
      <c r="E26" s="43">
        <v>2626133</v>
      </c>
      <c r="F26" s="43"/>
      <c r="G26" s="43">
        <v>25073</v>
      </c>
      <c r="H26" s="43">
        <v>16824</v>
      </c>
      <c r="I26" s="45"/>
      <c r="J26" s="59">
        <v>0.9457365526</v>
      </c>
      <c r="K26" s="59">
        <v>0.62856162800000004</v>
      </c>
      <c r="L26" s="45"/>
      <c r="M26" s="59">
        <v>8.3449507364790065</v>
      </c>
      <c r="O26" s="105">
        <v>1.0095474981655537</v>
      </c>
      <c r="P26" s="105">
        <v>6.4062151000000003E-3</v>
      </c>
    </row>
    <row r="27" spans="1:16" s="34" customFormat="1" ht="12.75">
      <c r="A27" s="42" t="s">
        <v>13</v>
      </c>
      <c r="B27" s="43">
        <v>399494</v>
      </c>
      <c r="C27" s="43">
        <v>6178</v>
      </c>
      <c r="D27" s="43"/>
      <c r="E27" s="43">
        <v>392024</v>
      </c>
      <c r="F27" s="43"/>
      <c r="G27" s="43">
        <v>7470</v>
      </c>
      <c r="H27" s="43">
        <v>6178</v>
      </c>
      <c r="I27" s="45"/>
      <c r="J27" s="59">
        <v>1.8698402142999999</v>
      </c>
      <c r="K27" s="59">
        <v>1.5176001895</v>
      </c>
      <c r="L27" s="45"/>
      <c r="M27" s="59">
        <v>8.0128332424385889</v>
      </c>
      <c r="O27" s="105">
        <v>1.0190549558190314</v>
      </c>
      <c r="P27" s="105">
        <v>1.57598602E-2</v>
      </c>
    </row>
    <row r="28" spans="1:16" s="34" customFormat="1" ht="12.75">
      <c r="A28" s="42" t="s">
        <v>14</v>
      </c>
      <c r="B28" s="43">
        <v>558126</v>
      </c>
      <c r="C28" s="43">
        <v>11862</v>
      </c>
      <c r="D28" s="43"/>
      <c r="E28" s="43">
        <v>539208</v>
      </c>
      <c r="F28" s="43"/>
      <c r="G28" s="43">
        <v>18918</v>
      </c>
      <c r="H28" s="43">
        <v>11862</v>
      </c>
      <c r="I28" s="45"/>
      <c r="J28" s="59">
        <v>3.3895738865</v>
      </c>
      <c r="K28" s="59">
        <v>2.0533361821999998</v>
      </c>
      <c r="L28" s="45"/>
      <c r="M28" s="59">
        <v>13.356039097821466</v>
      </c>
      <c r="O28" s="105">
        <v>1.0350847910268393</v>
      </c>
      <c r="P28" s="105">
        <v>2.19994622E-2</v>
      </c>
    </row>
    <row r="29" spans="1:16" s="34" customFormat="1" ht="12.75">
      <c r="A29" s="42" t="s">
        <v>15</v>
      </c>
      <c r="B29" s="43">
        <v>315489</v>
      </c>
      <c r="C29" s="43">
        <v>2478</v>
      </c>
      <c r="D29" s="43"/>
      <c r="E29" s="43">
        <v>309946</v>
      </c>
      <c r="F29" s="43"/>
      <c r="G29" s="43">
        <v>5543</v>
      </c>
      <c r="H29" s="43">
        <v>2478</v>
      </c>
      <c r="I29" s="45"/>
      <c r="J29" s="59">
        <v>1.7568221496</v>
      </c>
      <c r="K29" s="59">
        <v>0.77154884530000001</v>
      </c>
      <c r="L29" s="45"/>
      <c r="M29" s="59">
        <v>6.5295906950365179</v>
      </c>
      <c r="O29" s="105">
        <v>1.0178837603969724</v>
      </c>
      <c r="P29" s="105">
        <v>7.9938983999999994E-3</v>
      </c>
    </row>
    <row r="30" spans="1:16" s="34" customFormat="1" ht="12.75">
      <c r="A30" s="46" t="s">
        <v>16</v>
      </c>
      <c r="B30" s="43">
        <v>100136</v>
      </c>
      <c r="C30" s="43">
        <v>2401</v>
      </c>
      <c r="D30" s="43"/>
      <c r="E30" s="43">
        <v>90816</v>
      </c>
      <c r="F30" s="43"/>
      <c r="G30" s="43">
        <v>9320</v>
      </c>
      <c r="H30" s="43">
        <v>2401</v>
      </c>
      <c r="I30" s="45"/>
      <c r="J30" s="59">
        <v>9.3073521537000001</v>
      </c>
      <c r="K30" s="59">
        <v>2.1745353864000001</v>
      </c>
      <c r="L30" s="45"/>
      <c r="M30" s="59">
        <v>17.644274699414467</v>
      </c>
      <c r="O30" s="105">
        <v>1.1026250880902044</v>
      </c>
      <c r="P30" s="105">
        <v>2.6437617600000001E-2</v>
      </c>
    </row>
    <row r="31" spans="1:16" s="34" customFormat="1" ht="12.75">
      <c r="A31" s="46" t="s">
        <v>17</v>
      </c>
      <c r="B31" s="64" t="s">
        <v>26</v>
      </c>
      <c r="C31" s="64" t="s">
        <v>26</v>
      </c>
      <c r="D31" s="65"/>
      <c r="E31" s="64" t="s">
        <v>26</v>
      </c>
      <c r="F31" s="65"/>
      <c r="G31" s="64" t="s">
        <v>26</v>
      </c>
      <c r="H31" s="64" t="s">
        <v>26</v>
      </c>
      <c r="I31" s="65"/>
      <c r="J31" s="64" t="s">
        <v>26</v>
      </c>
      <c r="K31" s="64" t="s">
        <v>26</v>
      </c>
      <c r="L31" s="45"/>
      <c r="M31" s="64" t="s">
        <v>26</v>
      </c>
      <c r="O31" s="64" t="s">
        <v>26</v>
      </c>
      <c r="P31" s="64" t="s">
        <v>26</v>
      </c>
    </row>
    <row r="32" spans="1:16" s="34" customFormat="1" ht="12.75">
      <c r="A32" s="46"/>
      <c r="B32" s="43"/>
      <c r="C32" s="43"/>
      <c r="D32" s="43"/>
      <c r="E32" s="43"/>
      <c r="F32" s="43"/>
      <c r="G32" s="43"/>
      <c r="H32" s="43"/>
      <c r="I32" s="45"/>
      <c r="J32" s="45"/>
      <c r="K32" s="45"/>
      <c r="L32" s="45"/>
      <c r="M32" s="45"/>
      <c r="O32" s="105"/>
      <c r="P32" s="105"/>
    </row>
    <row r="33" spans="1:16" s="34" customFormat="1" ht="12.75">
      <c r="A33" s="60" t="s">
        <v>18</v>
      </c>
      <c r="B33" s="43">
        <v>8475323</v>
      </c>
      <c r="C33" s="43">
        <v>32345</v>
      </c>
      <c r="D33" s="43"/>
      <c r="E33" s="43">
        <v>8374185</v>
      </c>
      <c r="F33" s="43"/>
      <c r="G33" s="43">
        <v>101138</v>
      </c>
      <c r="H33" s="43">
        <v>32345</v>
      </c>
      <c r="I33" s="45"/>
      <c r="J33" s="59">
        <v>1.1933193902000001</v>
      </c>
      <c r="K33" s="59">
        <v>0.37708429380000003</v>
      </c>
      <c r="L33" s="45"/>
      <c r="M33" s="59">
        <v>7.9457062033645087</v>
      </c>
      <c r="O33" s="105">
        <v>1.0120773543932933</v>
      </c>
      <c r="P33" s="105">
        <v>3.8624763000000002E-3</v>
      </c>
    </row>
    <row r="34" spans="1:16" s="61" customFormat="1" ht="13.15" customHeight="1">
      <c r="A34" s="46"/>
      <c r="B34" s="26"/>
      <c r="C34" s="26"/>
      <c r="E34" s="62"/>
      <c r="G34" s="62"/>
      <c r="H34" s="62"/>
      <c r="J34" s="63"/>
      <c r="K34" s="63"/>
    </row>
    <row r="35" spans="1:16" s="61" customFormat="1" ht="15" customHeight="1">
      <c r="A35" s="46"/>
      <c r="B35" s="142" t="s">
        <v>27</v>
      </c>
      <c r="C35" s="142"/>
      <c r="D35" s="142"/>
      <c r="E35" s="142"/>
      <c r="F35" s="142"/>
      <c r="G35" s="142"/>
      <c r="H35" s="142"/>
      <c r="I35" s="142"/>
      <c r="J35" s="142"/>
      <c r="K35" s="142"/>
      <c r="L35" s="142"/>
      <c r="M35" s="142"/>
      <c r="N35" s="142"/>
      <c r="O35" s="142"/>
      <c r="P35" s="142"/>
    </row>
    <row r="36" spans="1:16" s="61" customFormat="1" ht="13.15" customHeight="1">
      <c r="A36" s="46"/>
      <c r="B36" s="26"/>
      <c r="C36" s="26"/>
      <c r="E36" s="62"/>
      <c r="G36" s="62"/>
      <c r="H36" s="62"/>
      <c r="J36" s="63"/>
      <c r="K36" s="63"/>
    </row>
    <row r="37" spans="1:16" s="34" customFormat="1" ht="12.75">
      <c r="A37" s="42" t="s">
        <v>10</v>
      </c>
      <c r="B37" s="43">
        <v>8069550</v>
      </c>
      <c r="C37" s="43">
        <v>28153</v>
      </c>
      <c r="D37" s="43"/>
      <c r="E37" s="43">
        <v>8072095</v>
      </c>
      <c r="F37" s="43"/>
      <c r="G37" s="43">
        <v>-2545</v>
      </c>
      <c r="H37" s="43">
        <v>28153</v>
      </c>
      <c r="I37" s="45"/>
      <c r="J37" s="108">
        <v>-3.1541551000000001E-2</v>
      </c>
      <c r="K37" s="108">
        <v>0.34898720649999998</v>
      </c>
      <c r="L37" s="45"/>
      <c r="M37" s="44">
        <v>5.6689674050185488</v>
      </c>
      <c r="O37" s="105">
        <v>0.99968471629731814</v>
      </c>
      <c r="P37" s="105">
        <v>3.4876716000000001E-3</v>
      </c>
    </row>
    <row r="38" spans="1:16" s="34" customFormat="1" ht="12.75">
      <c r="A38" s="42" t="s">
        <v>11</v>
      </c>
      <c r="B38" s="43">
        <v>6524384</v>
      </c>
      <c r="C38" s="43">
        <v>22344</v>
      </c>
      <c r="D38" s="43"/>
      <c r="E38" s="43">
        <v>6503447</v>
      </c>
      <c r="F38" s="43"/>
      <c r="G38" s="43">
        <v>20937</v>
      </c>
      <c r="H38" s="43">
        <v>22344</v>
      </c>
      <c r="I38" s="45"/>
      <c r="J38" s="108">
        <v>0.32090044649999999</v>
      </c>
      <c r="K38" s="108">
        <v>0.34136338090000001</v>
      </c>
      <c r="L38" s="45"/>
      <c r="M38" s="44">
        <v>5.1323068726402568</v>
      </c>
      <c r="O38" s="105">
        <v>1.0032193696665783</v>
      </c>
      <c r="P38" s="105">
        <v>3.4356485000000001E-3</v>
      </c>
    </row>
    <row r="39" spans="1:16" s="34" customFormat="1" ht="12.75">
      <c r="A39" s="42" t="s">
        <v>12</v>
      </c>
      <c r="B39" s="43">
        <v>5206373</v>
      </c>
      <c r="C39" s="43">
        <v>21629</v>
      </c>
      <c r="D39" s="43"/>
      <c r="E39" s="43">
        <v>5156197</v>
      </c>
      <c r="F39" s="43"/>
      <c r="G39" s="43">
        <v>50176</v>
      </c>
      <c r="H39" s="43">
        <v>21629</v>
      </c>
      <c r="I39" s="45"/>
      <c r="J39" s="108">
        <v>0.96374093589999998</v>
      </c>
      <c r="K39" s="108">
        <v>0.41142353440000001</v>
      </c>
      <c r="L39" s="45"/>
      <c r="M39" s="44">
        <v>6.9027533422182472</v>
      </c>
      <c r="O39" s="105">
        <v>1.009731203055275</v>
      </c>
      <c r="P39" s="105">
        <v>4.1946978000000001E-3</v>
      </c>
    </row>
    <row r="40" spans="1:16" s="34" customFormat="1" ht="12.75">
      <c r="A40" s="42" t="s">
        <v>13</v>
      </c>
      <c r="B40" s="43">
        <v>1798698</v>
      </c>
      <c r="C40" s="43">
        <v>8870</v>
      </c>
      <c r="D40" s="43"/>
      <c r="E40" s="43">
        <v>1781484</v>
      </c>
      <c r="F40" s="43"/>
      <c r="G40" s="43">
        <v>17214</v>
      </c>
      <c r="H40" s="43">
        <v>8870</v>
      </c>
      <c r="I40" s="45"/>
      <c r="J40" s="108">
        <v>0.9570010028</v>
      </c>
      <c r="K40" s="108">
        <v>0.48841596409999999</v>
      </c>
      <c r="L40" s="45"/>
      <c r="M40" s="44">
        <v>5.2135608290183058</v>
      </c>
      <c r="O40" s="105">
        <v>1.0096627306223351</v>
      </c>
      <c r="P40" s="105">
        <v>4.9790017999999997E-3</v>
      </c>
    </row>
    <row r="41" spans="1:16" s="34" customFormat="1" ht="12.75">
      <c r="A41" s="42" t="s">
        <v>14</v>
      </c>
      <c r="B41" s="43">
        <v>2743305</v>
      </c>
      <c r="C41" s="43">
        <v>17675</v>
      </c>
      <c r="D41" s="43"/>
      <c r="E41" s="43">
        <v>2660062</v>
      </c>
      <c r="F41" s="43"/>
      <c r="G41" s="43">
        <v>83243</v>
      </c>
      <c r="H41" s="43">
        <v>17675</v>
      </c>
      <c r="I41" s="45"/>
      <c r="J41" s="108">
        <v>3.0343886188</v>
      </c>
      <c r="K41" s="108">
        <v>0.62474021550000003</v>
      </c>
      <c r="L41" s="45"/>
      <c r="M41" s="44">
        <v>8.6426170310235051</v>
      </c>
      <c r="O41" s="105">
        <v>1.0312936315018222</v>
      </c>
      <c r="P41" s="105">
        <v>6.6445256999999999E-3</v>
      </c>
    </row>
    <row r="42" spans="1:16" s="34" customFormat="1" ht="12.75">
      <c r="A42" s="42" t="s">
        <v>15</v>
      </c>
      <c r="B42" s="43">
        <v>566413</v>
      </c>
      <c r="C42" s="43">
        <v>2755</v>
      </c>
      <c r="D42" s="43"/>
      <c r="E42" s="43">
        <v>557551</v>
      </c>
      <c r="F42" s="43"/>
      <c r="G42" s="43">
        <v>8862</v>
      </c>
      <c r="H42" s="43">
        <v>2755</v>
      </c>
      <c r="I42" s="45"/>
      <c r="J42" s="108">
        <v>1.5646141428</v>
      </c>
      <c r="K42" s="108">
        <v>0.47878840760000002</v>
      </c>
      <c r="L42" s="45"/>
      <c r="M42" s="44">
        <v>6.0878950883979002</v>
      </c>
      <c r="O42" s="105">
        <v>1.0158945100986279</v>
      </c>
      <c r="P42" s="105">
        <v>4.9412989999999997E-3</v>
      </c>
    </row>
    <row r="43" spans="1:16" s="34" customFormat="1" ht="12.75">
      <c r="A43" s="46" t="s">
        <v>16</v>
      </c>
      <c r="B43" s="43">
        <v>247593</v>
      </c>
      <c r="C43" s="43">
        <v>3081</v>
      </c>
      <c r="D43" s="43"/>
      <c r="E43" s="43">
        <v>232645</v>
      </c>
      <c r="F43" s="43"/>
      <c r="G43" s="43">
        <v>14948</v>
      </c>
      <c r="H43" s="43">
        <v>3081</v>
      </c>
      <c r="I43" s="45"/>
      <c r="J43" s="108">
        <v>6.0373861597999996</v>
      </c>
      <c r="K43" s="108">
        <v>1.1693755002999999</v>
      </c>
      <c r="L43" s="45"/>
      <c r="M43" s="44">
        <v>14.297906463454964</v>
      </c>
      <c r="O43" s="105">
        <v>1.0642524017279547</v>
      </c>
      <c r="P43" s="105">
        <v>1.3244751399999999E-2</v>
      </c>
    </row>
    <row r="44" spans="1:16" s="34" customFormat="1" ht="12.75">
      <c r="A44" s="46" t="s">
        <v>17</v>
      </c>
      <c r="B44" s="43">
        <v>451707</v>
      </c>
      <c r="C44" s="43">
        <v>3014</v>
      </c>
      <c r="D44" s="43"/>
      <c r="E44" s="43">
        <v>454497</v>
      </c>
      <c r="F44" s="43"/>
      <c r="G44" s="43">
        <v>-2790</v>
      </c>
      <c r="H44" s="43">
        <v>3014</v>
      </c>
      <c r="I44" s="45"/>
      <c r="J44" s="108">
        <v>-0.61763361000000006</v>
      </c>
      <c r="K44" s="108">
        <v>0.67134307479999999</v>
      </c>
      <c r="L44" s="45"/>
      <c r="M44" s="44">
        <v>3.0051448999224561</v>
      </c>
      <c r="O44" s="105">
        <v>0.99386134561944306</v>
      </c>
      <c r="P44" s="105">
        <v>6.6312640000000004E-3</v>
      </c>
    </row>
    <row r="45" spans="1:16" s="34" customFormat="1" ht="12.75">
      <c r="A45" s="46"/>
      <c r="B45" s="43"/>
      <c r="C45" s="43"/>
      <c r="D45" s="43"/>
      <c r="E45" s="43"/>
      <c r="F45" s="43"/>
      <c r="G45" s="43"/>
      <c r="H45" s="43"/>
      <c r="I45" s="45"/>
      <c r="J45" s="108"/>
      <c r="K45" s="108"/>
      <c r="L45" s="45"/>
      <c r="M45" s="45"/>
      <c r="O45" s="105"/>
      <c r="P45" s="105"/>
    </row>
    <row r="46" spans="1:16" s="34" customFormat="1" ht="12.75">
      <c r="A46" s="66" t="s">
        <v>18</v>
      </c>
      <c r="B46" s="48">
        <v>25608022</v>
      </c>
      <c r="C46" s="48">
        <v>45282</v>
      </c>
      <c r="D46" s="48"/>
      <c r="E46" s="48">
        <v>25417978</v>
      </c>
      <c r="F46" s="48"/>
      <c r="G46" s="48">
        <v>190044</v>
      </c>
      <c r="H46" s="48">
        <v>45282</v>
      </c>
      <c r="I46" s="50"/>
      <c r="J46" s="109">
        <v>0.74212673490000003</v>
      </c>
      <c r="K46" s="109">
        <v>0.17551383540000001</v>
      </c>
      <c r="L46" s="50"/>
      <c r="M46" s="49">
        <v>6.1153565501331286</v>
      </c>
      <c r="N46" s="56"/>
      <c r="O46" s="106">
        <v>1.0074767552320645</v>
      </c>
      <c r="P46" s="106">
        <v>1.7814819E-3</v>
      </c>
    </row>
    <row r="47" spans="1:16" s="34" customFormat="1"/>
    <row r="48" spans="1:16" s="34" customFormat="1">
      <c r="A48" s="139" t="s">
        <v>28</v>
      </c>
      <c r="B48" s="139"/>
      <c r="C48" s="139"/>
      <c r="D48" s="139"/>
      <c r="E48" s="139"/>
      <c r="F48" s="139"/>
      <c r="G48" s="139"/>
      <c r="H48" s="139"/>
      <c r="I48" s="139"/>
      <c r="J48" s="139"/>
      <c r="K48" s="139"/>
    </row>
    <row r="49" spans="1:16" s="34" customFormat="1">
      <c r="A49" s="61"/>
      <c r="B49" s="67"/>
      <c r="C49" s="67"/>
      <c r="D49" s="67"/>
      <c r="E49" s="61"/>
      <c r="F49" s="61"/>
      <c r="G49" s="61"/>
      <c r="H49" s="61"/>
      <c r="I49" s="61"/>
      <c r="J49" s="61"/>
      <c r="K49" s="61"/>
    </row>
    <row r="50" spans="1:16" s="34" customFormat="1">
      <c r="A50" s="134" t="s">
        <v>19</v>
      </c>
      <c r="B50" s="134"/>
      <c r="C50" s="134"/>
      <c r="D50" s="134"/>
      <c r="E50" s="134"/>
      <c r="F50" s="134"/>
      <c r="G50" s="134"/>
      <c r="H50" s="134"/>
      <c r="I50" s="134"/>
      <c r="J50" s="134"/>
      <c r="K50" s="134"/>
    </row>
    <row r="51" spans="1:16" s="34" customFormat="1" ht="11.25" customHeight="1">
      <c r="A51" s="138" t="s">
        <v>100</v>
      </c>
      <c r="B51" s="138"/>
      <c r="C51" s="138"/>
      <c r="D51" s="138"/>
      <c r="E51" s="138"/>
      <c r="F51" s="138"/>
      <c r="G51" s="138"/>
      <c r="H51" s="138"/>
      <c r="I51" s="138"/>
      <c r="J51" s="138"/>
      <c r="K51" s="138"/>
      <c r="L51" s="138"/>
      <c r="M51" s="138"/>
      <c r="N51" s="138"/>
      <c r="O51" s="138"/>
      <c r="P51" s="138"/>
    </row>
    <row r="52" spans="1:16" s="34" customFormat="1">
      <c r="A52" s="126"/>
      <c r="B52" s="126"/>
      <c r="C52" s="126"/>
      <c r="D52" s="126"/>
      <c r="E52" s="126"/>
      <c r="F52" s="126"/>
      <c r="G52" s="126"/>
      <c r="H52" s="126"/>
      <c r="I52" s="126"/>
      <c r="J52" s="126"/>
      <c r="K52" s="126"/>
    </row>
    <row r="53" spans="1:16" ht="11.25" customHeight="1"/>
    <row r="54" spans="1:16" ht="11.25" customHeight="1"/>
    <row r="55" spans="1:16" ht="11.25" customHeight="1">
      <c r="A55" s="33" t="str">
        <f>Contents!B26</f>
        <v>© Commonwealth of Australia 2022</v>
      </c>
      <c r="B55" s="19"/>
      <c r="C55" s="19"/>
      <c r="E55" s="21"/>
    </row>
    <row r="56" spans="1:16" ht="11.25" customHeight="1">
      <c r="A56" s="18"/>
      <c r="E56" s="8"/>
    </row>
    <row r="57" spans="1:16" ht="11.25" customHeight="1">
      <c r="E57" s="8"/>
    </row>
    <row r="58" spans="1:16" ht="11.25" customHeight="1">
      <c r="E58" s="8"/>
    </row>
    <row r="59" spans="1:16" ht="11.25" customHeight="1"/>
    <row r="60" spans="1:16" ht="11.25" customHeight="1">
      <c r="E60" s="8"/>
    </row>
    <row r="61" spans="1:16" ht="11.25" customHeight="1">
      <c r="E61" s="8"/>
    </row>
    <row r="62" spans="1:16" ht="11.25" customHeight="1"/>
    <row r="63" spans="1:16" ht="11.25" customHeight="1"/>
    <row r="64" spans="1:16"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c r="A75" s="19"/>
    </row>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sheetData>
  <mergeCells count="11">
    <mergeCell ref="A51:P51"/>
    <mergeCell ref="A1:P1"/>
    <mergeCell ref="A48:K48"/>
    <mergeCell ref="A50:K50"/>
    <mergeCell ref="B6:C6"/>
    <mergeCell ref="G6:H6"/>
    <mergeCell ref="J6:K6"/>
    <mergeCell ref="O6:P6"/>
    <mergeCell ref="B9:P9"/>
    <mergeCell ref="B22:P22"/>
    <mergeCell ref="B35:P35"/>
  </mergeCells>
  <phoneticPr fontId="0" type="noConversion"/>
  <hyperlinks>
    <hyperlink ref="A55" r:id="rId1" display="http://www.abs.gov.au/websitedbs/d3310114.nsf/Home/%C2%A9+Copyright?OpenDocument" xr:uid="{898BCD75-4947-4407-94D3-00A6CD899F3A}"/>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70</xdr:row>
                <xdr:rowOff>114300</xdr:rowOff>
              </from>
              <to>
                <xdr:col>4</xdr:col>
                <xdr:colOff>476250</xdr:colOff>
                <xdr:row>74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AF1E-77A7-40E8-8A72-282BDBCCDDE0}">
  <dimension ref="A1:IV254"/>
  <sheetViews>
    <sheetView workbookViewId="0">
      <pane ySplit="7" topLeftCell="A8" activePane="bottomLeft" state="frozen"/>
      <selection pane="bottomLeft" sqref="A1:P1"/>
    </sheetView>
  </sheetViews>
  <sheetFormatPr defaultRowHeight="11.25"/>
  <cols>
    <col min="1" max="1" width="37" style="34" customWidth="1"/>
    <col min="2" max="3" width="12.6640625" style="34" customWidth="1"/>
    <col min="4" max="4" width="1.83203125" style="34" customWidth="1"/>
    <col min="5" max="5" width="12.6640625" style="34" customWidth="1"/>
    <col min="6" max="6" width="1.83203125" style="34" customWidth="1"/>
    <col min="7" max="8" width="12.6640625" style="34" customWidth="1"/>
    <col min="9" max="9" width="1.83203125" style="34" customWidth="1"/>
    <col min="10" max="11" width="12.6640625" style="34" customWidth="1"/>
    <col min="12" max="12" width="1.83203125" style="34" customWidth="1"/>
    <col min="13" max="13" width="12.6640625" style="34" customWidth="1"/>
    <col min="14" max="14" width="1.83203125" style="34" customWidth="1"/>
    <col min="15" max="16" width="12.6640625" style="34" customWidth="1"/>
    <col min="17" max="16384" width="9.33203125" style="34"/>
  </cols>
  <sheetData>
    <row r="1" spans="1:256"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02" customFormat="1" ht="19.5" customHeight="1">
      <c r="A2" s="100" t="str">
        <f>Contents!A2</f>
        <v>2021 Census Overcount and Undercount</v>
      </c>
      <c r="B2" s="101"/>
      <c r="C2" s="101"/>
    </row>
    <row r="3" spans="1:256" s="16" customFormat="1" ht="12.75" customHeight="1">
      <c r="A3" s="103" t="str">
        <f>Contents!A3</f>
        <v>Released at 10.00am (Canberra time) Tuesday 28 June 2022</v>
      </c>
      <c r="B3" s="101"/>
      <c r="C3" s="101"/>
    </row>
    <row r="4" spans="1:256" ht="12.75">
      <c r="A4" s="35" t="s">
        <v>112</v>
      </c>
    </row>
    <row r="5" spans="1:256" ht="12.75" customHeight="1"/>
    <row r="6" spans="1:256" s="53" customFormat="1" ht="33" customHeight="1">
      <c r="A6" s="52"/>
      <c r="B6" s="140" t="s">
        <v>21</v>
      </c>
      <c r="C6" s="145"/>
      <c r="D6" s="68"/>
      <c r="E6" s="107" t="s">
        <v>99</v>
      </c>
      <c r="F6" s="68"/>
      <c r="G6" s="140" t="s">
        <v>22</v>
      </c>
      <c r="H6" s="140"/>
      <c r="I6" s="69"/>
      <c r="J6" s="140" t="s">
        <v>22</v>
      </c>
      <c r="K6" s="140"/>
      <c r="M6" s="107" t="s">
        <v>92</v>
      </c>
      <c r="O6" s="140" t="s">
        <v>29</v>
      </c>
      <c r="P6" s="140"/>
    </row>
    <row r="7" spans="1:256" ht="23.25" customHeight="1">
      <c r="A7" s="55"/>
      <c r="B7" s="41" t="s">
        <v>7</v>
      </c>
      <c r="C7" s="41" t="s">
        <v>9</v>
      </c>
      <c r="E7" s="41" t="s">
        <v>7</v>
      </c>
      <c r="G7" s="41" t="s">
        <v>7</v>
      </c>
      <c r="H7" s="41" t="s">
        <v>9</v>
      </c>
      <c r="I7" s="58"/>
      <c r="J7" s="41" t="s">
        <v>8</v>
      </c>
      <c r="K7" s="41" t="s">
        <v>9</v>
      </c>
      <c r="M7" s="41" t="s">
        <v>8</v>
      </c>
      <c r="O7" s="41" t="s">
        <v>7</v>
      </c>
      <c r="P7" s="41" t="s">
        <v>9</v>
      </c>
    </row>
    <row r="8" spans="1:256">
      <c r="A8" s="57"/>
      <c r="B8" s="58"/>
      <c r="C8" s="58"/>
      <c r="E8" s="58"/>
      <c r="G8" s="58"/>
      <c r="H8" s="58"/>
      <c r="I8" s="58"/>
      <c r="J8" s="70"/>
      <c r="K8" s="70"/>
      <c r="O8" s="58"/>
      <c r="P8" s="58"/>
    </row>
    <row r="9" spans="1:256" ht="12.75">
      <c r="A9" s="71" t="s">
        <v>30</v>
      </c>
      <c r="B9" s="43">
        <v>12713157.289999999</v>
      </c>
      <c r="C9" s="43">
        <v>27970.212100000001</v>
      </c>
      <c r="D9" s="43"/>
      <c r="E9" s="43">
        <v>12542627</v>
      </c>
      <c r="F9" s="43"/>
      <c r="G9" s="43">
        <v>170530.29259999999</v>
      </c>
      <c r="H9" s="43">
        <v>27970.212100000001</v>
      </c>
      <c r="I9" s="72"/>
      <c r="J9" s="115">
        <v>1.3413685416000001</v>
      </c>
      <c r="K9" s="115">
        <v>0.21705881420000001</v>
      </c>
      <c r="L9" s="45"/>
      <c r="M9" s="44">
        <v>6.9603195033009087</v>
      </c>
      <c r="N9" s="45"/>
      <c r="O9" s="73">
        <v>1.0135960584652641</v>
      </c>
      <c r="P9" s="73">
        <v>2.230012E-3</v>
      </c>
    </row>
    <row r="10" spans="1:256" ht="12.75">
      <c r="A10" s="74"/>
      <c r="B10" s="43"/>
      <c r="C10" s="43"/>
      <c r="D10" s="43"/>
      <c r="E10" s="43"/>
      <c r="F10" s="43"/>
      <c r="G10" s="43"/>
      <c r="H10" s="43"/>
      <c r="I10" s="72"/>
      <c r="J10" s="110"/>
      <c r="K10" s="110"/>
      <c r="L10" s="45"/>
      <c r="M10" s="44"/>
      <c r="N10" s="45"/>
      <c r="O10" s="75"/>
      <c r="P10" s="75"/>
    </row>
    <row r="11" spans="1:256" ht="12.75">
      <c r="A11" s="42" t="s">
        <v>31</v>
      </c>
      <c r="B11" s="45"/>
      <c r="C11" s="45"/>
      <c r="D11" s="45"/>
      <c r="E11" s="45"/>
      <c r="F11" s="45"/>
      <c r="G11" s="45"/>
      <c r="H11" s="45"/>
      <c r="I11" s="45"/>
      <c r="J11" s="59"/>
      <c r="K11" s="59"/>
      <c r="L11" s="45"/>
      <c r="M11" s="44"/>
      <c r="N11" s="45"/>
      <c r="O11" s="73"/>
      <c r="P11" s="73"/>
    </row>
    <row r="12" spans="1:256" ht="12.75">
      <c r="A12" s="76" t="s">
        <v>10</v>
      </c>
      <c r="B12" s="43">
        <v>4012761</v>
      </c>
      <c r="C12" s="43">
        <v>17108</v>
      </c>
      <c r="D12" s="43"/>
      <c r="E12" s="43">
        <v>3984133</v>
      </c>
      <c r="F12" s="43"/>
      <c r="G12" s="43">
        <v>28628</v>
      </c>
      <c r="H12" s="43">
        <v>17108</v>
      </c>
      <c r="I12" s="45"/>
      <c r="J12" s="115">
        <v>0.71341320289999999</v>
      </c>
      <c r="K12" s="115">
        <v>0.42329165800000002</v>
      </c>
      <c r="L12" s="45"/>
      <c r="M12" s="44">
        <v>6.4754434292089513</v>
      </c>
      <c r="N12" s="45"/>
      <c r="O12" s="73">
        <v>1.0071855030943997</v>
      </c>
      <c r="P12" s="73">
        <v>4.0000000000000001E-3</v>
      </c>
    </row>
    <row r="13" spans="1:256" ht="12.75">
      <c r="A13" s="76" t="s">
        <v>11</v>
      </c>
      <c r="B13" s="43">
        <v>3226990</v>
      </c>
      <c r="C13" s="43">
        <v>14007</v>
      </c>
      <c r="D13" s="43"/>
      <c r="E13" s="43">
        <v>3200934</v>
      </c>
      <c r="F13" s="43"/>
      <c r="G13" s="43">
        <v>26056</v>
      </c>
      <c r="H13" s="43">
        <v>14007</v>
      </c>
      <c r="I13" s="45"/>
      <c r="J13" s="115">
        <v>0.80743190850000002</v>
      </c>
      <c r="K13" s="115">
        <v>0.43056510050000002</v>
      </c>
      <c r="L13" s="45"/>
      <c r="M13" s="44">
        <v>5.878630486843349</v>
      </c>
      <c r="N13" s="45"/>
      <c r="O13" s="73">
        <v>1.008140124101278</v>
      </c>
      <c r="P13" s="73">
        <v>4.0000000000000001E-3</v>
      </c>
    </row>
    <row r="14" spans="1:256" ht="12.75">
      <c r="A14" s="76" t="s">
        <v>12</v>
      </c>
      <c r="B14" s="43">
        <v>2581529</v>
      </c>
      <c r="C14" s="43">
        <v>13223</v>
      </c>
      <c r="D14" s="43"/>
      <c r="E14" s="43">
        <v>2540441</v>
      </c>
      <c r="F14" s="43"/>
      <c r="G14" s="43">
        <v>41088</v>
      </c>
      <c r="H14" s="43">
        <v>13223</v>
      </c>
      <c r="I14" s="45"/>
      <c r="J14" s="115">
        <v>1.5916274880000001</v>
      </c>
      <c r="K14" s="115">
        <v>0.5040748572</v>
      </c>
      <c r="L14" s="45"/>
      <c r="M14" s="44">
        <v>7.8639238000268676</v>
      </c>
      <c r="N14" s="45"/>
      <c r="O14" s="73">
        <v>1.0161735698644447</v>
      </c>
      <c r="P14" s="73">
        <v>5.0000000000000001E-3</v>
      </c>
    </row>
    <row r="15" spans="1:256" ht="12.75">
      <c r="A15" s="76" t="s">
        <v>13</v>
      </c>
      <c r="B15" s="43">
        <v>889346</v>
      </c>
      <c r="C15" s="43">
        <v>5573</v>
      </c>
      <c r="D15" s="43"/>
      <c r="E15" s="43">
        <v>878576</v>
      </c>
      <c r="F15" s="43"/>
      <c r="G15" s="43">
        <v>10770</v>
      </c>
      <c r="H15" s="43">
        <v>5573</v>
      </c>
      <c r="I15" s="45"/>
      <c r="J15" s="115">
        <v>1.2110229018000001</v>
      </c>
      <c r="K15" s="115">
        <v>0.61900923050000001</v>
      </c>
      <c r="L15" s="45"/>
      <c r="M15" s="44">
        <v>5.6110241093855819</v>
      </c>
      <c r="N15" s="45"/>
      <c r="O15" s="73">
        <v>1.0122584728014423</v>
      </c>
      <c r="P15" s="73">
        <v>6.0000000000000001E-3</v>
      </c>
    </row>
    <row r="16" spans="1:256" ht="12.75">
      <c r="A16" s="76" t="s">
        <v>14</v>
      </c>
      <c r="B16" s="43">
        <v>1373652</v>
      </c>
      <c r="C16" s="43">
        <v>10977</v>
      </c>
      <c r="D16" s="43"/>
      <c r="E16" s="43">
        <v>1322881</v>
      </c>
      <c r="F16" s="43"/>
      <c r="G16" s="43">
        <v>50771</v>
      </c>
      <c r="H16" s="43">
        <v>10977</v>
      </c>
      <c r="I16" s="45"/>
      <c r="J16" s="115">
        <v>3.6960887326999998</v>
      </c>
      <c r="K16" s="115">
        <v>0.76956975439999997</v>
      </c>
      <c r="L16" s="45"/>
      <c r="M16" s="44">
        <v>9.9498494510706053</v>
      </c>
      <c r="N16" s="45"/>
      <c r="O16" s="73">
        <v>1.0383791134652323</v>
      </c>
      <c r="P16" s="73">
        <v>8.0000000000000002E-3</v>
      </c>
    </row>
    <row r="17" spans="1:16" ht="12.75">
      <c r="A17" s="76" t="s">
        <v>15</v>
      </c>
      <c r="B17" s="43">
        <v>281097</v>
      </c>
      <c r="C17" s="43">
        <v>1896</v>
      </c>
      <c r="D17" s="43"/>
      <c r="E17" s="43">
        <v>273758</v>
      </c>
      <c r="F17" s="43"/>
      <c r="G17" s="43">
        <v>7339</v>
      </c>
      <c r="H17" s="43">
        <v>1896</v>
      </c>
      <c r="I17" s="45"/>
      <c r="J17" s="115">
        <v>2.6109869689999998</v>
      </c>
      <c r="K17" s="115">
        <v>0.65672447180000004</v>
      </c>
      <c r="L17" s="45"/>
      <c r="M17" s="44">
        <v>7.3894874814423019</v>
      </c>
      <c r="N17" s="45"/>
      <c r="O17" s="73">
        <v>1.0268083489797559</v>
      </c>
      <c r="P17" s="73">
        <v>7.0000000000000001E-3</v>
      </c>
    </row>
    <row r="18" spans="1:16" ht="12.75">
      <c r="A18" s="77" t="s">
        <v>16</v>
      </c>
      <c r="B18" s="43">
        <v>124726</v>
      </c>
      <c r="C18" s="43">
        <v>1921</v>
      </c>
      <c r="D18" s="43"/>
      <c r="E18" s="43">
        <v>117546</v>
      </c>
      <c r="F18" s="43"/>
      <c r="G18" s="43">
        <v>7180</v>
      </c>
      <c r="H18" s="43">
        <v>1921</v>
      </c>
      <c r="I18" s="45"/>
      <c r="J18" s="115">
        <v>5.7565679818</v>
      </c>
      <c r="K18" s="115">
        <v>1.4512171447</v>
      </c>
      <c r="L18" s="45"/>
      <c r="M18" s="44">
        <v>14.527570420270308</v>
      </c>
      <c r="N18" s="45"/>
      <c r="O18" s="73">
        <v>1.0610824698415939</v>
      </c>
      <c r="P18" s="73">
        <v>1.6E-2</v>
      </c>
    </row>
    <row r="19" spans="1:16" ht="12.75">
      <c r="A19" s="77" t="s">
        <v>17</v>
      </c>
      <c r="B19" s="43">
        <v>223056</v>
      </c>
      <c r="C19" s="43">
        <v>1729</v>
      </c>
      <c r="D19" s="43"/>
      <c r="E19" s="43">
        <v>224358</v>
      </c>
      <c r="F19" s="43"/>
      <c r="G19" s="43">
        <v>-1302</v>
      </c>
      <c r="H19" s="43">
        <v>1729</v>
      </c>
      <c r="I19" s="45"/>
      <c r="J19" s="115">
        <v>-0.58384271499999996</v>
      </c>
      <c r="K19" s="115">
        <v>0.77961089210000001</v>
      </c>
      <c r="L19" s="45"/>
      <c r="M19" s="44">
        <v>3.0714037932613536</v>
      </c>
      <c r="N19" s="45"/>
      <c r="O19" s="73">
        <v>0.99419677479742197</v>
      </c>
      <c r="P19" s="73">
        <v>8.0000000000000002E-3</v>
      </c>
    </row>
    <row r="20" spans="1:16" ht="12.75">
      <c r="B20" s="43"/>
      <c r="C20" s="43"/>
      <c r="D20" s="43"/>
      <c r="E20" s="43"/>
      <c r="F20" s="43"/>
      <c r="G20" s="43"/>
      <c r="H20" s="43"/>
      <c r="I20" s="45"/>
      <c r="J20" s="59"/>
      <c r="K20" s="59"/>
      <c r="L20" s="45"/>
      <c r="M20" s="44"/>
      <c r="N20" s="45"/>
      <c r="O20" s="73"/>
      <c r="P20" s="73"/>
    </row>
    <row r="21" spans="1:16" ht="12.75">
      <c r="A21" s="11" t="s">
        <v>32</v>
      </c>
      <c r="B21" s="43"/>
      <c r="C21" s="43"/>
      <c r="D21" s="43"/>
      <c r="E21" s="43"/>
      <c r="F21" s="43"/>
      <c r="G21" s="43"/>
      <c r="H21" s="43"/>
      <c r="I21" s="45"/>
      <c r="J21" s="59"/>
      <c r="K21" s="59"/>
      <c r="L21" s="45"/>
      <c r="M21" s="44"/>
      <c r="N21" s="45"/>
      <c r="O21" s="73"/>
      <c r="P21" s="73"/>
    </row>
    <row r="22" spans="1:16" ht="12.75">
      <c r="A22" s="78" t="s">
        <v>33</v>
      </c>
      <c r="B22" s="43">
        <v>770165</v>
      </c>
      <c r="C22" s="43">
        <v>5784</v>
      </c>
      <c r="D22" s="43"/>
      <c r="E22" s="43">
        <v>752428</v>
      </c>
      <c r="F22" s="43"/>
      <c r="G22" s="43">
        <v>17737</v>
      </c>
      <c r="H22" s="43">
        <v>5784</v>
      </c>
      <c r="I22" s="45"/>
      <c r="J22" s="115">
        <v>2.3029935000999999</v>
      </c>
      <c r="K22" s="115">
        <v>0.73365833759999999</v>
      </c>
      <c r="L22" s="45"/>
      <c r="M22" s="44">
        <v>7.0467935806091333</v>
      </c>
      <c r="N22" s="45"/>
      <c r="O22" s="73">
        <v>1.0235730196111787</v>
      </c>
      <c r="P22" s="73">
        <v>8.0000000000000002E-3</v>
      </c>
    </row>
    <row r="23" spans="1:16" ht="12.75">
      <c r="A23" s="78" t="s">
        <v>34</v>
      </c>
      <c r="B23" s="43">
        <v>829325</v>
      </c>
      <c r="C23" s="43">
        <v>6647</v>
      </c>
      <c r="D23" s="43"/>
      <c r="E23" s="43">
        <v>814554</v>
      </c>
      <c r="F23" s="43"/>
      <c r="G23" s="43">
        <v>14771</v>
      </c>
      <c r="H23" s="43">
        <v>6647</v>
      </c>
      <c r="I23" s="45"/>
      <c r="J23" s="115">
        <v>1.7811324291999999</v>
      </c>
      <c r="K23" s="115">
        <v>0.78721723529999998</v>
      </c>
      <c r="L23" s="45"/>
      <c r="M23" s="44">
        <v>7.064371898740589</v>
      </c>
      <c r="N23" s="45"/>
      <c r="O23" s="73">
        <v>1.0181338499350565</v>
      </c>
      <c r="P23" s="73">
        <v>8.0000000000000002E-3</v>
      </c>
    </row>
    <row r="24" spans="1:16" ht="12.75">
      <c r="A24" s="78" t="s">
        <v>35</v>
      </c>
      <c r="B24" s="43">
        <v>835718</v>
      </c>
      <c r="C24" s="43">
        <v>6309</v>
      </c>
      <c r="D24" s="43"/>
      <c r="E24" s="43">
        <v>816427</v>
      </c>
      <c r="F24" s="43"/>
      <c r="G24" s="43">
        <v>19291</v>
      </c>
      <c r="H24" s="43">
        <v>6309</v>
      </c>
      <c r="I24" s="45"/>
      <c r="J24" s="115">
        <v>2.3083396975000001</v>
      </c>
      <c r="K24" s="115">
        <v>0.73754796280000001</v>
      </c>
      <c r="L24" s="45"/>
      <c r="M24" s="44">
        <v>7.6560725699272467</v>
      </c>
      <c r="N24" s="45"/>
      <c r="O24" s="73">
        <v>1.023628566914127</v>
      </c>
      <c r="P24" s="73">
        <v>8.0000000000000002E-3</v>
      </c>
    </row>
    <row r="25" spans="1:16" ht="12.75">
      <c r="A25" s="78" t="s">
        <v>36</v>
      </c>
      <c r="B25" s="43">
        <v>761172</v>
      </c>
      <c r="C25" s="43">
        <v>5708</v>
      </c>
      <c r="D25" s="43"/>
      <c r="E25" s="43">
        <v>749238</v>
      </c>
      <c r="F25" s="43"/>
      <c r="G25" s="43">
        <v>11934</v>
      </c>
      <c r="H25" s="43">
        <v>5708</v>
      </c>
      <c r="I25" s="45"/>
      <c r="J25" s="115">
        <v>1.5678125735999999</v>
      </c>
      <c r="K25" s="115">
        <v>0.73815257960000003</v>
      </c>
      <c r="L25" s="45"/>
      <c r="M25" s="44">
        <v>7.2420934722467507</v>
      </c>
      <c r="N25" s="45"/>
      <c r="O25" s="73">
        <v>1.0159281830339626</v>
      </c>
      <c r="P25" s="73">
        <v>8.0000000000000002E-3</v>
      </c>
    </row>
    <row r="26" spans="1:16" ht="12.75">
      <c r="A26" s="78" t="s">
        <v>37</v>
      </c>
      <c r="B26" s="43">
        <v>831881</v>
      </c>
      <c r="C26" s="43">
        <v>7602</v>
      </c>
      <c r="D26" s="43"/>
      <c r="E26" s="43">
        <v>806716</v>
      </c>
      <c r="F26" s="43"/>
      <c r="G26" s="43">
        <v>25165</v>
      </c>
      <c r="H26" s="43">
        <v>7602</v>
      </c>
      <c r="I26" s="45"/>
      <c r="J26" s="115">
        <v>3.0250958078000001</v>
      </c>
      <c r="K26" s="115">
        <v>0.8861525133</v>
      </c>
      <c r="L26" s="45"/>
      <c r="M26" s="44">
        <v>9.9461367185406715</v>
      </c>
      <c r="N26" s="45"/>
      <c r="O26" s="73">
        <v>1.0311943732366782</v>
      </c>
      <c r="P26" s="73">
        <v>8.9999999999999993E-3</v>
      </c>
    </row>
    <row r="27" spans="1:16" ht="12.75">
      <c r="A27" s="78" t="s">
        <v>38</v>
      </c>
      <c r="B27" s="43">
        <v>902911</v>
      </c>
      <c r="C27" s="43">
        <v>7417</v>
      </c>
      <c r="D27" s="43"/>
      <c r="E27" s="43">
        <v>886674</v>
      </c>
      <c r="F27" s="43"/>
      <c r="G27" s="43">
        <v>16237</v>
      </c>
      <c r="H27" s="43">
        <v>7417</v>
      </c>
      <c r="I27" s="45"/>
      <c r="J27" s="115">
        <v>1.7983471107</v>
      </c>
      <c r="K27" s="115">
        <v>0.80663942980000003</v>
      </c>
      <c r="L27" s="45"/>
      <c r="M27" s="44">
        <v>8.212848054689843</v>
      </c>
      <c r="N27" s="45"/>
      <c r="O27" s="73">
        <v>1.0183122545603007</v>
      </c>
      <c r="P27" s="73">
        <v>8.0000000000000002E-3</v>
      </c>
    </row>
    <row r="28" spans="1:16" ht="12.75">
      <c r="A28" s="78" t="s">
        <v>39</v>
      </c>
      <c r="B28" s="43">
        <v>937742</v>
      </c>
      <c r="C28" s="43">
        <v>7942</v>
      </c>
      <c r="D28" s="43"/>
      <c r="E28" s="43">
        <v>904219</v>
      </c>
      <c r="F28" s="43"/>
      <c r="G28" s="43">
        <v>33523</v>
      </c>
      <c r="H28" s="43">
        <v>7942</v>
      </c>
      <c r="I28" s="45"/>
      <c r="J28" s="115">
        <v>3.5748900786000002</v>
      </c>
      <c r="K28" s="115">
        <v>0.81667342980000002</v>
      </c>
      <c r="L28" s="45"/>
      <c r="M28" s="44">
        <v>9.7439938203024496</v>
      </c>
      <c r="N28" s="45"/>
      <c r="O28" s="73">
        <v>1.0370739831832776</v>
      </c>
      <c r="P28" s="73">
        <v>8.9999999999999993E-3</v>
      </c>
    </row>
    <row r="29" spans="1:16" ht="12.75">
      <c r="A29" s="78" t="s">
        <v>40</v>
      </c>
      <c r="B29" s="43">
        <v>926584</v>
      </c>
      <c r="C29" s="43">
        <v>6987</v>
      </c>
      <c r="D29" s="43"/>
      <c r="E29" s="43">
        <v>901515</v>
      </c>
      <c r="F29" s="43"/>
      <c r="G29" s="43">
        <v>25069</v>
      </c>
      <c r="H29" s="43">
        <v>6987</v>
      </c>
      <c r="I29" s="45"/>
      <c r="J29" s="115">
        <v>2.705549634</v>
      </c>
      <c r="K29" s="115">
        <v>0.73362437999999996</v>
      </c>
      <c r="L29" s="45"/>
      <c r="M29" s="44">
        <v>8.9201048030338654</v>
      </c>
      <c r="N29" s="45"/>
      <c r="O29" s="73">
        <v>1.0278076349256529</v>
      </c>
      <c r="P29" s="73">
        <v>8.0000000000000002E-3</v>
      </c>
    </row>
    <row r="30" spans="1:16" ht="12.75">
      <c r="A30" s="78" t="s">
        <v>41</v>
      </c>
      <c r="B30" s="43">
        <v>815530</v>
      </c>
      <c r="C30" s="43">
        <v>5750</v>
      </c>
      <c r="D30" s="43"/>
      <c r="E30" s="43">
        <v>814263</v>
      </c>
      <c r="F30" s="43"/>
      <c r="G30" s="43">
        <v>1267</v>
      </c>
      <c r="H30" s="43">
        <v>5750</v>
      </c>
      <c r="I30" s="45"/>
      <c r="J30" s="115">
        <v>0.155309954</v>
      </c>
      <c r="K30" s="115">
        <v>0.7039816673</v>
      </c>
      <c r="L30" s="45"/>
      <c r="M30" s="44">
        <v>6.0190097392490145</v>
      </c>
      <c r="N30" s="45"/>
      <c r="O30" s="73">
        <v>1.0015560083167232</v>
      </c>
      <c r="P30" s="73">
        <v>7.0000000000000001E-3</v>
      </c>
    </row>
    <row r="31" spans="1:16" ht="12.75">
      <c r="A31" s="78" t="s">
        <v>42</v>
      </c>
      <c r="B31" s="43">
        <v>813475</v>
      </c>
      <c r="C31" s="43">
        <v>5543</v>
      </c>
      <c r="D31" s="43"/>
      <c r="E31" s="43">
        <v>802351</v>
      </c>
      <c r="F31" s="43"/>
      <c r="G31" s="43">
        <v>11124</v>
      </c>
      <c r="H31" s="43">
        <v>5543</v>
      </c>
      <c r="I31" s="45"/>
      <c r="J31" s="115">
        <v>1.3674835162000001</v>
      </c>
      <c r="K31" s="115">
        <v>0.67203986230000001</v>
      </c>
      <c r="L31" s="45"/>
      <c r="M31" s="44">
        <v>6.9564539440893469</v>
      </c>
      <c r="N31" s="45"/>
      <c r="O31" s="73">
        <v>1.0138642564164562</v>
      </c>
      <c r="P31" s="73">
        <v>7.0000000000000001E-3</v>
      </c>
    </row>
    <row r="32" spans="1:16" ht="12.75">
      <c r="A32" s="78" t="s">
        <v>43</v>
      </c>
      <c r="B32" s="43">
        <v>794912</v>
      </c>
      <c r="C32" s="43">
        <v>5759</v>
      </c>
      <c r="D32" s="43"/>
      <c r="E32" s="43">
        <v>786984</v>
      </c>
      <c r="F32" s="43"/>
      <c r="G32" s="43">
        <v>7928</v>
      </c>
      <c r="H32" s="43">
        <v>5759</v>
      </c>
      <c r="I32" s="45"/>
      <c r="J32" s="115">
        <v>0.99736860729999999</v>
      </c>
      <c r="K32" s="115">
        <v>0.71726956360000005</v>
      </c>
      <c r="L32" s="45"/>
      <c r="M32" s="44">
        <v>6.7873567016439864</v>
      </c>
      <c r="N32" s="45"/>
      <c r="O32" s="73">
        <v>1.0100739023919165</v>
      </c>
      <c r="P32" s="73">
        <v>7.0000000000000001E-3</v>
      </c>
    </row>
    <row r="33" spans="1:16" ht="12.75">
      <c r="A33" s="78" t="s">
        <v>44</v>
      </c>
      <c r="B33" s="43">
        <v>760082</v>
      </c>
      <c r="C33" s="43">
        <v>5571</v>
      </c>
      <c r="D33" s="43"/>
      <c r="E33" s="43">
        <v>754045</v>
      </c>
      <c r="F33" s="43"/>
      <c r="G33" s="43">
        <v>6037</v>
      </c>
      <c r="H33" s="43">
        <v>5571</v>
      </c>
      <c r="I33" s="45"/>
      <c r="J33" s="115">
        <v>0.79426687070000002</v>
      </c>
      <c r="K33" s="115">
        <v>0.72711319600000002</v>
      </c>
      <c r="L33" s="45"/>
      <c r="M33" s="44">
        <v>5.9438610057724617</v>
      </c>
      <c r="N33" s="45"/>
      <c r="O33" s="73">
        <v>1.0080061534789038</v>
      </c>
      <c r="P33" s="73">
        <v>7.0000000000000001E-3</v>
      </c>
    </row>
    <row r="34" spans="1:16" ht="12.75">
      <c r="A34" s="78" t="s">
        <v>45</v>
      </c>
      <c r="B34" s="43">
        <v>711548</v>
      </c>
      <c r="C34" s="43">
        <v>4872</v>
      </c>
      <c r="D34" s="43"/>
      <c r="E34" s="43">
        <v>710969</v>
      </c>
      <c r="F34" s="43"/>
      <c r="G34" s="43">
        <v>579</v>
      </c>
      <c r="H34" s="43">
        <v>4872</v>
      </c>
      <c r="I34" s="45"/>
      <c r="J34" s="115">
        <v>8.1413996200000005E-2</v>
      </c>
      <c r="K34" s="115">
        <v>0.6841659712</v>
      </c>
      <c r="L34" s="45"/>
      <c r="M34" s="44">
        <v>5.5023967977370063</v>
      </c>
      <c r="N34" s="45"/>
      <c r="O34" s="73">
        <v>1.0008143814990527</v>
      </c>
      <c r="P34" s="73">
        <v>7.0000000000000001E-3</v>
      </c>
    </row>
    <row r="35" spans="1:16" ht="12.75">
      <c r="A35" s="78" t="s">
        <v>46</v>
      </c>
      <c r="B35" s="43">
        <v>617427</v>
      </c>
      <c r="C35" s="43">
        <v>4232</v>
      </c>
      <c r="D35" s="43"/>
      <c r="E35" s="43">
        <v>625733</v>
      </c>
      <c r="F35" s="43"/>
      <c r="G35" s="43">
        <v>-8306</v>
      </c>
      <c r="H35" s="43">
        <v>4232</v>
      </c>
      <c r="I35" s="45"/>
      <c r="J35" s="115">
        <v>-1.3452350070000001</v>
      </c>
      <c r="K35" s="115">
        <v>0.69471253629999996</v>
      </c>
      <c r="L35" s="45"/>
      <c r="M35" s="44">
        <v>3.85343429399569</v>
      </c>
      <c r="N35" s="45"/>
      <c r="O35" s="73">
        <v>0.98672596778498178</v>
      </c>
      <c r="P35" s="73">
        <v>7.0000000000000001E-3</v>
      </c>
    </row>
    <row r="36" spans="1:16" ht="12.75">
      <c r="A36" s="78" t="s">
        <v>47</v>
      </c>
      <c r="B36" s="43">
        <v>555370</v>
      </c>
      <c r="C36" s="43">
        <v>3423</v>
      </c>
      <c r="D36" s="43"/>
      <c r="E36" s="43">
        <v>561120</v>
      </c>
      <c r="F36" s="43"/>
      <c r="G36" s="43">
        <v>-5750</v>
      </c>
      <c r="H36" s="43">
        <v>3423</v>
      </c>
      <c r="I36" s="45"/>
      <c r="J36" s="115">
        <v>-1.0353769900000001</v>
      </c>
      <c r="K36" s="115">
        <v>0.62280505939999997</v>
      </c>
      <c r="L36" s="45"/>
      <c r="M36" s="44">
        <v>3.6332477516634469</v>
      </c>
      <c r="N36" s="45"/>
      <c r="O36" s="73">
        <v>0.98975263758197884</v>
      </c>
      <c r="P36" s="73">
        <v>6.0000000000000001E-3</v>
      </c>
    </row>
    <row r="37" spans="1:16" ht="12.75">
      <c r="A37" s="78" t="s">
        <v>48</v>
      </c>
      <c r="B37" s="43">
        <v>388532</v>
      </c>
      <c r="C37" s="43">
        <v>2719</v>
      </c>
      <c r="D37" s="43"/>
      <c r="E37" s="43">
        <v>392563</v>
      </c>
      <c r="F37" s="43"/>
      <c r="G37" s="43">
        <v>-4031</v>
      </c>
      <c r="H37" s="43">
        <v>2719</v>
      </c>
      <c r="I37" s="45"/>
      <c r="J37" s="115">
        <v>-1.037566883</v>
      </c>
      <c r="K37" s="115">
        <v>0.70700814430000003</v>
      </c>
      <c r="L37" s="45"/>
      <c r="M37" s="44">
        <v>3.3022626004359665</v>
      </c>
      <c r="N37" s="45"/>
      <c r="O37" s="73">
        <v>0.98973158448452858</v>
      </c>
      <c r="P37" s="73">
        <v>7.0000000000000001E-3</v>
      </c>
    </row>
    <row r="38" spans="1:16" ht="12.75">
      <c r="A38" s="78" t="s">
        <v>49</v>
      </c>
      <c r="B38" s="43">
        <v>251399</v>
      </c>
      <c r="C38" s="43">
        <v>2680</v>
      </c>
      <c r="D38" s="43"/>
      <c r="E38" s="43">
        <v>252425</v>
      </c>
      <c r="F38" s="43"/>
      <c r="G38" s="43">
        <v>-1026</v>
      </c>
      <c r="H38" s="43">
        <v>2680</v>
      </c>
      <c r="I38" s="45"/>
      <c r="J38" s="115">
        <v>-0.40816027100000002</v>
      </c>
      <c r="K38" s="115">
        <v>1.0702028678</v>
      </c>
      <c r="L38" s="45"/>
      <c r="M38" s="44">
        <v>4.0750073851131674</v>
      </c>
      <c r="N38" s="45"/>
      <c r="O38" s="73">
        <v>0.99593542636426657</v>
      </c>
      <c r="P38" s="73">
        <v>1.0999999999999999E-2</v>
      </c>
    </row>
    <row r="39" spans="1:16" ht="12.75">
      <c r="A39" s="78" t="s">
        <v>50</v>
      </c>
      <c r="B39" s="43">
        <v>209383</v>
      </c>
      <c r="C39" s="43">
        <v>2536</v>
      </c>
      <c r="D39" s="43"/>
      <c r="E39" s="43">
        <v>210403</v>
      </c>
      <c r="F39" s="43"/>
      <c r="G39" s="43">
        <v>-1020</v>
      </c>
      <c r="H39" s="43">
        <v>2536</v>
      </c>
      <c r="I39" s="45"/>
      <c r="J39" s="115">
        <v>-0.487122677</v>
      </c>
      <c r="K39" s="115">
        <v>1.2169339559000001</v>
      </c>
      <c r="L39" s="45"/>
      <c r="M39" s="44">
        <v>5.2461108739628912</v>
      </c>
      <c r="N39" s="45"/>
      <c r="O39" s="73">
        <v>0.99515216037794141</v>
      </c>
      <c r="P39" s="73">
        <v>1.2E-2</v>
      </c>
    </row>
    <row r="40" spans="1:16" ht="12.75">
      <c r="B40" s="43"/>
      <c r="C40" s="43"/>
      <c r="D40" s="43"/>
      <c r="E40" s="43"/>
      <c r="F40" s="43"/>
      <c r="G40" s="43"/>
      <c r="H40" s="43"/>
      <c r="I40" s="45"/>
      <c r="J40" s="59"/>
      <c r="K40" s="59"/>
      <c r="L40" s="45"/>
      <c r="M40" s="44"/>
      <c r="N40" s="45"/>
      <c r="O40" s="73"/>
      <c r="P40" s="73"/>
    </row>
    <row r="41" spans="1:16" ht="12.75">
      <c r="A41" s="79" t="s">
        <v>51</v>
      </c>
      <c r="B41" s="43"/>
      <c r="C41" s="43"/>
      <c r="D41" s="43"/>
      <c r="E41" s="43"/>
      <c r="F41" s="43"/>
      <c r="G41" s="43"/>
      <c r="H41" s="43"/>
      <c r="I41" s="45"/>
      <c r="J41" s="59"/>
      <c r="K41" s="59"/>
      <c r="L41" s="45"/>
      <c r="M41" s="44"/>
      <c r="N41" s="45"/>
      <c r="O41" s="73"/>
      <c r="P41" s="73"/>
    </row>
    <row r="42" spans="1:16" ht="12.75">
      <c r="A42" s="80" t="s">
        <v>101</v>
      </c>
      <c r="B42" s="43">
        <v>6617373</v>
      </c>
      <c r="C42" s="43">
        <v>24086</v>
      </c>
      <c r="D42" s="43"/>
      <c r="E42" s="43">
        <v>6398831</v>
      </c>
      <c r="F42" s="43"/>
      <c r="G42" s="43">
        <v>218542</v>
      </c>
      <c r="H42" s="43">
        <v>24086</v>
      </c>
      <c r="I42" s="45"/>
      <c r="J42" s="115">
        <v>3.3025461432999998</v>
      </c>
      <c r="K42" s="115">
        <v>0.35195683179999998</v>
      </c>
      <c r="L42" s="45"/>
      <c r="M42" s="44">
        <v>9.2647298209153064</v>
      </c>
      <c r="N42" s="45"/>
      <c r="O42" s="73">
        <v>1.034153425836688</v>
      </c>
      <c r="P42" s="73">
        <v>4.0000000000000001E-3</v>
      </c>
    </row>
    <row r="43" spans="1:16" ht="12.75">
      <c r="A43" s="80" t="s">
        <v>52</v>
      </c>
      <c r="B43" s="43">
        <v>1290977</v>
      </c>
      <c r="C43" s="43">
        <v>11240</v>
      </c>
      <c r="D43" s="43"/>
      <c r="E43" s="43">
        <v>1306667</v>
      </c>
      <c r="F43" s="43"/>
      <c r="G43" s="43">
        <v>-15690</v>
      </c>
      <c r="H43" s="43">
        <v>11240</v>
      </c>
      <c r="I43" s="45"/>
      <c r="J43" s="115">
        <v>-1.2153538370000001</v>
      </c>
      <c r="K43" s="115">
        <v>0.88125887400000003</v>
      </c>
      <c r="L43" s="45"/>
      <c r="M43" s="44">
        <v>5.5862680031905256</v>
      </c>
      <c r="N43" s="45"/>
      <c r="O43" s="73">
        <v>0.98799235000195151</v>
      </c>
      <c r="P43" s="73">
        <v>8.9999999999999993E-3</v>
      </c>
    </row>
    <row r="44" spans="1:16" ht="12.75">
      <c r="A44" s="80" t="s">
        <v>53</v>
      </c>
      <c r="B44" s="43">
        <v>4804807</v>
      </c>
      <c r="C44" s="43">
        <v>11886</v>
      </c>
      <c r="D44" s="43"/>
      <c r="E44" s="43">
        <v>4837129</v>
      </c>
      <c r="F44" s="43"/>
      <c r="G44" s="43">
        <v>-32322</v>
      </c>
      <c r="H44" s="43">
        <v>11886</v>
      </c>
      <c r="I44" s="45"/>
      <c r="J44" s="115">
        <v>-0.67269205799999998</v>
      </c>
      <c r="K44" s="115">
        <v>0.24903535020000001</v>
      </c>
      <c r="L44" s="45"/>
      <c r="M44" s="44">
        <v>4.1557798092296423</v>
      </c>
      <c r="N44" s="45"/>
      <c r="O44" s="73">
        <v>0.99331793714825467</v>
      </c>
      <c r="P44" s="73">
        <v>2E-3</v>
      </c>
    </row>
    <row r="45" spans="1:16" ht="12.75">
      <c r="A45" s="80"/>
      <c r="B45" s="43"/>
      <c r="C45" s="43"/>
      <c r="D45" s="43"/>
      <c r="E45" s="43"/>
      <c r="F45" s="43"/>
      <c r="G45" s="43"/>
      <c r="H45" s="43"/>
      <c r="I45" s="45"/>
      <c r="J45" s="59"/>
      <c r="K45" s="59"/>
      <c r="L45" s="45"/>
      <c r="M45" s="44"/>
      <c r="N45" s="45"/>
      <c r="O45" s="73"/>
      <c r="P45" s="73"/>
    </row>
    <row r="46" spans="1:16" ht="12.75">
      <c r="A46" s="11" t="s">
        <v>104</v>
      </c>
      <c r="B46" s="43"/>
      <c r="C46" s="43"/>
      <c r="D46" s="43"/>
      <c r="E46" s="43"/>
      <c r="F46" s="43"/>
      <c r="G46" s="43"/>
      <c r="H46" s="43"/>
      <c r="I46" s="45"/>
      <c r="J46" s="59"/>
      <c r="K46" s="59"/>
      <c r="L46" s="45"/>
      <c r="M46" s="44"/>
      <c r="N46" s="45"/>
      <c r="O46" s="73"/>
      <c r="P46" s="73"/>
    </row>
    <row r="47" spans="1:16" ht="12.75">
      <c r="A47" s="80" t="s">
        <v>91</v>
      </c>
      <c r="B47" s="43">
        <v>485914</v>
      </c>
      <c r="C47" s="43">
        <v>11586</v>
      </c>
      <c r="D47" s="43"/>
      <c r="E47" s="43">
        <v>403604</v>
      </c>
      <c r="F47" s="43"/>
      <c r="G47" s="43">
        <v>82310</v>
      </c>
      <c r="H47" s="43">
        <v>11586</v>
      </c>
      <c r="I47" s="45"/>
      <c r="J47" s="115">
        <v>16.939183221</v>
      </c>
      <c r="K47" s="115">
        <v>1.9805581685</v>
      </c>
      <c r="L47" s="45"/>
      <c r="M47" s="44">
        <v>18.164786461015041</v>
      </c>
      <c r="N47" s="45"/>
      <c r="O47" s="73">
        <v>1.2039375229185043</v>
      </c>
      <c r="P47" s="73">
        <v>2.9000000000000001E-2</v>
      </c>
    </row>
    <row r="48" spans="1:16" ht="12.75">
      <c r="A48" s="81" t="s">
        <v>54</v>
      </c>
      <c r="B48" s="43">
        <v>12227243</v>
      </c>
      <c r="C48" s="43">
        <v>25879</v>
      </c>
      <c r="D48" s="43"/>
      <c r="E48" s="43">
        <v>11497518</v>
      </c>
      <c r="F48" s="43"/>
      <c r="G48" s="43">
        <v>729725</v>
      </c>
      <c r="H48" s="43">
        <v>25879</v>
      </c>
      <c r="I48" s="45"/>
      <c r="J48" s="115">
        <v>5.9680291826999996</v>
      </c>
      <c r="K48" s="115">
        <v>0.1990153506</v>
      </c>
      <c r="L48" s="45"/>
      <c r="M48" s="44">
        <v>7.2199932787990804</v>
      </c>
      <c r="N48" s="45"/>
      <c r="O48" s="73">
        <v>1.0634680458860772</v>
      </c>
      <c r="P48" s="73">
        <v>2E-3</v>
      </c>
    </row>
    <row r="49" spans="1:18" ht="12.75">
      <c r="A49" s="80" t="s">
        <v>55</v>
      </c>
      <c r="B49" s="64" t="s">
        <v>26</v>
      </c>
      <c r="C49" s="64" t="s">
        <v>26</v>
      </c>
      <c r="D49" s="43"/>
      <c r="E49" s="43">
        <v>641505</v>
      </c>
      <c r="F49" s="43"/>
      <c r="G49" s="64" t="s">
        <v>26</v>
      </c>
      <c r="H49" s="64" t="s">
        <v>26</v>
      </c>
      <c r="I49" s="45"/>
      <c r="J49" s="111" t="s">
        <v>26</v>
      </c>
      <c r="K49" s="111" t="s">
        <v>26</v>
      </c>
      <c r="L49" s="45"/>
      <c r="M49" s="112" t="s">
        <v>26</v>
      </c>
      <c r="N49" s="45"/>
      <c r="O49" s="82" t="s">
        <v>26</v>
      </c>
      <c r="P49" s="82" t="s">
        <v>26</v>
      </c>
    </row>
    <row r="50" spans="1:18" ht="12.75">
      <c r="A50" s="80"/>
      <c r="B50" s="64"/>
      <c r="C50" s="64"/>
      <c r="D50" s="43"/>
      <c r="E50" s="43"/>
      <c r="F50" s="43"/>
      <c r="G50" s="64"/>
      <c r="H50" s="64"/>
      <c r="I50" s="45"/>
      <c r="J50" s="111"/>
      <c r="K50" s="111"/>
      <c r="L50" s="45"/>
      <c r="M50" s="44"/>
      <c r="N50" s="45"/>
      <c r="O50" s="82"/>
      <c r="P50" s="82"/>
    </row>
    <row r="51" spans="1:18" ht="12.75">
      <c r="A51" s="11" t="s">
        <v>105</v>
      </c>
      <c r="B51" s="43"/>
      <c r="C51" s="43"/>
      <c r="D51" s="43"/>
      <c r="E51" s="43"/>
      <c r="F51" s="43"/>
      <c r="G51" s="43"/>
      <c r="H51" s="43"/>
      <c r="I51" s="45"/>
      <c r="J51" s="59"/>
      <c r="K51" s="59"/>
      <c r="L51" s="45"/>
      <c r="M51" s="44"/>
      <c r="N51" s="45"/>
      <c r="O51" s="73"/>
      <c r="P51" s="73"/>
    </row>
    <row r="52" spans="1:18" ht="12.75">
      <c r="A52" s="80" t="s">
        <v>18</v>
      </c>
      <c r="B52" s="43">
        <v>9076180</v>
      </c>
      <c r="C52" s="43">
        <v>23062</v>
      </c>
      <c r="D52" s="83"/>
      <c r="E52" s="43">
        <v>8437896</v>
      </c>
      <c r="F52" s="83"/>
      <c r="G52" s="43">
        <v>638284</v>
      </c>
      <c r="H52" s="43">
        <v>23062</v>
      </c>
      <c r="I52" s="84"/>
      <c r="J52" s="115">
        <v>7.0325140458000002</v>
      </c>
      <c r="K52" s="115">
        <v>0.2362272403</v>
      </c>
      <c r="L52" s="45"/>
      <c r="M52" s="44">
        <v>8.3130132283242801</v>
      </c>
      <c r="N52" s="84"/>
      <c r="O52" s="73">
        <v>1.07564492380565</v>
      </c>
      <c r="P52" s="45">
        <v>3.0000000000000001E-3</v>
      </c>
    </row>
    <row r="53" spans="1:18" ht="12.75">
      <c r="A53" s="80" t="s">
        <v>56</v>
      </c>
      <c r="B53" s="43">
        <v>493547</v>
      </c>
      <c r="C53" s="43">
        <v>4196</v>
      </c>
      <c r="D53" s="83"/>
      <c r="E53" s="43">
        <v>468586</v>
      </c>
      <c r="F53" s="83"/>
      <c r="G53" s="43">
        <v>24961</v>
      </c>
      <c r="H53" s="43">
        <v>4196</v>
      </c>
      <c r="I53" s="84"/>
      <c r="J53" s="115">
        <v>5.0574198561000001</v>
      </c>
      <c r="K53" s="115">
        <v>0.80714504389999997</v>
      </c>
      <c r="L53" s="45"/>
      <c r="M53" s="44">
        <v>6.0653695531277805</v>
      </c>
      <c r="N53" s="84"/>
      <c r="O53" s="45">
        <v>1.0529999999999999</v>
      </c>
      <c r="P53" s="45">
        <v>8.9999999999999993E-3</v>
      </c>
      <c r="R53" s="80"/>
    </row>
    <row r="54" spans="1:18" ht="12.75">
      <c r="A54" s="80" t="s">
        <v>57</v>
      </c>
      <c r="B54" s="43">
        <v>384188</v>
      </c>
      <c r="C54" s="43">
        <v>3922</v>
      </c>
      <c r="D54" s="83"/>
      <c r="E54" s="43">
        <v>362169</v>
      </c>
      <c r="F54" s="83"/>
      <c r="G54" s="43">
        <v>22019</v>
      </c>
      <c r="H54" s="43">
        <v>3922</v>
      </c>
      <c r="I54" s="84"/>
      <c r="J54" s="115">
        <v>5.7313679548999996</v>
      </c>
      <c r="K54" s="115">
        <v>0.96229153170000004</v>
      </c>
      <c r="L54" s="45"/>
      <c r="M54" s="44">
        <v>7.0522703607142034</v>
      </c>
      <c r="N54" s="84"/>
      <c r="O54" s="45">
        <v>1.0609999999999999</v>
      </c>
      <c r="P54" s="45">
        <v>1.0999999999999999E-2</v>
      </c>
    </row>
    <row r="55" spans="1:18" ht="12.75">
      <c r="A55" s="80" t="s">
        <v>58</v>
      </c>
      <c r="B55" s="43">
        <v>258037</v>
      </c>
      <c r="C55" s="43">
        <v>4047</v>
      </c>
      <c r="D55" s="83"/>
      <c r="E55" s="43">
        <v>239943</v>
      </c>
      <c r="F55" s="83"/>
      <c r="G55" s="43">
        <v>18094</v>
      </c>
      <c r="H55" s="43">
        <v>4047</v>
      </c>
      <c r="I55" s="84"/>
      <c r="J55" s="115">
        <v>7.0120269557999997</v>
      </c>
      <c r="K55" s="115">
        <v>1.458366455</v>
      </c>
      <c r="L55" s="45"/>
      <c r="M55" s="44">
        <v>8.5419319727621001</v>
      </c>
      <c r="N55" s="84"/>
      <c r="O55" s="45">
        <v>1.075</v>
      </c>
      <c r="P55" s="45">
        <v>1.7000000000000001E-2</v>
      </c>
    </row>
    <row r="56" spans="1:18" ht="12.75">
      <c r="A56" s="80" t="s">
        <v>59</v>
      </c>
      <c r="B56" s="43">
        <v>296321</v>
      </c>
      <c r="C56" s="43">
        <v>5428</v>
      </c>
      <c r="D56" s="83"/>
      <c r="E56" s="43">
        <v>267161</v>
      </c>
      <c r="F56" s="83"/>
      <c r="G56" s="43">
        <v>29160</v>
      </c>
      <c r="H56" s="43">
        <v>5428</v>
      </c>
      <c r="I56" s="84"/>
      <c r="J56" s="115">
        <v>9.8407025080999997</v>
      </c>
      <c r="K56" s="115">
        <v>1.6515182990999999</v>
      </c>
      <c r="L56" s="45"/>
      <c r="M56" s="44">
        <v>10.697783856055906</v>
      </c>
      <c r="N56" s="84"/>
      <c r="O56" s="45">
        <v>1.109</v>
      </c>
      <c r="P56" s="73">
        <v>0.02</v>
      </c>
    </row>
    <row r="57" spans="1:18" ht="12.75">
      <c r="A57" s="80" t="s">
        <v>60</v>
      </c>
      <c r="B57" s="43">
        <v>118557</v>
      </c>
      <c r="C57" s="43">
        <v>2298</v>
      </c>
      <c r="D57" s="83"/>
      <c r="E57" s="43">
        <v>113008</v>
      </c>
      <c r="F57" s="83"/>
      <c r="G57" s="43">
        <v>5549</v>
      </c>
      <c r="H57" s="43">
        <v>2298</v>
      </c>
      <c r="I57" s="84"/>
      <c r="J57" s="115">
        <v>4.6803934339</v>
      </c>
      <c r="K57" s="115">
        <v>1.8473468018000001</v>
      </c>
      <c r="L57" s="45"/>
      <c r="M57" s="44">
        <v>5.7394880960430612</v>
      </c>
      <c r="N57" s="84"/>
      <c r="O57" s="45">
        <v>1.0489999999999999</v>
      </c>
      <c r="P57" s="73">
        <v>0.02</v>
      </c>
    </row>
    <row r="58" spans="1:18" ht="12.75">
      <c r="A58" s="80" t="s">
        <v>61</v>
      </c>
      <c r="B58" s="43">
        <v>119223</v>
      </c>
      <c r="C58" s="43">
        <v>2057</v>
      </c>
      <c r="D58" s="83"/>
      <c r="E58" s="43">
        <v>112547</v>
      </c>
      <c r="F58" s="83"/>
      <c r="G58" s="43">
        <v>6676</v>
      </c>
      <c r="H58" s="43">
        <v>2057</v>
      </c>
      <c r="I58" s="84"/>
      <c r="J58" s="115">
        <v>5.5997872351</v>
      </c>
      <c r="K58" s="115">
        <v>1.6285504786</v>
      </c>
      <c r="L58" s="45"/>
      <c r="M58" s="44">
        <v>6.6307977631896762</v>
      </c>
      <c r="N58" s="84"/>
      <c r="O58" s="45">
        <v>1.0589999999999999</v>
      </c>
      <c r="P58" s="45">
        <v>1.7999999999999999E-2</v>
      </c>
    </row>
    <row r="59" spans="1:18" ht="12.75">
      <c r="A59" s="80" t="s">
        <v>62</v>
      </c>
      <c r="B59" s="43">
        <v>99194</v>
      </c>
      <c r="C59" s="43">
        <v>1940</v>
      </c>
      <c r="D59" s="83"/>
      <c r="E59" s="43">
        <v>92948</v>
      </c>
      <c r="F59" s="83"/>
      <c r="G59" s="43">
        <v>6246</v>
      </c>
      <c r="H59" s="43">
        <v>1940</v>
      </c>
      <c r="I59" s="84"/>
      <c r="J59" s="115">
        <v>6.2969571308000001</v>
      </c>
      <c r="K59" s="115">
        <v>1.8326894097999999</v>
      </c>
      <c r="L59" s="45"/>
      <c r="M59" s="44">
        <v>8.9810848325812032</v>
      </c>
      <c r="N59" s="84"/>
      <c r="O59" s="45">
        <v>1.0669999999999999</v>
      </c>
      <c r="P59" s="45">
        <v>2.1000000000000001E-2</v>
      </c>
    </row>
    <row r="60" spans="1:18" ht="12.75">
      <c r="A60" s="80" t="s">
        <v>63</v>
      </c>
      <c r="B60" s="43">
        <v>80421</v>
      </c>
      <c r="C60" s="43">
        <v>1651</v>
      </c>
      <c r="D60" s="83"/>
      <c r="E60" s="43">
        <v>77007</v>
      </c>
      <c r="F60" s="83"/>
      <c r="G60" s="43">
        <v>3414</v>
      </c>
      <c r="H60" s="43">
        <v>1651</v>
      </c>
      <c r="I60" s="84"/>
      <c r="J60" s="115">
        <v>4.2448226011000001</v>
      </c>
      <c r="K60" s="115">
        <v>1.9652534824000001</v>
      </c>
      <c r="L60" s="45"/>
      <c r="M60" s="44">
        <v>4.8029746477628521</v>
      </c>
      <c r="N60" s="84"/>
      <c r="O60" s="45">
        <v>1.044</v>
      </c>
      <c r="P60" s="45">
        <v>2.1000000000000001E-2</v>
      </c>
    </row>
    <row r="61" spans="1:18" ht="12.75">
      <c r="A61" s="81" t="s">
        <v>64</v>
      </c>
      <c r="B61" s="43">
        <v>86316</v>
      </c>
      <c r="C61" s="43">
        <v>2264</v>
      </c>
      <c r="D61" s="83"/>
      <c r="E61" s="43">
        <v>83072</v>
      </c>
      <c r="F61" s="83"/>
      <c r="G61" s="43">
        <v>3244</v>
      </c>
      <c r="H61" s="43">
        <v>2264</v>
      </c>
      <c r="I61" s="84"/>
      <c r="J61" s="115">
        <v>3.7588065740999999</v>
      </c>
      <c r="K61" s="115">
        <v>2.5240618677</v>
      </c>
      <c r="L61" s="45"/>
      <c r="M61" s="44">
        <v>5.2218490154441497</v>
      </c>
      <c r="N61" s="84"/>
      <c r="O61" s="45">
        <v>1.0389999999999999</v>
      </c>
      <c r="P61" s="45">
        <v>2.7E-2</v>
      </c>
    </row>
    <row r="62" spans="1:18" ht="12.75">
      <c r="A62" s="80" t="s">
        <v>65</v>
      </c>
      <c r="B62" s="43">
        <v>1701173</v>
      </c>
      <c r="C62" s="43">
        <v>10659</v>
      </c>
      <c r="D62" s="83"/>
      <c r="E62" s="43">
        <v>1578611</v>
      </c>
      <c r="F62" s="83"/>
      <c r="G62" s="43">
        <v>122562</v>
      </c>
      <c r="H62" s="43">
        <v>10659</v>
      </c>
      <c r="I62" s="84"/>
      <c r="J62" s="115">
        <v>7.2045834381000002</v>
      </c>
      <c r="K62" s="115">
        <v>0.58143082720000006</v>
      </c>
      <c r="L62" s="45"/>
      <c r="M62" s="44">
        <v>8.3461328517203697</v>
      </c>
      <c r="N62" s="84"/>
      <c r="O62" s="45">
        <v>1.0780000000000001</v>
      </c>
      <c r="P62" s="45">
        <v>7.0000000000000001E-3</v>
      </c>
      <c r="R62" s="80"/>
    </row>
    <row r="63" spans="1:18" ht="12.75">
      <c r="A63" s="85" t="s">
        <v>106</v>
      </c>
      <c r="B63" s="86" t="s">
        <v>26</v>
      </c>
      <c r="C63" s="86" t="s">
        <v>26</v>
      </c>
      <c r="D63" s="48"/>
      <c r="E63" s="48">
        <v>709679</v>
      </c>
      <c r="F63" s="48"/>
      <c r="G63" s="86" t="s">
        <v>26</v>
      </c>
      <c r="H63" s="86" t="s">
        <v>26</v>
      </c>
      <c r="I63" s="50"/>
      <c r="J63" s="113" t="s">
        <v>26</v>
      </c>
      <c r="K63" s="113" t="s">
        <v>26</v>
      </c>
      <c r="L63" s="50"/>
      <c r="M63" s="114" t="s">
        <v>26</v>
      </c>
      <c r="N63" s="50"/>
      <c r="O63" s="86" t="s">
        <v>26</v>
      </c>
      <c r="P63" s="86" t="s">
        <v>26</v>
      </c>
      <c r="R63" s="81"/>
    </row>
    <row r="65" spans="1:18">
      <c r="A65" s="134" t="s">
        <v>19</v>
      </c>
      <c r="B65" s="134"/>
      <c r="C65" s="134"/>
      <c r="D65" s="134"/>
      <c r="E65" s="134"/>
      <c r="F65" s="134"/>
      <c r="G65" s="134"/>
      <c r="H65" s="134"/>
      <c r="I65" s="134"/>
      <c r="J65" s="134"/>
      <c r="K65" s="134"/>
      <c r="L65" s="134"/>
      <c r="M65" s="134"/>
      <c r="N65" s="134"/>
      <c r="O65" s="134"/>
      <c r="P65" s="134"/>
      <c r="Q65" s="134"/>
      <c r="R65" s="134"/>
    </row>
    <row r="66" spans="1:18" s="61" customFormat="1">
      <c r="A66" s="138" t="s">
        <v>100</v>
      </c>
      <c r="B66" s="138"/>
      <c r="C66" s="138"/>
      <c r="D66" s="138"/>
      <c r="E66" s="138"/>
      <c r="F66" s="138"/>
      <c r="G66" s="138"/>
      <c r="H66" s="138"/>
      <c r="I66" s="138"/>
      <c r="J66" s="138"/>
      <c r="K66" s="138"/>
      <c r="L66" s="138"/>
      <c r="M66" s="138"/>
      <c r="N66" s="138"/>
      <c r="O66" s="138"/>
      <c r="P66" s="138"/>
    </row>
    <row r="67" spans="1:18">
      <c r="A67" s="143" t="s">
        <v>102</v>
      </c>
      <c r="B67" s="143"/>
      <c r="C67" s="143"/>
      <c r="D67" s="143"/>
      <c r="E67" s="143"/>
      <c r="F67" s="143"/>
      <c r="G67" s="143"/>
      <c r="H67" s="143"/>
      <c r="I67" s="143"/>
      <c r="J67" s="143"/>
      <c r="K67" s="143"/>
      <c r="L67" s="143"/>
      <c r="M67" s="143"/>
      <c r="N67" s="143"/>
      <c r="O67" s="143"/>
      <c r="P67" s="143"/>
      <c r="Q67" s="143"/>
      <c r="R67" s="143"/>
    </row>
    <row r="68" spans="1:18" ht="24.75" customHeight="1">
      <c r="A68" s="144" t="s">
        <v>103</v>
      </c>
      <c r="B68" s="144"/>
      <c r="C68" s="144"/>
      <c r="D68" s="144"/>
      <c r="E68" s="144"/>
      <c r="F68" s="144"/>
      <c r="G68" s="144"/>
      <c r="H68" s="144"/>
      <c r="I68" s="144"/>
      <c r="J68" s="144"/>
      <c r="K68" s="144"/>
      <c r="L68" s="144"/>
      <c r="M68" s="144"/>
      <c r="N68" s="144"/>
      <c r="O68" s="144"/>
      <c r="P68" s="144"/>
      <c r="Q68" s="144"/>
      <c r="R68" s="144"/>
    </row>
    <row r="69" spans="1:18" ht="11.25" customHeight="1">
      <c r="A69" s="34" t="s">
        <v>107</v>
      </c>
    </row>
    <row r="70" spans="1:18" ht="11.25" customHeight="1"/>
    <row r="71" spans="1:18" ht="11.25" customHeight="1">
      <c r="A71" s="33" t="str">
        <f>Contents!B26</f>
        <v>© Commonwealth of Australia 2022</v>
      </c>
      <c r="B71" s="19"/>
      <c r="C71" s="19"/>
      <c r="E71" s="21"/>
    </row>
    <row r="72" spans="1:18" ht="11.25" customHeight="1"/>
    <row r="73" spans="1:18" ht="11.25" customHeight="1"/>
    <row r="74" spans="1:18" ht="11.25" customHeight="1">
      <c r="A74" s="19"/>
    </row>
    <row r="75" spans="1:18" ht="11.25" customHeight="1"/>
    <row r="76" spans="1:18" ht="11.25" customHeight="1"/>
    <row r="77" spans="1:18" ht="11.25" customHeight="1"/>
    <row r="78" spans="1:18" ht="11.25" customHeight="1"/>
    <row r="79" spans="1:18" ht="11.25" customHeight="1"/>
    <row r="80" spans="1:18"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sheetData>
  <mergeCells count="9">
    <mergeCell ref="A67:R67"/>
    <mergeCell ref="A68:R68"/>
    <mergeCell ref="A1:P1"/>
    <mergeCell ref="B6:C6"/>
    <mergeCell ref="G6:H6"/>
    <mergeCell ref="J6:K6"/>
    <mergeCell ref="O6:P6"/>
    <mergeCell ref="A65:R65"/>
    <mergeCell ref="A66:P66"/>
  </mergeCells>
  <hyperlinks>
    <hyperlink ref="A71" r:id="rId1" display="http://www.abs.gov.au/websitedbs/d3310114.nsf/Home/%C2%A9+Copyright?OpenDocument" xr:uid="{C85FB860-87A3-46F6-A617-8126A21F9C7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9217">
          <objectPr defaultSize="0" autoPict="0" dde="1">
            <anchor moveWithCells="1">
              <from>
                <xdr:col>2</xdr:col>
                <xdr:colOff>638175</xdr:colOff>
                <xdr:row>69</xdr:row>
                <xdr:rowOff>114300</xdr:rowOff>
              </from>
              <to>
                <xdr:col>4</xdr:col>
                <xdr:colOff>476250</xdr:colOff>
                <xdr:row>73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921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98D5-80E6-4122-9D04-18CDAE016C71}">
  <dimension ref="A1:IV254"/>
  <sheetViews>
    <sheetView workbookViewId="0">
      <pane ySplit="7" topLeftCell="A8" activePane="bottomLeft" state="frozen"/>
      <selection pane="bottomLeft" sqref="A1:P1"/>
    </sheetView>
  </sheetViews>
  <sheetFormatPr defaultRowHeight="11.25"/>
  <cols>
    <col min="1" max="1" width="37" style="34" customWidth="1"/>
    <col min="2" max="3" width="12.6640625" style="34" customWidth="1"/>
    <col min="4" max="4" width="1.83203125" style="34" customWidth="1"/>
    <col min="5" max="5" width="12.6640625" style="34" customWidth="1"/>
    <col min="6" max="6" width="1.83203125" style="34" customWidth="1"/>
    <col min="7" max="8" width="12.6640625" style="34" customWidth="1"/>
    <col min="9" max="9" width="1.83203125" style="34" customWidth="1"/>
    <col min="10" max="11" width="12.6640625" style="34" customWidth="1"/>
    <col min="12" max="12" width="1.83203125" style="34" customWidth="1"/>
    <col min="13" max="13" width="12.6640625" style="34" customWidth="1"/>
    <col min="14" max="14" width="1.83203125" style="34" customWidth="1"/>
    <col min="15" max="16" width="12.6640625" style="34" customWidth="1"/>
    <col min="17" max="16384" width="9.33203125" style="34"/>
  </cols>
  <sheetData>
    <row r="1" spans="1:256"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02" customFormat="1" ht="19.5" customHeight="1">
      <c r="A2" s="100" t="str">
        <f>Contents!A2</f>
        <v>2021 Census Overcount and Undercount</v>
      </c>
      <c r="B2" s="101"/>
      <c r="C2" s="101"/>
    </row>
    <row r="3" spans="1:256" s="16" customFormat="1" ht="12.75" customHeight="1">
      <c r="A3" s="103" t="str">
        <f>Contents!A3</f>
        <v>Released at 10.00am (Canberra time) Tuesday 28 June 2022</v>
      </c>
      <c r="B3" s="101"/>
      <c r="C3" s="101"/>
    </row>
    <row r="4" spans="1:256" ht="12.75">
      <c r="A4" s="35" t="s">
        <v>113</v>
      </c>
    </row>
    <row r="5" spans="1:256" ht="12.75" customHeight="1"/>
    <row r="6" spans="1:256" s="53" customFormat="1" ht="33" customHeight="1">
      <c r="A6" s="52"/>
      <c r="B6" s="140" t="s">
        <v>21</v>
      </c>
      <c r="C6" s="145"/>
      <c r="D6" s="68"/>
      <c r="E6" s="107" t="s">
        <v>99</v>
      </c>
      <c r="F6" s="68"/>
      <c r="G6" s="140" t="s">
        <v>22</v>
      </c>
      <c r="H6" s="140"/>
      <c r="I6" s="69"/>
      <c r="J6" s="140" t="s">
        <v>22</v>
      </c>
      <c r="K6" s="140"/>
      <c r="M6" s="107" t="s">
        <v>92</v>
      </c>
      <c r="O6" s="140" t="s">
        <v>29</v>
      </c>
      <c r="P6" s="140"/>
    </row>
    <row r="7" spans="1:256" ht="23.25" customHeight="1">
      <c r="A7" s="55"/>
      <c r="B7" s="41" t="s">
        <v>7</v>
      </c>
      <c r="C7" s="41" t="s">
        <v>9</v>
      </c>
      <c r="E7" s="41" t="s">
        <v>7</v>
      </c>
      <c r="G7" s="41" t="s">
        <v>7</v>
      </c>
      <c r="H7" s="41" t="s">
        <v>9</v>
      </c>
      <c r="I7" s="58"/>
      <c r="J7" s="41" t="s">
        <v>8</v>
      </c>
      <c r="K7" s="41" t="s">
        <v>9</v>
      </c>
      <c r="M7" s="41" t="s">
        <v>8</v>
      </c>
      <c r="O7" s="41" t="s">
        <v>7</v>
      </c>
      <c r="P7" s="41" t="s">
        <v>9</v>
      </c>
    </row>
    <row r="8" spans="1:256" ht="12.75">
      <c r="A8" s="57"/>
      <c r="B8" s="58"/>
      <c r="C8" s="58"/>
      <c r="E8" s="58"/>
      <c r="G8" s="58"/>
      <c r="H8" s="58"/>
      <c r="I8" s="58"/>
      <c r="J8" s="110"/>
      <c r="K8" s="110"/>
      <c r="L8" s="118"/>
      <c r="M8" s="44"/>
      <c r="O8" s="58"/>
      <c r="P8" s="58"/>
    </row>
    <row r="9" spans="1:256" ht="12.75">
      <c r="A9" s="71" t="s">
        <v>66</v>
      </c>
      <c r="B9" s="43">
        <v>12894864.689999999</v>
      </c>
      <c r="C9" s="43">
        <v>24675.7366</v>
      </c>
      <c r="D9" s="43"/>
      <c r="E9" s="43">
        <v>12875351</v>
      </c>
      <c r="F9" s="43"/>
      <c r="G9" s="43">
        <v>19513.684799999999</v>
      </c>
      <c r="H9" s="43">
        <v>24675.7366</v>
      </c>
      <c r="I9" s="72"/>
      <c r="J9" s="115">
        <v>0.1513291165</v>
      </c>
      <c r="K9" s="115">
        <v>0.19107137320000001</v>
      </c>
      <c r="L9" s="45"/>
      <c r="M9" s="44">
        <v>5.2823003607966825</v>
      </c>
      <c r="N9" s="45"/>
      <c r="O9" s="73">
        <v>1.0015155850896802</v>
      </c>
      <c r="P9" s="73">
        <v>1.91651E-3</v>
      </c>
    </row>
    <row r="10" spans="1:256" ht="12.75">
      <c r="A10" s="57"/>
      <c r="B10" s="43"/>
      <c r="C10" s="43"/>
      <c r="D10" s="43"/>
      <c r="E10" s="43"/>
      <c r="F10" s="43"/>
      <c r="G10" s="43"/>
      <c r="H10" s="43"/>
      <c r="I10" s="72"/>
      <c r="J10" s="59"/>
      <c r="K10" s="59"/>
      <c r="L10" s="45"/>
      <c r="M10" s="44"/>
      <c r="N10" s="45"/>
      <c r="O10" s="75"/>
      <c r="P10" s="73"/>
    </row>
    <row r="11" spans="1:256" ht="12.75">
      <c r="A11" s="42" t="s">
        <v>31</v>
      </c>
      <c r="B11" s="43"/>
      <c r="C11" s="43"/>
      <c r="D11" s="43"/>
      <c r="E11" s="43"/>
      <c r="F11" s="43"/>
      <c r="G11" s="43"/>
      <c r="H11" s="43"/>
      <c r="I11" s="45"/>
      <c r="J11" s="59"/>
      <c r="K11" s="59"/>
      <c r="L11" s="45"/>
      <c r="M11" s="44"/>
      <c r="N11" s="45"/>
      <c r="O11" s="73"/>
      <c r="P11" s="73"/>
    </row>
    <row r="12" spans="1:256" ht="12.75">
      <c r="A12" s="76" t="s">
        <v>10</v>
      </c>
      <c r="B12" s="43">
        <v>4056789</v>
      </c>
      <c r="C12" s="43">
        <v>15130</v>
      </c>
      <c r="D12" s="43"/>
      <c r="E12" s="43">
        <v>4087962</v>
      </c>
      <c r="F12" s="43"/>
      <c r="G12" s="43">
        <v>-31173</v>
      </c>
      <c r="H12" s="43">
        <v>15130</v>
      </c>
      <c r="I12" s="45"/>
      <c r="J12" s="115">
        <v>-0.76841126000000004</v>
      </c>
      <c r="K12" s="115">
        <v>0.3758184678</v>
      </c>
      <c r="L12" s="45"/>
      <c r="M12" s="44">
        <v>4.8712441204504415</v>
      </c>
      <c r="N12" s="45"/>
      <c r="O12" s="73">
        <v>0.99237443987982277</v>
      </c>
      <c r="P12" s="73">
        <v>4.0000000000000001E-3</v>
      </c>
    </row>
    <row r="13" spans="1:256" ht="12.75">
      <c r="A13" s="76" t="s">
        <v>11</v>
      </c>
      <c r="B13" s="43">
        <v>3297394</v>
      </c>
      <c r="C13" s="43">
        <v>12220</v>
      </c>
      <c r="D13" s="43"/>
      <c r="E13" s="43">
        <v>3302513</v>
      </c>
      <c r="F13" s="43"/>
      <c r="G13" s="43">
        <v>-5119</v>
      </c>
      <c r="H13" s="43">
        <v>12220</v>
      </c>
      <c r="I13" s="45"/>
      <c r="J13" s="115">
        <v>-0.15524284199999999</v>
      </c>
      <c r="K13" s="115">
        <v>0.37116255999999997</v>
      </c>
      <c r="L13" s="45"/>
      <c r="M13" s="44">
        <v>4.4019183821887822</v>
      </c>
      <c r="N13" s="45"/>
      <c r="O13" s="73">
        <v>0.99844996825144972</v>
      </c>
      <c r="P13" s="73">
        <v>4.0000000000000001E-3</v>
      </c>
    </row>
    <row r="14" spans="1:256" ht="12.75">
      <c r="A14" s="76" t="s">
        <v>12</v>
      </c>
      <c r="B14" s="43">
        <v>2624844</v>
      </c>
      <c r="C14" s="43">
        <v>12290</v>
      </c>
      <c r="D14" s="43"/>
      <c r="E14" s="43">
        <v>2615756</v>
      </c>
      <c r="F14" s="43"/>
      <c r="G14" s="43">
        <v>9088</v>
      </c>
      <c r="H14" s="43">
        <v>12290</v>
      </c>
      <c r="I14" s="45"/>
      <c r="J14" s="115">
        <v>0.34621555659999997</v>
      </c>
      <c r="K14" s="115">
        <v>0.46660883780000001</v>
      </c>
      <c r="L14" s="45"/>
      <c r="M14" s="44">
        <v>5.9574437924679273</v>
      </c>
      <c r="N14" s="45"/>
      <c r="O14" s="73">
        <v>1.003474330174527</v>
      </c>
      <c r="P14" s="73">
        <v>5.0000000000000001E-3</v>
      </c>
    </row>
    <row r="15" spans="1:256" ht="12.75">
      <c r="A15" s="76" t="s">
        <v>13</v>
      </c>
      <c r="B15" s="43">
        <v>909351</v>
      </c>
      <c r="C15" s="43">
        <v>5079</v>
      </c>
      <c r="D15" s="43"/>
      <c r="E15" s="43">
        <v>902908</v>
      </c>
      <c r="F15" s="43"/>
      <c r="G15" s="43">
        <v>6443</v>
      </c>
      <c r="H15" s="43">
        <v>5079</v>
      </c>
      <c r="I15" s="45"/>
      <c r="J15" s="115">
        <v>0.70856743239999997</v>
      </c>
      <c r="K15" s="115">
        <v>0.55452393659999999</v>
      </c>
      <c r="L15" s="45"/>
      <c r="M15" s="44">
        <v>4.8248415043204034</v>
      </c>
      <c r="N15" s="45"/>
      <c r="O15" s="73">
        <v>1.0071358322221091</v>
      </c>
      <c r="P15" s="73">
        <v>6.0000000000000001E-3</v>
      </c>
    </row>
    <row r="16" spans="1:256" ht="12.75">
      <c r="A16" s="76" t="s">
        <v>14</v>
      </c>
      <c r="B16" s="43">
        <v>1369652</v>
      </c>
      <c r="C16" s="43">
        <v>9144</v>
      </c>
      <c r="D16" s="43"/>
      <c r="E16" s="43">
        <v>1337181</v>
      </c>
      <c r="F16" s="43"/>
      <c r="G16" s="43">
        <v>32471</v>
      </c>
      <c r="H16" s="43">
        <v>9144</v>
      </c>
      <c r="I16" s="45"/>
      <c r="J16" s="115">
        <v>2.3707558962999999</v>
      </c>
      <c r="K16" s="115">
        <v>0.65179931680000003</v>
      </c>
      <c r="L16" s="45"/>
      <c r="M16" s="44">
        <v>7.3315666144813889</v>
      </c>
      <c r="N16" s="45"/>
      <c r="O16" s="73">
        <v>1.0242831748282395</v>
      </c>
      <c r="P16" s="73">
        <v>7.0000000000000001E-3</v>
      </c>
    </row>
    <row r="17" spans="1:16" ht="12.75">
      <c r="A17" s="76" t="s">
        <v>15</v>
      </c>
      <c r="B17" s="43">
        <v>285316</v>
      </c>
      <c r="C17" s="43">
        <v>1302</v>
      </c>
      <c r="D17" s="43"/>
      <c r="E17" s="43">
        <v>283793</v>
      </c>
      <c r="F17" s="43"/>
      <c r="G17" s="43">
        <v>1523</v>
      </c>
      <c r="H17" s="43">
        <v>1302</v>
      </c>
      <c r="I17" s="45"/>
      <c r="J17" s="115">
        <v>0.53371176760000005</v>
      </c>
      <c r="K17" s="115">
        <v>0.45404961510000003</v>
      </c>
      <c r="L17" s="45"/>
      <c r="M17" s="44">
        <v>4.8055465291888027</v>
      </c>
      <c r="N17" s="45"/>
      <c r="O17" s="73">
        <v>1.0053665876184401</v>
      </c>
      <c r="P17" s="73">
        <v>5.0000000000000001E-3</v>
      </c>
    </row>
    <row r="18" spans="1:16" ht="12.75">
      <c r="A18" s="77" t="s">
        <v>16</v>
      </c>
      <c r="B18" s="43">
        <v>122867</v>
      </c>
      <c r="C18" s="43">
        <v>1585</v>
      </c>
      <c r="D18" s="43"/>
      <c r="E18" s="43">
        <v>115099</v>
      </c>
      <c r="F18" s="43"/>
      <c r="G18" s="43">
        <v>7768</v>
      </c>
      <c r="H18" s="43">
        <v>1585</v>
      </c>
      <c r="I18" s="45"/>
      <c r="J18" s="115">
        <v>6.3224525004999999</v>
      </c>
      <c r="K18" s="115">
        <v>1.2084883424999999</v>
      </c>
      <c r="L18" s="45"/>
      <c r="M18" s="44">
        <v>14.064768195113004</v>
      </c>
      <c r="N18" s="45"/>
      <c r="O18" s="73">
        <v>1.0674897262356753</v>
      </c>
      <c r="P18" s="73">
        <v>1.4E-2</v>
      </c>
    </row>
    <row r="19" spans="1:16" ht="12.75">
      <c r="A19" s="77" t="s">
        <v>17</v>
      </c>
      <c r="B19" s="43">
        <v>228651</v>
      </c>
      <c r="C19" s="43">
        <v>1964</v>
      </c>
      <c r="D19" s="43"/>
      <c r="E19" s="43">
        <v>230139</v>
      </c>
      <c r="F19" s="43"/>
      <c r="G19" s="43">
        <v>-1488</v>
      </c>
      <c r="H19" s="43">
        <v>1964</v>
      </c>
      <c r="I19" s="45"/>
      <c r="J19" s="115">
        <v>-0.65059755399999997</v>
      </c>
      <c r="K19" s="115">
        <v>0.86462947089999997</v>
      </c>
      <c r="L19" s="45"/>
      <c r="M19" s="44">
        <v>2.940507533938586</v>
      </c>
      <c r="N19" s="45"/>
      <c r="O19" s="73">
        <v>0.99353434228879067</v>
      </c>
      <c r="P19" s="73">
        <v>8.9999999999999993E-3</v>
      </c>
    </row>
    <row r="20" spans="1:16" ht="12.75">
      <c r="B20" s="43"/>
      <c r="C20" s="43"/>
      <c r="D20" s="43"/>
      <c r="E20" s="43"/>
      <c r="F20" s="43"/>
      <c r="G20" s="43"/>
      <c r="H20" s="43"/>
      <c r="I20" s="45"/>
      <c r="J20" s="59"/>
      <c r="K20" s="59"/>
      <c r="L20" s="45"/>
      <c r="M20" s="44"/>
      <c r="N20" s="45"/>
      <c r="O20" s="73"/>
      <c r="P20" s="73"/>
    </row>
    <row r="21" spans="1:16" ht="12.75">
      <c r="A21" s="11" t="s">
        <v>32</v>
      </c>
      <c r="B21" s="43"/>
      <c r="C21" s="43"/>
      <c r="D21" s="43"/>
      <c r="E21" s="43"/>
      <c r="F21" s="43"/>
      <c r="G21" s="43"/>
      <c r="H21" s="43"/>
      <c r="I21" s="45"/>
      <c r="J21" s="59"/>
      <c r="K21" s="59"/>
      <c r="L21" s="45"/>
      <c r="M21" s="44"/>
      <c r="N21" s="45"/>
      <c r="O21" s="73"/>
      <c r="P21" s="73"/>
    </row>
    <row r="22" spans="1:16" ht="12.75">
      <c r="A22" s="78" t="s">
        <v>33</v>
      </c>
      <c r="B22" s="43">
        <v>718561</v>
      </c>
      <c r="C22" s="43">
        <v>5421</v>
      </c>
      <c r="D22" s="43"/>
      <c r="E22" s="43">
        <v>711144</v>
      </c>
      <c r="F22" s="43"/>
      <c r="G22" s="43">
        <v>7417</v>
      </c>
      <c r="H22" s="43">
        <v>5421</v>
      </c>
      <c r="I22" s="45"/>
      <c r="J22" s="115">
        <v>1.0321386035</v>
      </c>
      <c r="K22" s="115">
        <v>0.74661353679999998</v>
      </c>
      <c r="L22" s="45"/>
      <c r="M22" s="44">
        <v>6.0090405751662956</v>
      </c>
      <c r="N22" s="45"/>
      <c r="O22" s="73">
        <v>1.0104296738775831</v>
      </c>
      <c r="P22" s="73">
        <v>8.0000000000000002E-3</v>
      </c>
    </row>
    <row r="23" spans="1:16" ht="12.75">
      <c r="A23" s="78" t="s">
        <v>34</v>
      </c>
      <c r="B23" s="43">
        <v>777703</v>
      </c>
      <c r="C23" s="43">
        <v>6208</v>
      </c>
      <c r="D23" s="43"/>
      <c r="E23" s="43">
        <v>771293</v>
      </c>
      <c r="F23" s="43"/>
      <c r="G23" s="43">
        <v>6410</v>
      </c>
      <c r="H23" s="43">
        <v>6208</v>
      </c>
      <c r="I23" s="45"/>
      <c r="J23" s="115">
        <v>0.82423023340000001</v>
      </c>
      <c r="K23" s="115">
        <v>0.79171726200000003</v>
      </c>
      <c r="L23" s="45"/>
      <c r="M23" s="44">
        <v>6.131815508417489</v>
      </c>
      <c r="N23" s="45"/>
      <c r="O23" s="73">
        <v>1.0083107197913115</v>
      </c>
      <c r="P23" s="73">
        <v>8.0000000000000002E-3</v>
      </c>
    </row>
    <row r="24" spans="1:16" ht="12.75">
      <c r="A24" s="78" t="s">
        <v>35</v>
      </c>
      <c r="B24" s="43">
        <v>788854</v>
      </c>
      <c r="C24" s="43">
        <v>6221</v>
      </c>
      <c r="D24" s="43"/>
      <c r="E24" s="43">
        <v>771331</v>
      </c>
      <c r="F24" s="43"/>
      <c r="G24" s="43">
        <v>17523</v>
      </c>
      <c r="H24" s="43">
        <v>6221</v>
      </c>
      <c r="I24" s="45"/>
      <c r="J24" s="115">
        <v>2.2212800251</v>
      </c>
      <c r="K24" s="115">
        <v>0.77105938799999996</v>
      </c>
      <c r="L24" s="45"/>
      <c r="M24" s="44">
        <v>7.9558810659932959</v>
      </c>
      <c r="N24" s="45"/>
      <c r="O24" s="73">
        <v>1.0227178733902824</v>
      </c>
      <c r="P24" s="73">
        <v>8.0000000000000002E-3</v>
      </c>
    </row>
    <row r="25" spans="1:16" ht="12.75">
      <c r="A25" s="78" t="s">
        <v>36</v>
      </c>
      <c r="B25" s="43">
        <v>717005</v>
      </c>
      <c r="C25" s="43">
        <v>5188</v>
      </c>
      <c r="D25" s="43"/>
      <c r="E25" s="43">
        <v>708378</v>
      </c>
      <c r="F25" s="43"/>
      <c r="G25" s="43">
        <v>8627</v>
      </c>
      <c r="H25" s="43">
        <v>5188</v>
      </c>
      <c r="I25" s="45"/>
      <c r="J25" s="115">
        <v>1.2031576976</v>
      </c>
      <c r="K25" s="115">
        <v>0.71486944590000001</v>
      </c>
      <c r="L25" s="45"/>
      <c r="M25" s="44">
        <v>6.4523685145886844</v>
      </c>
      <c r="N25" s="45"/>
      <c r="O25" s="73">
        <v>1.0121785261541154</v>
      </c>
      <c r="P25" s="73">
        <v>7.0000000000000001E-3</v>
      </c>
    </row>
    <row r="26" spans="1:16" ht="12.75">
      <c r="A26" s="78" t="s">
        <v>37</v>
      </c>
      <c r="B26" s="43">
        <v>781048</v>
      </c>
      <c r="C26" s="43">
        <v>5978</v>
      </c>
      <c r="D26" s="43"/>
      <c r="E26" s="43">
        <v>772608</v>
      </c>
      <c r="F26" s="43"/>
      <c r="G26" s="43">
        <v>8440</v>
      </c>
      <c r="H26" s="43">
        <v>5978</v>
      </c>
      <c r="I26" s="45"/>
      <c r="J26" s="115">
        <v>1.0806042122999999</v>
      </c>
      <c r="K26" s="115">
        <v>0.75714986880000001</v>
      </c>
      <c r="L26" s="45"/>
      <c r="M26" s="44">
        <v>7.4238178110627189</v>
      </c>
      <c r="N26" s="45"/>
      <c r="O26" s="73">
        <v>1.0109240390987408</v>
      </c>
      <c r="P26" s="73">
        <v>8.0000000000000002E-3</v>
      </c>
    </row>
    <row r="27" spans="1:16" ht="12.75">
      <c r="A27" s="78" t="s">
        <v>38</v>
      </c>
      <c r="B27" s="43">
        <v>899459</v>
      </c>
      <c r="C27" s="43">
        <v>6604</v>
      </c>
      <c r="D27" s="43"/>
      <c r="E27" s="43">
        <v>884722</v>
      </c>
      <c r="F27" s="43"/>
      <c r="G27" s="43">
        <v>14737</v>
      </c>
      <c r="H27" s="43">
        <v>6604</v>
      </c>
      <c r="I27" s="45"/>
      <c r="J27" s="115">
        <v>1.6384757762</v>
      </c>
      <c r="K27" s="115">
        <v>0.72214225210000005</v>
      </c>
      <c r="L27" s="45"/>
      <c r="M27" s="44">
        <v>7.6894922287515044</v>
      </c>
      <c r="N27" s="45"/>
      <c r="O27" s="73">
        <v>1.0166572098354059</v>
      </c>
      <c r="P27" s="73">
        <v>7.0000000000000001E-3</v>
      </c>
    </row>
    <row r="28" spans="1:16" ht="12.75">
      <c r="A28" s="78" t="s">
        <v>39</v>
      </c>
      <c r="B28" s="43">
        <v>947014</v>
      </c>
      <c r="C28" s="43">
        <v>6246</v>
      </c>
      <c r="D28" s="43"/>
      <c r="E28" s="43">
        <v>948564</v>
      </c>
      <c r="F28" s="43"/>
      <c r="G28" s="43">
        <v>-1550</v>
      </c>
      <c r="H28" s="43">
        <v>6246</v>
      </c>
      <c r="I28" s="45"/>
      <c r="J28" s="115">
        <v>-0.16362787100000001</v>
      </c>
      <c r="K28" s="115">
        <v>0.66061409630000001</v>
      </c>
      <c r="L28" s="45"/>
      <c r="M28" s="44">
        <v>5.3805391096631467</v>
      </c>
      <c r="N28" s="45"/>
      <c r="O28" s="73">
        <v>0.99836595105865289</v>
      </c>
      <c r="P28" s="73">
        <v>7.0000000000000001E-3</v>
      </c>
    </row>
    <row r="29" spans="1:16" ht="12.75">
      <c r="A29" s="78" t="s">
        <v>40</v>
      </c>
      <c r="B29" s="43">
        <v>938586</v>
      </c>
      <c r="C29" s="43">
        <v>5327</v>
      </c>
      <c r="D29" s="43"/>
      <c r="E29" s="43">
        <v>936958</v>
      </c>
      <c r="F29" s="43"/>
      <c r="G29" s="43">
        <v>1628</v>
      </c>
      <c r="H29" s="43">
        <v>5327</v>
      </c>
      <c r="I29" s="45"/>
      <c r="J29" s="115">
        <v>0.17340859119999999</v>
      </c>
      <c r="K29" s="115">
        <v>0.56661260410000003</v>
      </c>
      <c r="L29" s="45"/>
      <c r="M29" s="44">
        <v>5.5204162600288953</v>
      </c>
      <c r="N29" s="45"/>
      <c r="O29" s="73">
        <v>1.0017375378618891</v>
      </c>
      <c r="P29" s="73">
        <v>6.0000000000000001E-3</v>
      </c>
    </row>
    <row r="30" spans="1:16" ht="12.75">
      <c r="A30" s="78" t="s">
        <v>41</v>
      </c>
      <c r="B30" s="43">
        <v>839444</v>
      </c>
      <c r="C30" s="43">
        <v>5118</v>
      </c>
      <c r="D30" s="43"/>
      <c r="E30" s="43">
        <v>834292</v>
      </c>
      <c r="F30" s="43"/>
      <c r="G30" s="43">
        <v>5152</v>
      </c>
      <c r="H30" s="43">
        <v>5118</v>
      </c>
      <c r="I30" s="45"/>
      <c r="J30" s="115">
        <v>0.6137233728</v>
      </c>
      <c r="K30" s="115">
        <v>0.60595723960000003</v>
      </c>
      <c r="L30" s="45"/>
      <c r="M30" s="44">
        <v>5.3717694153055788</v>
      </c>
      <c r="N30" s="45"/>
      <c r="O30" s="73">
        <v>1.0061752959395511</v>
      </c>
      <c r="P30" s="73">
        <v>6.0000000000000001E-3</v>
      </c>
    </row>
    <row r="31" spans="1:16" ht="12.75">
      <c r="A31" s="78" t="s">
        <v>42</v>
      </c>
      <c r="B31" s="43">
        <v>829280</v>
      </c>
      <c r="C31" s="43">
        <v>4822</v>
      </c>
      <c r="D31" s="43"/>
      <c r="E31" s="43">
        <v>833302</v>
      </c>
      <c r="F31" s="43"/>
      <c r="G31" s="43">
        <v>-4022</v>
      </c>
      <c r="H31" s="43">
        <v>4822</v>
      </c>
      <c r="I31" s="45"/>
      <c r="J31" s="115">
        <v>-0.48500178500000002</v>
      </c>
      <c r="K31" s="115">
        <v>0.58424296129999997</v>
      </c>
      <c r="L31" s="45"/>
      <c r="M31" s="44">
        <v>4.2252491752253718</v>
      </c>
      <c r="N31" s="45"/>
      <c r="O31" s="73">
        <v>0.99517341852053642</v>
      </c>
      <c r="P31" s="73">
        <v>6.0000000000000001E-3</v>
      </c>
    </row>
    <row r="32" spans="1:16" ht="12.75">
      <c r="A32" s="78" t="s">
        <v>43</v>
      </c>
      <c r="B32" s="43">
        <v>818849</v>
      </c>
      <c r="C32" s="43">
        <v>4553</v>
      </c>
      <c r="D32" s="43"/>
      <c r="E32" s="43">
        <v>823606</v>
      </c>
      <c r="F32" s="43"/>
      <c r="G32" s="43">
        <v>-4757</v>
      </c>
      <c r="H32" s="43">
        <v>4553</v>
      </c>
      <c r="I32" s="45"/>
      <c r="J32" s="115">
        <v>-0.58096124500000002</v>
      </c>
      <c r="K32" s="115">
        <v>0.55922808030000004</v>
      </c>
      <c r="L32" s="45"/>
      <c r="M32" s="44">
        <v>3.6963937014438386</v>
      </c>
      <c r="N32" s="45"/>
      <c r="O32" s="73">
        <v>0.99422418000840207</v>
      </c>
      <c r="P32" s="73">
        <v>6.0000000000000001E-3</v>
      </c>
    </row>
    <row r="33" spans="1:16" ht="12.75">
      <c r="A33" s="78" t="s">
        <v>44</v>
      </c>
      <c r="B33" s="43">
        <v>785353</v>
      </c>
      <c r="C33" s="43">
        <v>4690</v>
      </c>
      <c r="D33" s="43"/>
      <c r="E33" s="43">
        <v>787479</v>
      </c>
      <c r="F33" s="43"/>
      <c r="G33" s="43">
        <v>-2126</v>
      </c>
      <c r="H33" s="43">
        <v>4690</v>
      </c>
      <c r="I33" s="45"/>
      <c r="J33" s="115">
        <v>-0.27070976699999999</v>
      </c>
      <c r="K33" s="115">
        <v>0.59877264009999998</v>
      </c>
      <c r="L33" s="45"/>
      <c r="M33" s="44">
        <v>4.51603760674017</v>
      </c>
      <c r="N33" s="45"/>
      <c r="O33" s="73">
        <v>0.99730024546686324</v>
      </c>
      <c r="P33" s="73">
        <v>6.0000000000000001E-3</v>
      </c>
    </row>
    <row r="34" spans="1:16" ht="12.75">
      <c r="A34" s="78" t="s">
        <v>45</v>
      </c>
      <c r="B34" s="43">
        <v>754256</v>
      </c>
      <c r="C34" s="43">
        <v>4395</v>
      </c>
      <c r="D34" s="43"/>
      <c r="E34" s="43">
        <v>756745</v>
      </c>
      <c r="F34" s="43"/>
      <c r="G34" s="43">
        <v>-2489</v>
      </c>
      <c r="H34" s="43">
        <v>4395</v>
      </c>
      <c r="I34" s="45"/>
      <c r="J34" s="115">
        <v>-0.32998396600000002</v>
      </c>
      <c r="K34" s="115">
        <v>0.58461793770000003</v>
      </c>
      <c r="L34" s="45"/>
      <c r="M34" s="44">
        <v>4.2603061756193767</v>
      </c>
      <c r="N34" s="45"/>
      <c r="O34" s="73">
        <v>0.99671091318740135</v>
      </c>
      <c r="P34" s="73">
        <v>6.0000000000000001E-3</v>
      </c>
    </row>
    <row r="35" spans="1:16" ht="12.75">
      <c r="A35" s="78" t="s">
        <v>46</v>
      </c>
      <c r="B35" s="43">
        <v>662789</v>
      </c>
      <c r="C35" s="43">
        <v>4078</v>
      </c>
      <c r="D35" s="43"/>
      <c r="E35" s="43">
        <v>672405</v>
      </c>
      <c r="F35" s="43"/>
      <c r="G35" s="43">
        <v>-9616</v>
      </c>
      <c r="H35" s="43">
        <v>4078</v>
      </c>
      <c r="I35" s="45"/>
      <c r="J35" s="115">
        <v>-1.4509021200000001</v>
      </c>
      <c r="K35" s="115">
        <v>0.62423469840000001</v>
      </c>
      <c r="L35" s="45"/>
      <c r="M35" s="44">
        <v>3.1256651698223692</v>
      </c>
      <c r="N35" s="45"/>
      <c r="O35" s="73">
        <v>0.98569909503944797</v>
      </c>
      <c r="P35" s="73">
        <v>6.0000000000000001E-3</v>
      </c>
    </row>
    <row r="36" spans="1:16" ht="12.75">
      <c r="A36" s="78" t="s">
        <v>47</v>
      </c>
      <c r="B36" s="43">
        <v>593677</v>
      </c>
      <c r="C36" s="43">
        <v>3640</v>
      </c>
      <c r="D36" s="43"/>
      <c r="E36" s="43">
        <v>599383</v>
      </c>
      <c r="F36" s="43"/>
      <c r="G36" s="43">
        <v>-5706</v>
      </c>
      <c r="H36" s="43">
        <v>3640</v>
      </c>
      <c r="I36" s="45"/>
      <c r="J36" s="115">
        <v>-0.96113549899999995</v>
      </c>
      <c r="K36" s="115">
        <v>0.61901863300000004</v>
      </c>
      <c r="L36" s="45"/>
      <c r="M36" s="44">
        <v>3.2210668006759278</v>
      </c>
      <c r="N36" s="45"/>
      <c r="O36" s="73">
        <v>0.99048021048311352</v>
      </c>
      <c r="P36" s="73">
        <v>6.0000000000000001E-3</v>
      </c>
    </row>
    <row r="37" spans="1:16" ht="12.75">
      <c r="A37" s="78" t="s">
        <v>48</v>
      </c>
      <c r="B37" s="43">
        <v>421355</v>
      </c>
      <c r="C37" s="43">
        <v>3392</v>
      </c>
      <c r="D37" s="43"/>
      <c r="E37" s="43">
        <v>429202</v>
      </c>
      <c r="F37" s="43"/>
      <c r="G37" s="43">
        <v>-7847</v>
      </c>
      <c r="H37" s="43">
        <v>3392</v>
      </c>
      <c r="I37" s="45"/>
      <c r="J37" s="115">
        <v>-1.8623065329999999</v>
      </c>
      <c r="K37" s="115">
        <v>0.81992771669999998</v>
      </c>
      <c r="L37" s="45"/>
      <c r="M37" s="44">
        <v>2.2120624620014979</v>
      </c>
      <c r="N37" s="45"/>
      <c r="O37" s="73">
        <v>0.98171723337729089</v>
      </c>
      <c r="P37" s="73">
        <v>8.0000000000000002E-3</v>
      </c>
    </row>
    <row r="38" spans="1:16" ht="12.75">
      <c r="A38" s="78" t="s">
        <v>49</v>
      </c>
      <c r="B38" s="43">
        <v>299562</v>
      </c>
      <c r="C38" s="43">
        <v>3050</v>
      </c>
      <c r="D38" s="43"/>
      <c r="E38" s="43">
        <v>302071</v>
      </c>
      <c r="F38" s="43"/>
      <c r="G38" s="43">
        <v>-2509</v>
      </c>
      <c r="H38" s="43">
        <v>3050</v>
      </c>
      <c r="I38" s="45"/>
      <c r="J38" s="115">
        <v>-0.83744202400000001</v>
      </c>
      <c r="K38" s="115">
        <v>1.0265157582</v>
      </c>
      <c r="L38" s="45"/>
      <c r="M38" s="44">
        <v>4.4513493771788575</v>
      </c>
      <c r="N38" s="45"/>
      <c r="O38" s="73">
        <v>0.99169400571388844</v>
      </c>
      <c r="P38" s="73">
        <v>0.01</v>
      </c>
    </row>
    <row r="39" spans="1:16" ht="12.75">
      <c r="A39" s="78" t="s">
        <v>50</v>
      </c>
      <c r="B39" s="43">
        <v>322071</v>
      </c>
      <c r="C39" s="43">
        <v>3327</v>
      </c>
      <c r="D39" s="43"/>
      <c r="E39" s="43">
        <v>331868</v>
      </c>
      <c r="F39" s="43"/>
      <c r="G39" s="43">
        <v>-9797</v>
      </c>
      <c r="H39" s="43">
        <v>3327</v>
      </c>
      <c r="I39" s="45"/>
      <c r="J39" s="115">
        <v>-3.0420019150000002</v>
      </c>
      <c r="K39" s="115">
        <v>1.0643591742</v>
      </c>
      <c r="L39" s="45"/>
      <c r="M39" s="44">
        <v>3.3672179425774829</v>
      </c>
      <c r="N39" s="45"/>
      <c r="O39" s="73">
        <v>0.97047922668048747</v>
      </c>
      <c r="P39" s="73">
        <v>0.01</v>
      </c>
    </row>
    <row r="40" spans="1:16" ht="12.75">
      <c r="B40" s="43"/>
      <c r="C40" s="43"/>
      <c r="D40" s="43"/>
      <c r="E40" s="43"/>
      <c r="F40" s="43"/>
      <c r="G40" s="43"/>
      <c r="H40" s="43"/>
      <c r="I40" s="45"/>
      <c r="J40" s="59"/>
      <c r="K40" s="59"/>
      <c r="L40" s="45"/>
      <c r="M40" s="44"/>
      <c r="N40" s="45"/>
      <c r="O40" s="73"/>
      <c r="P40" s="73"/>
    </row>
    <row r="41" spans="1:16" ht="12.75">
      <c r="A41" s="79" t="s">
        <v>51</v>
      </c>
      <c r="B41" s="43"/>
      <c r="C41" s="43"/>
      <c r="D41" s="43"/>
      <c r="E41" s="43"/>
      <c r="F41" s="43"/>
      <c r="G41" s="43"/>
      <c r="H41" s="43"/>
      <c r="I41" s="45"/>
      <c r="J41" s="59"/>
      <c r="K41" s="59"/>
      <c r="L41" s="45"/>
      <c r="M41" s="44"/>
      <c r="N41" s="45"/>
      <c r="O41" s="73"/>
      <c r="P41" s="73"/>
    </row>
    <row r="42" spans="1:16" ht="12.75">
      <c r="A42" s="80" t="s">
        <v>101</v>
      </c>
      <c r="B42" s="43">
        <v>5948385</v>
      </c>
      <c r="C42" s="43">
        <v>20966</v>
      </c>
      <c r="D42" s="43"/>
      <c r="E42" s="43">
        <v>5820439</v>
      </c>
      <c r="F42" s="43"/>
      <c r="G42" s="43">
        <v>127946</v>
      </c>
      <c r="H42" s="43">
        <v>20966</v>
      </c>
      <c r="I42" s="45"/>
      <c r="J42" s="115">
        <v>2.1509372355999998</v>
      </c>
      <c r="K42" s="115">
        <v>0.34487724510000001</v>
      </c>
      <c r="L42" s="45"/>
      <c r="M42" s="44">
        <v>7.7848778187240839</v>
      </c>
      <c r="N42" s="45"/>
      <c r="O42" s="73">
        <v>1.0219821906904274</v>
      </c>
      <c r="P42" s="73">
        <v>4.0000000000000001E-3</v>
      </c>
    </row>
    <row r="43" spans="1:16" ht="12.75">
      <c r="A43" s="80" t="s">
        <v>52</v>
      </c>
      <c r="B43" s="43">
        <v>2162010</v>
      </c>
      <c r="C43" s="43">
        <v>11155</v>
      </c>
      <c r="D43" s="43"/>
      <c r="E43" s="43">
        <v>2228270</v>
      </c>
      <c r="F43" s="43"/>
      <c r="G43" s="43">
        <v>-66260</v>
      </c>
      <c r="H43" s="43">
        <v>11155</v>
      </c>
      <c r="I43" s="45"/>
      <c r="J43" s="115">
        <v>-3.0647334939999999</v>
      </c>
      <c r="K43" s="115">
        <v>0.53178646269999996</v>
      </c>
      <c r="L43" s="45"/>
      <c r="M43" s="44">
        <v>2.8209631925841023</v>
      </c>
      <c r="N43" s="45"/>
      <c r="O43" s="73">
        <v>0.97026392672342221</v>
      </c>
      <c r="P43" s="73">
        <v>5.0000000000000001E-3</v>
      </c>
    </row>
    <row r="44" spans="1:16" ht="12.75">
      <c r="A44" s="80" t="s">
        <v>53</v>
      </c>
      <c r="B44" s="43">
        <v>4784470</v>
      </c>
      <c r="C44" s="43">
        <v>10472</v>
      </c>
      <c r="D44" s="43"/>
      <c r="E44" s="43">
        <v>4826642</v>
      </c>
      <c r="F44" s="43"/>
      <c r="G44" s="43">
        <v>-42172</v>
      </c>
      <c r="H44" s="43">
        <v>10472</v>
      </c>
      <c r="I44" s="45"/>
      <c r="J44" s="115">
        <v>-0.88144556900000004</v>
      </c>
      <c r="K44" s="115">
        <v>0.22080903830000001</v>
      </c>
      <c r="L44" s="45"/>
      <c r="M44" s="44">
        <v>3.2831532559341525</v>
      </c>
      <c r="N44" s="45"/>
      <c r="O44" s="73">
        <v>0.99126266253018147</v>
      </c>
      <c r="P44" s="73">
        <v>2E-3</v>
      </c>
    </row>
    <row r="45" spans="1:16" ht="12.75">
      <c r="A45" s="80"/>
      <c r="B45" s="43"/>
      <c r="C45" s="43"/>
      <c r="D45" s="43"/>
      <c r="E45" s="43"/>
      <c r="F45" s="43"/>
      <c r="G45" s="43"/>
      <c r="H45" s="43"/>
      <c r="I45" s="45"/>
      <c r="J45" s="59"/>
      <c r="K45" s="59"/>
      <c r="L45" s="45"/>
      <c r="M45" s="44"/>
      <c r="N45" s="45"/>
      <c r="O45" s="73"/>
      <c r="P45" s="73"/>
    </row>
    <row r="46" spans="1:16" ht="12.75">
      <c r="A46" s="11" t="s">
        <v>104</v>
      </c>
      <c r="B46" s="43"/>
      <c r="C46" s="43"/>
      <c r="D46" s="43"/>
      <c r="E46" s="43"/>
      <c r="F46" s="43"/>
      <c r="G46" s="43"/>
      <c r="H46" s="43"/>
      <c r="I46" s="45"/>
      <c r="J46" s="59"/>
      <c r="K46" s="59"/>
      <c r="L46" s="45"/>
      <c r="M46" s="44"/>
      <c r="N46" s="45"/>
      <c r="O46" s="73"/>
      <c r="P46" s="73"/>
    </row>
    <row r="47" spans="1:16" ht="12.75">
      <c r="A47" s="80" t="s">
        <v>91</v>
      </c>
      <c r="B47" s="43">
        <v>497343</v>
      </c>
      <c r="C47" s="43">
        <v>12606</v>
      </c>
      <c r="D47" s="43"/>
      <c r="E47" s="43">
        <v>408901</v>
      </c>
      <c r="F47" s="43"/>
      <c r="G47" s="43">
        <v>88442</v>
      </c>
      <c r="H47" s="43">
        <v>12606</v>
      </c>
      <c r="I47" s="45"/>
      <c r="J47" s="115">
        <v>17.782955122000001</v>
      </c>
      <c r="K47" s="115">
        <v>2.0838557013000001</v>
      </c>
      <c r="L47" s="45"/>
      <c r="M47" s="44">
        <v>19.455103765833442</v>
      </c>
      <c r="N47" s="45"/>
      <c r="O47" s="73">
        <v>1.2162919630913107</v>
      </c>
      <c r="P47" s="73">
        <v>3.1E-2</v>
      </c>
    </row>
    <row r="48" spans="1:16" ht="12.75">
      <c r="A48" s="81" t="s">
        <v>54</v>
      </c>
      <c r="B48" s="43">
        <v>12397521</v>
      </c>
      <c r="C48" s="43">
        <v>23018</v>
      </c>
      <c r="D48" s="43"/>
      <c r="E48" s="43">
        <v>11874460</v>
      </c>
      <c r="F48" s="43"/>
      <c r="G48" s="43">
        <v>523061</v>
      </c>
      <c r="H48" s="43">
        <v>23018</v>
      </c>
      <c r="I48" s="45"/>
      <c r="J48" s="115">
        <v>4.2190799823000003</v>
      </c>
      <c r="K48" s="115">
        <v>0.17783454069999999</v>
      </c>
      <c r="L48" s="45"/>
      <c r="M48" s="44">
        <v>5.4083134955581187</v>
      </c>
      <c r="N48" s="45"/>
      <c r="O48" s="73">
        <v>1.0440492451867285</v>
      </c>
      <c r="P48" s="73">
        <v>2E-3</v>
      </c>
    </row>
    <row r="49" spans="1:16" ht="12.75">
      <c r="A49" s="80" t="s">
        <v>55</v>
      </c>
      <c r="B49" s="64" t="s">
        <v>26</v>
      </c>
      <c r="C49" s="64" t="s">
        <v>26</v>
      </c>
      <c r="D49" s="43"/>
      <c r="E49" s="43">
        <v>591990</v>
      </c>
      <c r="F49" s="43"/>
      <c r="G49" s="64" t="s">
        <v>26</v>
      </c>
      <c r="H49" s="64" t="s">
        <v>26</v>
      </c>
      <c r="I49" s="45"/>
      <c r="J49" s="116" t="s">
        <v>26</v>
      </c>
      <c r="K49" s="116" t="s">
        <v>26</v>
      </c>
      <c r="L49" s="45"/>
      <c r="M49" s="112" t="s">
        <v>26</v>
      </c>
      <c r="N49" s="45"/>
      <c r="O49" s="82" t="s">
        <v>26</v>
      </c>
      <c r="P49" s="64" t="s">
        <v>26</v>
      </c>
    </row>
    <row r="50" spans="1:16" ht="12.75">
      <c r="A50" s="80"/>
      <c r="B50" s="43"/>
      <c r="C50" s="43"/>
      <c r="D50" s="43"/>
      <c r="E50" s="43"/>
      <c r="F50" s="43"/>
      <c r="G50" s="43"/>
      <c r="H50" s="43"/>
      <c r="I50" s="45"/>
      <c r="J50" s="59"/>
      <c r="K50" s="59"/>
      <c r="L50" s="45"/>
      <c r="M50" s="44"/>
      <c r="N50" s="45"/>
      <c r="O50" s="82"/>
      <c r="P50" s="73"/>
    </row>
    <row r="51" spans="1:16" ht="12.75">
      <c r="A51" s="11" t="s">
        <v>105</v>
      </c>
      <c r="B51" s="43"/>
      <c r="C51" s="43"/>
      <c r="D51" s="43"/>
      <c r="E51" s="43"/>
      <c r="F51" s="43"/>
      <c r="G51" s="43"/>
      <c r="H51" s="43"/>
      <c r="I51" s="45"/>
      <c r="J51" s="59"/>
      <c r="K51" s="59"/>
      <c r="L51" s="45"/>
      <c r="M51" s="44"/>
      <c r="N51" s="45"/>
      <c r="O51" s="73"/>
      <c r="P51" s="73"/>
    </row>
    <row r="52" spans="1:16" ht="12.75">
      <c r="A52" s="80" t="s">
        <v>18</v>
      </c>
      <c r="B52" s="43">
        <v>9070929</v>
      </c>
      <c r="C52" s="43">
        <v>20945</v>
      </c>
      <c r="D52" s="83"/>
      <c r="E52" s="43">
        <v>8579579</v>
      </c>
      <c r="F52" s="83"/>
      <c r="G52" s="43">
        <v>491350</v>
      </c>
      <c r="H52" s="43">
        <v>20945</v>
      </c>
      <c r="I52" s="84"/>
      <c r="J52" s="115">
        <v>5.4167508080999998</v>
      </c>
      <c r="K52" s="115">
        <v>0.2183979788</v>
      </c>
      <c r="L52" s="45"/>
      <c r="M52" s="44">
        <v>6.6460920887005415</v>
      </c>
      <c r="N52" s="84"/>
      <c r="O52" s="73">
        <v>1.0572697098540615</v>
      </c>
      <c r="P52" s="45">
        <v>2E-3</v>
      </c>
    </row>
    <row r="53" spans="1:16" ht="12.75">
      <c r="A53" s="80" t="s">
        <v>56</v>
      </c>
      <c r="B53" s="43">
        <v>475672</v>
      </c>
      <c r="C53" s="43">
        <v>4144</v>
      </c>
      <c r="D53" s="83"/>
      <c r="E53" s="43">
        <v>458796</v>
      </c>
      <c r="F53" s="83"/>
      <c r="G53" s="43">
        <v>16876</v>
      </c>
      <c r="H53" s="43">
        <v>4144</v>
      </c>
      <c r="I53" s="84"/>
      <c r="J53" s="115">
        <v>3.5478359472999998</v>
      </c>
      <c r="K53" s="115">
        <v>0.84021790519999995</v>
      </c>
      <c r="L53" s="45"/>
      <c r="M53" s="44">
        <v>4.9108434650990489</v>
      </c>
      <c r="N53" s="84"/>
      <c r="O53" s="45">
        <v>1.0529999999999999</v>
      </c>
      <c r="P53" s="45">
        <v>8.9999999999999993E-3</v>
      </c>
    </row>
    <row r="54" spans="1:16" ht="12.75">
      <c r="A54" s="80" t="s">
        <v>57</v>
      </c>
      <c r="B54" s="43">
        <v>323065</v>
      </c>
      <c r="C54" s="43">
        <v>3344</v>
      </c>
      <c r="D54" s="83"/>
      <c r="E54" s="43">
        <v>311158</v>
      </c>
      <c r="F54" s="83"/>
      <c r="G54" s="43">
        <v>11907</v>
      </c>
      <c r="H54" s="43">
        <v>3344</v>
      </c>
      <c r="I54" s="84"/>
      <c r="J54" s="115">
        <v>3.6854966912</v>
      </c>
      <c r="K54" s="115">
        <v>0.99702087210000001</v>
      </c>
      <c r="L54" s="45"/>
      <c r="M54" s="44">
        <v>4.8584745307894366</v>
      </c>
      <c r="N54" s="84"/>
      <c r="O54" s="45">
        <v>1.0609999999999999</v>
      </c>
      <c r="P54" s="45">
        <v>1.0999999999999999E-2</v>
      </c>
    </row>
    <row r="55" spans="1:16" ht="12.75">
      <c r="A55" s="80" t="s">
        <v>58</v>
      </c>
      <c r="B55" s="43">
        <v>318959</v>
      </c>
      <c r="C55" s="43">
        <v>3020</v>
      </c>
      <c r="D55" s="83"/>
      <c r="E55" s="43">
        <v>309658</v>
      </c>
      <c r="F55" s="83"/>
      <c r="G55" s="43">
        <v>9301</v>
      </c>
      <c r="H55" s="43">
        <v>3020</v>
      </c>
      <c r="I55" s="84"/>
      <c r="J55" s="115">
        <v>2.9160588574999999</v>
      </c>
      <c r="K55" s="115">
        <v>0.91922787409999995</v>
      </c>
      <c r="L55" s="45"/>
      <c r="M55" s="44">
        <v>4.579238447838236</v>
      </c>
      <c r="N55" s="84"/>
      <c r="O55" s="45">
        <v>1.075</v>
      </c>
      <c r="P55" s="73">
        <v>0.01</v>
      </c>
    </row>
    <row r="56" spans="1:16" ht="12.75">
      <c r="A56" s="80" t="s">
        <v>59</v>
      </c>
      <c r="B56" s="43">
        <v>283130</v>
      </c>
      <c r="C56" s="43">
        <v>4219</v>
      </c>
      <c r="D56" s="83"/>
      <c r="E56" s="43">
        <v>262980</v>
      </c>
      <c r="F56" s="83"/>
      <c r="G56" s="43">
        <v>20150</v>
      </c>
      <c r="H56" s="43">
        <v>4219</v>
      </c>
      <c r="I56" s="84"/>
      <c r="J56" s="115">
        <v>7.1169366999000001</v>
      </c>
      <c r="K56" s="115">
        <v>1.3841813906</v>
      </c>
      <c r="L56" s="45"/>
      <c r="M56" s="44">
        <v>8.0683066206022431</v>
      </c>
      <c r="N56" s="84"/>
      <c r="O56" s="45">
        <v>1.109</v>
      </c>
      <c r="P56" s="45">
        <v>1.6E-2</v>
      </c>
    </row>
    <row r="57" spans="1:16" ht="12.75">
      <c r="A57" s="80" t="s">
        <v>60</v>
      </c>
      <c r="B57" s="43">
        <v>189162</v>
      </c>
      <c r="C57" s="43">
        <v>2217</v>
      </c>
      <c r="D57" s="83"/>
      <c r="E57" s="43">
        <v>180821</v>
      </c>
      <c r="F57" s="83"/>
      <c r="G57" s="43">
        <v>8341</v>
      </c>
      <c r="H57" s="43">
        <v>2217</v>
      </c>
      <c r="I57" s="84"/>
      <c r="J57" s="115">
        <v>4.4092900043999999</v>
      </c>
      <c r="K57" s="115">
        <v>1.1200959199</v>
      </c>
      <c r="L57" s="45"/>
      <c r="M57" s="44">
        <v>5.192679698340342</v>
      </c>
      <c r="N57" s="84"/>
      <c r="O57" s="45">
        <v>1.0489999999999999</v>
      </c>
      <c r="P57" s="45">
        <v>1.2E-2</v>
      </c>
    </row>
    <row r="58" spans="1:16" ht="12.75">
      <c r="A58" s="80" t="s">
        <v>61</v>
      </c>
      <c r="B58" s="43">
        <v>155238</v>
      </c>
      <c r="C58" s="43">
        <v>2569</v>
      </c>
      <c r="D58" s="83"/>
      <c r="E58" s="43">
        <v>145437</v>
      </c>
      <c r="F58" s="83"/>
      <c r="G58" s="43">
        <v>9801</v>
      </c>
      <c r="H58" s="43">
        <v>2569</v>
      </c>
      <c r="I58" s="84"/>
      <c r="J58" s="115">
        <v>6.3138061414999997</v>
      </c>
      <c r="K58" s="115">
        <v>1.5503402181999999</v>
      </c>
      <c r="L58" s="45"/>
      <c r="M58" s="44">
        <v>7.3885875178753651</v>
      </c>
      <c r="N58" s="84"/>
      <c r="O58" s="45">
        <v>1.0589999999999999</v>
      </c>
      <c r="P58" s="45">
        <v>1.7999999999999999E-2</v>
      </c>
    </row>
    <row r="59" spans="1:16" ht="12.75">
      <c r="A59" s="80" t="s">
        <v>62</v>
      </c>
      <c r="B59" s="43">
        <v>102764</v>
      </c>
      <c r="C59" s="43">
        <v>2223</v>
      </c>
      <c r="D59" s="83"/>
      <c r="E59" s="43">
        <v>96244</v>
      </c>
      <c r="F59" s="83"/>
      <c r="G59" s="43">
        <v>6520</v>
      </c>
      <c r="H59" s="43">
        <v>2223</v>
      </c>
      <c r="I59" s="84"/>
      <c r="J59" s="115">
        <v>6.3443626643000002</v>
      </c>
      <c r="K59" s="115">
        <v>2.02638579</v>
      </c>
      <c r="L59" s="45"/>
      <c r="M59" s="44">
        <v>7.8256049254583786</v>
      </c>
      <c r="N59" s="84"/>
      <c r="O59" s="45">
        <v>1.0669999999999999</v>
      </c>
      <c r="P59" s="45">
        <v>2.3E-2</v>
      </c>
    </row>
    <row r="60" spans="1:16" ht="12.75">
      <c r="A60" s="80" t="s">
        <v>63</v>
      </c>
      <c r="B60" s="43">
        <v>92912</v>
      </c>
      <c r="C60" s="43">
        <v>1539</v>
      </c>
      <c r="D60" s="83"/>
      <c r="E60" s="43">
        <v>88268</v>
      </c>
      <c r="F60" s="83"/>
      <c r="G60" s="43">
        <v>4644</v>
      </c>
      <c r="H60" s="43">
        <v>1539</v>
      </c>
      <c r="I60" s="84"/>
      <c r="J60" s="115">
        <v>4.9986527128000002</v>
      </c>
      <c r="K60" s="115">
        <v>1.5739931724</v>
      </c>
      <c r="L60" s="45"/>
      <c r="M60" s="44">
        <v>5.5523231614860435</v>
      </c>
      <c r="N60" s="84"/>
      <c r="O60" s="45">
        <v>1.044</v>
      </c>
      <c r="P60" s="45">
        <v>1.7000000000000001E-2</v>
      </c>
    </row>
    <row r="61" spans="1:16" ht="12.75">
      <c r="A61" s="81" t="s">
        <v>64</v>
      </c>
      <c r="B61" s="43">
        <v>79989</v>
      </c>
      <c r="C61" s="43">
        <v>1528</v>
      </c>
      <c r="D61" s="83"/>
      <c r="E61" s="43">
        <v>80250</v>
      </c>
      <c r="F61" s="83"/>
      <c r="G61" s="43">
        <v>-261</v>
      </c>
      <c r="H61" s="43">
        <v>1528</v>
      </c>
      <c r="I61" s="84"/>
      <c r="J61" s="115">
        <v>-0.32599281000000002</v>
      </c>
      <c r="K61" s="115">
        <v>1.9165679462</v>
      </c>
      <c r="L61" s="45"/>
      <c r="M61" s="44">
        <v>0.92001606213617038</v>
      </c>
      <c r="N61" s="84"/>
      <c r="O61" s="45">
        <v>1.0389999999999999</v>
      </c>
      <c r="P61" s="45">
        <v>1.9E-2</v>
      </c>
    </row>
    <row r="62" spans="1:16" ht="12.75">
      <c r="A62" s="80" t="s">
        <v>65</v>
      </c>
      <c r="B62" s="43">
        <v>1803045</v>
      </c>
      <c r="C62" s="43">
        <v>9496</v>
      </c>
      <c r="D62" s="83"/>
      <c r="E62" s="43">
        <v>1699566</v>
      </c>
      <c r="F62" s="83"/>
      <c r="G62" s="43">
        <v>103479</v>
      </c>
      <c r="H62" s="43">
        <v>9496</v>
      </c>
      <c r="I62" s="84"/>
      <c r="J62" s="115">
        <v>5.7391145938000001</v>
      </c>
      <c r="K62" s="115">
        <v>0.49643564220000003</v>
      </c>
      <c r="L62" s="45"/>
      <c r="M62" s="44">
        <v>6.8363753231533195</v>
      </c>
      <c r="N62" s="84"/>
      <c r="O62" s="45">
        <v>1.0780000000000001</v>
      </c>
      <c r="P62" s="45">
        <v>6.0000000000000001E-3</v>
      </c>
    </row>
    <row r="63" spans="1:16" ht="12.75">
      <c r="A63" s="85" t="s">
        <v>106</v>
      </c>
      <c r="B63" s="86" t="s">
        <v>26</v>
      </c>
      <c r="C63" s="86" t="s">
        <v>26</v>
      </c>
      <c r="D63" s="48"/>
      <c r="E63" s="48">
        <v>662594</v>
      </c>
      <c r="F63" s="48"/>
      <c r="G63" s="86" t="s">
        <v>26</v>
      </c>
      <c r="H63" s="86" t="s">
        <v>26</v>
      </c>
      <c r="I63" s="50"/>
      <c r="J63" s="117" t="s">
        <v>26</v>
      </c>
      <c r="K63" s="117" t="s">
        <v>26</v>
      </c>
      <c r="L63" s="50"/>
      <c r="M63" s="114" t="s">
        <v>26</v>
      </c>
      <c r="N63" s="50"/>
      <c r="O63" s="86" t="s">
        <v>26</v>
      </c>
      <c r="P63" s="86" t="s">
        <v>26</v>
      </c>
    </row>
    <row r="65" spans="1:18">
      <c r="A65" s="134" t="s">
        <v>19</v>
      </c>
      <c r="B65" s="134"/>
      <c r="C65" s="134"/>
      <c r="D65" s="134"/>
      <c r="E65" s="134"/>
      <c r="F65" s="134"/>
      <c r="G65" s="134"/>
      <c r="H65" s="134"/>
      <c r="I65" s="134"/>
      <c r="J65" s="134"/>
      <c r="K65" s="134"/>
      <c r="L65" s="134"/>
      <c r="M65" s="134"/>
      <c r="N65" s="134"/>
      <c r="O65" s="134"/>
      <c r="P65" s="134"/>
      <c r="Q65" s="134"/>
      <c r="R65" s="134"/>
    </row>
    <row r="66" spans="1:18" s="61" customFormat="1" ht="11.25" customHeight="1">
      <c r="A66" s="138" t="s">
        <v>100</v>
      </c>
      <c r="B66" s="138"/>
      <c r="C66" s="138"/>
      <c r="D66" s="138"/>
      <c r="E66" s="138"/>
      <c r="F66" s="138"/>
      <c r="G66" s="138"/>
      <c r="H66" s="138"/>
      <c r="I66" s="138"/>
      <c r="J66" s="138"/>
      <c r="K66" s="138"/>
      <c r="L66" s="138"/>
      <c r="M66" s="138"/>
      <c r="N66" s="138"/>
      <c r="O66" s="138"/>
      <c r="P66" s="138"/>
    </row>
    <row r="67" spans="1:18">
      <c r="A67" s="143" t="s">
        <v>102</v>
      </c>
      <c r="B67" s="143"/>
      <c r="C67" s="143"/>
      <c r="D67" s="143"/>
      <c r="E67" s="143"/>
      <c r="F67" s="143"/>
      <c r="G67" s="143"/>
      <c r="H67" s="143"/>
      <c r="I67" s="143"/>
      <c r="J67" s="143"/>
      <c r="K67" s="143"/>
      <c r="L67" s="143"/>
      <c r="M67" s="143"/>
      <c r="N67" s="143"/>
      <c r="O67" s="143"/>
      <c r="P67" s="143"/>
      <c r="Q67" s="143"/>
      <c r="R67" s="143"/>
    </row>
    <row r="68" spans="1:18" ht="25.5" customHeight="1">
      <c r="A68" s="144" t="s">
        <v>103</v>
      </c>
      <c r="B68" s="144"/>
      <c r="C68" s="144"/>
      <c r="D68" s="144"/>
      <c r="E68" s="144"/>
      <c r="F68" s="144"/>
      <c r="G68" s="144"/>
      <c r="H68" s="144"/>
      <c r="I68" s="144"/>
      <c r="J68" s="144"/>
      <c r="K68" s="144"/>
      <c r="L68" s="144"/>
      <c r="M68" s="144"/>
      <c r="N68" s="144"/>
      <c r="O68" s="144"/>
      <c r="P68" s="144"/>
      <c r="Q68" s="144"/>
      <c r="R68" s="144"/>
    </row>
    <row r="69" spans="1:18" ht="11.25" customHeight="1">
      <c r="A69" s="34" t="s">
        <v>107</v>
      </c>
    </row>
    <row r="70" spans="1:18" ht="12" customHeight="1"/>
    <row r="71" spans="1:18" ht="11.25" customHeight="1">
      <c r="A71" s="33" t="str">
        <f>Contents!B26</f>
        <v>© Commonwealth of Australia 2022</v>
      </c>
      <c r="B71" s="19"/>
      <c r="C71" s="19"/>
      <c r="E71" s="21"/>
    </row>
    <row r="72" spans="1:18" ht="11.25" customHeight="1"/>
    <row r="73" spans="1:18" ht="11.25" customHeight="1"/>
    <row r="74" spans="1:18" ht="11.25" customHeight="1">
      <c r="A74" s="19"/>
    </row>
    <row r="75" spans="1:18" ht="11.25" customHeight="1"/>
    <row r="76" spans="1:18" ht="11.25" customHeight="1"/>
    <row r="77" spans="1:18" ht="11.25" customHeight="1"/>
    <row r="78" spans="1:18" ht="11.25" customHeight="1"/>
    <row r="79" spans="1:18" ht="11.25" customHeight="1"/>
    <row r="80" spans="1:18"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sheetData>
  <mergeCells count="9">
    <mergeCell ref="A67:R67"/>
    <mergeCell ref="A68:R68"/>
    <mergeCell ref="A1:P1"/>
    <mergeCell ref="B6:C6"/>
    <mergeCell ref="G6:H6"/>
    <mergeCell ref="J6:K6"/>
    <mergeCell ref="O6:P6"/>
    <mergeCell ref="A65:R65"/>
    <mergeCell ref="A66:P66"/>
  </mergeCells>
  <hyperlinks>
    <hyperlink ref="A71" r:id="rId1" display="http://www.abs.gov.au/websitedbs/d3310114.nsf/Home/%C2%A9+Copyright?OpenDocument" xr:uid="{BA751098-8E5D-4F57-8804-9623A6E0817C}"/>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0241">
          <objectPr defaultSize="0" autoPict="0" dde="1">
            <anchor moveWithCells="1">
              <from>
                <xdr:col>2</xdr:col>
                <xdr:colOff>638175</xdr:colOff>
                <xdr:row>69</xdr:row>
                <xdr:rowOff>114300</xdr:rowOff>
              </from>
              <to>
                <xdr:col>4</xdr:col>
                <xdr:colOff>476250</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10241"/>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C77E-6405-4372-9E87-6EDD52B929C7}">
  <dimension ref="A1:IV254"/>
  <sheetViews>
    <sheetView workbookViewId="0">
      <pane ySplit="7" topLeftCell="A8" activePane="bottomLeft" state="frozen"/>
      <selection pane="bottomLeft" sqref="A1:P1"/>
    </sheetView>
  </sheetViews>
  <sheetFormatPr defaultRowHeight="11.25"/>
  <cols>
    <col min="1" max="1" width="37" style="34" customWidth="1"/>
    <col min="2" max="3" width="12.6640625" style="34" customWidth="1"/>
    <col min="4" max="4" width="1.83203125" style="34" customWidth="1"/>
    <col min="5" max="5" width="12.6640625" style="34" customWidth="1"/>
    <col min="6" max="6" width="1.83203125" style="34" customWidth="1"/>
    <col min="7" max="8" width="12.6640625" style="34" customWidth="1"/>
    <col min="9" max="9" width="1.83203125" style="34" customWidth="1"/>
    <col min="10" max="11" width="12.6640625" style="34" customWidth="1"/>
    <col min="12" max="12" width="1.83203125" style="34" customWidth="1"/>
    <col min="13" max="13" width="12.6640625" style="34" customWidth="1"/>
    <col min="14" max="14" width="1.83203125" style="34" customWidth="1"/>
    <col min="15" max="16" width="12.6640625" style="34" customWidth="1"/>
    <col min="17" max="16384" width="9.33203125" style="34"/>
  </cols>
  <sheetData>
    <row r="1" spans="1:256"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02" customFormat="1" ht="19.5" customHeight="1">
      <c r="A2" s="100" t="str">
        <f>Contents!A2</f>
        <v>2021 Census Overcount and Undercount</v>
      </c>
      <c r="B2" s="101"/>
      <c r="C2" s="101"/>
    </row>
    <row r="3" spans="1:256" s="16" customFormat="1" ht="12.75" customHeight="1">
      <c r="A3" s="103" t="str">
        <f>Contents!A3</f>
        <v>Released at 10.00am (Canberra time) Tuesday 28 June 2022</v>
      </c>
      <c r="B3" s="101"/>
      <c r="C3" s="101"/>
    </row>
    <row r="4" spans="1:256" ht="12.75">
      <c r="A4" s="35" t="s">
        <v>114</v>
      </c>
    </row>
    <row r="5" spans="1:256" ht="12.75" customHeight="1"/>
    <row r="6" spans="1:256" s="53" customFormat="1" ht="33" customHeight="1">
      <c r="A6" s="52"/>
      <c r="B6" s="140" t="s">
        <v>21</v>
      </c>
      <c r="C6" s="145"/>
      <c r="D6" s="68"/>
      <c r="E6" s="54" t="s">
        <v>99</v>
      </c>
      <c r="F6" s="68"/>
      <c r="G6" s="140" t="s">
        <v>22</v>
      </c>
      <c r="H6" s="140"/>
      <c r="I6" s="69"/>
      <c r="J6" s="140" t="s">
        <v>22</v>
      </c>
      <c r="K6" s="140"/>
      <c r="M6" s="54" t="s">
        <v>92</v>
      </c>
      <c r="O6" s="140" t="s">
        <v>29</v>
      </c>
      <c r="P6" s="140"/>
    </row>
    <row r="7" spans="1:256" ht="23.25" customHeight="1">
      <c r="A7" s="55"/>
      <c r="B7" s="41" t="s">
        <v>7</v>
      </c>
      <c r="C7" s="41" t="s">
        <v>9</v>
      </c>
      <c r="E7" s="41" t="s">
        <v>7</v>
      </c>
      <c r="G7" s="41" t="s">
        <v>7</v>
      </c>
      <c r="H7" s="41" t="s">
        <v>9</v>
      </c>
      <c r="I7" s="58"/>
      <c r="J7" s="41" t="s">
        <v>8</v>
      </c>
      <c r="K7" s="41" t="s">
        <v>9</v>
      </c>
      <c r="M7" s="41" t="s">
        <v>8</v>
      </c>
      <c r="O7" s="41" t="s">
        <v>7</v>
      </c>
      <c r="P7" s="41" t="s">
        <v>9</v>
      </c>
    </row>
    <row r="8" spans="1:256" ht="12.75">
      <c r="A8" s="57"/>
      <c r="B8" s="58"/>
      <c r="C8" s="58"/>
      <c r="E8" s="58"/>
      <c r="G8" s="58"/>
      <c r="H8" s="58"/>
      <c r="I8" s="58"/>
      <c r="J8" s="110"/>
      <c r="K8" s="110"/>
      <c r="L8" s="118"/>
      <c r="M8" s="118"/>
      <c r="O8" s="58"/>
      <c r="P8" s="58"/>
    </row>
    <row r="9" spans="1:256" ht="12.75">
      <c r="A9" s="71" t="s">
        <v>67</v>
      </c>
      <c r="B9" s="43">
        <v>25608021.98</v>
      </c>
      <c r="C9" s="43">
        <v>45281.668919999996</v>
      </c>
      <c r="D9" s="45"/>
      <c r="E9" s="43">
        <v>25417978</v>
      </c>
      <c r="F9" s="45"/>
      <c r="G9" s="43">
        <v>190043.9774</v>
      </c>
      <c r="H9" s="43">
        <v>45281.668919999996</v>
      </c>
      <c r="I9" s="45"/>
      <c r="J9" s="115">
        <v>0.74212673490000003</v>
      </c>
      <c r="K9" s="115">
        <v>0.17551383540000001</v>
      </c>
      <c r="L9" s="45"/>
      <c r="M9" s="59">
        <v>6.1153565501331286</v>
      </c>
      <c r="N9" s="45"/>
      <c r="O9" s="73">
        <v>1.0074767544452199</v>
      </c>
      <c r="P9" s="73">
        <v>1.781482E-3</v>
      </c>
    </row>
    <row r="10" spans="1:256" ht="12.75">
      <c r="B10" s="43"/>
      <c r="C10" s="43"/>
      <c r="D10" s="45"/>
      <c r="E10" s="43"/>
      <c r="F10" s="45"/>
      <c r="G10" s="43"/>
      <c r="H10" s="43"/>
      <c r="I10" s="45"/>
      <c r="J10" s="59"/>
      <c r="K10" s="59"/>
      <c r="L10" s="45"/>
      <c r="M10" s="59"/>
      <c r="N10" s="45"/>
      <c r="O10" s="75"/>
      <c r="P10" s="73"/>
    </row>
    <row r="11" spans="1:256" ht="12.75">
      <c r="A11" s="42" t="s">
        <v>31</v>
      </c>
      <c r="B11" s="43"/>
      <c r="C11" s="43"/>
      <c r="D11" s="45"/>
      <c r="E11" s="43"/>
      <c r="F11" s="45"/>
      <c r="G11" s="43"/>
      <c r="H11" s="43"/>
      <c r="I11" s="45"/>
      <c r="J11" s="59"/>
      <c r="K11" s="59"/>
      <c r="L11" s="45"/>
      <c r="M11" s="59"/>
      <c r="N11" s="45"/>
      <c r="O11" s="73"/>
      <c r="P11" s="73"/>
    </row>
    <row r="12" spans="1:256" ht="12.75">
      <c r="A12" s="76" t="s">
        <v>10</v>
      </c>
      <c r="B12" s="43">
        <v>8069550</v>
      </c>
      <c r="C12" s="43">
        <v>28153</v>
      </c>
      <c r="D12" s="45"/>
      <c r="E12" s="43">
        <v>8072095</v>
      </c>
      <c r="F12" s="45"/>
      <c r="G12" s="43">
        <v>-2545</v>
      </c>
      <c r="H12" s="43">
        <v>28153</v>
      </c>
      <c r="I12" s="45"/>
      <c r="J12" s="115">
        <v>-3.1541551000000001E-2</v>
      </c>
      <c r="K12" s="115">
        <v>0.34898720649999998</v>
      </c>
      <c r="L12" s="45"/>
      <c r="M12" s="59">
        <v>5.6689674050185488</v>
      </c>
      <c r="N12" s="45"/>
      <c r="O12" s="73">
        <v>0.99968471629731814</v>
      </c>
      <c r="P12" s="73">
        <v>3.0000000000000001E-3</v>
      </c>
    </row>
    <row r="13" spans="1:256" ht="12.75">
      <c r="A13" s="76" t="s">
        <v>11</v>
      </c>
      <c r="B13" s="43">
        <v>6524384</v>
      </c>
      <c r="C13" s="43">
        <v>22344</v>
      </c>
      <c r="D13" s="45"/>
      <c r="E13" s="43">
        <v>6503447</v>
      </c>
      <c r="F13" s="45"/>
      <c r="G13" s="43">
        <v>20937</v>
      </c>
      <c r="H13" s="43">
        <v>22344</v>
      </c>
      <c r="I13" s="45"/>
      <c r="J13" s="115">
        <v>0.32090044649999999</v>
      </c>
      <c r="K13" s="115">
        <v>0.34136338090000001</v>
      </c>
      <c r="L13" s="45"/>
      <c r="M13" s="59">
        <v>5.1323068726402568</v>
      </c>
      <c r="N13" s="45"/>
      <c r="O13" s="73">
        <v>1.0032193696665783</v>
      </c>
      <c r="P13" s="73">
        <v>3.0000000000000001E-3</v>
      </c>
    </row>
    <row r="14" spans="1:256" ht="12.75">
      <c r="A14" s="76" t="s">
        <v>12</v>
      </c>
      <c r="B14" s="43">
        <v>5206373</v>
      </c>
      <c r="C14" s="43">
        <v>21629</v>
      </c>
      <c r="D14" s="45"/>
      <c r="E14" s="43">
        <v>5156197</v>
      </c>
      <c r="F14" s="45"/>
      <c r="G14" s="43">
        <v>50176</v>
      </c>
      <c r="H14" s="43">
        <v>21629</v>
      </c>
      <c r="I14" s="45"/>
      <c r="J14" s="115">
        <v>0.96374093589999998</v>
      </c>
      <c r="K14" s="115">
        <v>0.41142353440000001</v>
      </c>
      <c r="L14" s="45"/>
      <c r="M14" s="59">
        <v>6.9027533422182472</v>
      </c>
      <c r="N14" s="45"/>
      <c r="O14" s="73">
        <v>1.009731203055275</v>
      </c>
      <c r="P14" s="73">
        <v>4.0000000000000001E-3</v>
      </c>
    </row>
    <row r="15" spans="1:256" ht="12.75">
      <c r="A15" s="76" t="s">
        <v>13</v>
      </c>
      <c r="B15" s="43">
        <v>1798698</v>
      </c>
      <c r="C15" s="43">
        <v>8870</v>
      </c>
      <c r="D15" s="45"/>
      <c r="E15" s="43">
        <v>1781484</v>
      </c>
      <c r="F15" s="45"/>
      <c r="G15" s="43">
        <v>17214</v>
      </c>
      <c r="H15" s="43">
        <v>8870</v>
      </c>
      <c r="I15" s="45"/>
      <c r="J15" s="115">
        <v>0.9570010028</v>
      </c>
      <c r="K15" s="115">
        <v>0.48841596409999999</v>
      </c>
      <c r="L15" s="45"/>
      <c r="M15" s="59">
        <v>5.2135608290183058</v>
      </c>
      <c r="N15" s="45"/>
      <c r="O15" s="73">
        <v>1.0096627306223351</v>
      </c>
      <c r="P15" s="73">
        <v>5.0000000000000001E-3</v>
      </c>
    </row>
    <row r="16" spans="1:256" ht="12.75">
      <c r="A16" s="76" t="s">
        <v>14</v>
      </c>
      <c r="B16" s="43">
        <v>2743305</v>
      </c>
      <c r="C16" s="43">
        <v>17675</v>
      </c>
      <c r="D16" s="45"/>
      <c r="E16" s="43">
        <v>2660062</v>
      </c>
      <c r="F16" s="45"/>
      <c r="G16" s="43">
        <v>83243</v>
      </c>
      <c r="H16" s="43">
        <v>17675</v>
      </c>
      <c r="I16" s="45"/>
      <c r="J16" s="115">
        <v>3.0343886188</v>
      </c>
      <c r="K16" s="115">
        <v>0.62474021550000003</v>
      </c>
      <c r="L16" s="45"/>
      <c r="M16" s="59">
        <v>8.6426170310235051</v>
      </c>
      <c r="N16" s="45"/>
      <c r="O16" s="73">
        <v>1.0312936315018222</v>
      </c>
      <c r="P16" s="73">
        <v>7.0000000000000001E-3</v>
      </c>
    </row>
    <row r="17" spans="1:16" ht="12.75">
      <c r="A17" s="76" t="s">
        <v>15</v>
      </c>
      <c r="B17" s="43">
        <v>566413</v>
      </c>
      <c r="C17" s="43">
        <v>2755</v>
      </c>
      <c r="D17" s="45"/>
      <c r="E17" s="43">
        <v>557551</v>
      </c>
      <c r="F17" s="45"/>
      <c r="G17" s="43">
        <v>8862</v>
      </c>
      <c r="H17" s="43">
        <v>2755</v>
      </c>
      <c r="I17" s="45"/>
      <c r="J17" s="115">
        <v>1.5646141428</v>
      </c>
      <c r="K17" s="115">
        <v>0.47878840760000002</v>
      </c>
      <c r="L17" s="45"/>
      <c r="M17" s="59">
        <v>6.0878950883979002</v>
      </c>
      <c r="N17" s="45"/>
      <c r="O17" s="73">
        <v>1.0158945100986279</v>
      </c>
      <c r="P17" s="73">
        <v>5.0000000000000001E-3</v>
      </c>
    </row>
    <row r="18" spans="1:16" ht="12.75">
      <c r="A18" s="77" t="s">
        <v>16</v>
      </c>
      <c r="B18" s="43">
        <v>247593</v>
      </c>
      <c r="C18" s="43">
        <v>3081</v>
      </c>
      <c r="D18" s="45"/>
      <c r="E18" s="43">
        <v>232645</v>
      </c>
      <c r="F18" s="45"/>
      <c r="G18" s="43">
        <v>14948</v>
      </c>
      <c r="H18" s="43">
        <v>3081</v>
      </c>
      <c r="I18" s="45"/>
      <c r="J18" s="115">
        <v>6.0373861597999996</v>
      </c>
      <c r="K18" s="115">
        <v>1.1693755002999999</v>
      </c>
      <c r="L18" s="45"/>
      <c r="M18" s="59">
        <v>14.297906463454964</v>
      </c>
      <c r="N18" s="45"/>
      <c r="O18" s="73">
        <v>1.0642524017279547</v>
      </c>
      <c r="P18" s="73">
        <v>1.2999999999999999E-2</v>
      </c>
    </row>
    <row r="19" spans="1:16" ht="12.75">
      <c r="A19" s="77" t="s">
        <v>17</v>
      </c>
      <c r="B19" s="43">
        <v>451707</v>
      </c>
      <c r="C19" s="43">
        <v>3014</v>
      </c>
      <c r="D19" s="45"/>
      <c r="E19" s="43">
        <v>454497</v>
      </c>
      <c r="F19" s="45"/>
      <c r="G19" s="43">
        <v>-2790</v>
      </c>
      <c r="H19" s="43">
        <v>3014</v>
      </c>
      <c r="I19" s="45"/>
      <c r="J19" s="115">
        <v>-0.61763361000000006</v>
      </c>
      <c r="K19" s="115">
        <v>0.67134307479999999</v>
      </c>
      <c r="L19" s="45"/>
      <c r="M19" s="59">
        <v>3.0051448999224561</v>
      </c>
      <c r="N19" s="45"/>
      <c r="O19" s="73">
        <v>0.99386134561944306</v>
      </c>
      <c r="P19" s="73">
        <v>7.0000000000000001E-3</v>
      </c>
    </row>
    <row r="20" spans="1:16" ht="12.75">
      <c r="B20" s="43"/>
      <c r="C20" s="43"/>
      <c r="D20" s="45"/>
      <c r="E20" s="43"/>
      <c r="F20" s="45"/>
      <c r="G20" s="43"/>
      <c r="H20" s="43"/>
      <c r="I20" s="45"/>
      <c r="J20" s="59"/>
      <c r="K20" s="59"/>
      <c r="L20" s="45"/>
      <c r="M20" s="59"/>
      <c r="N20" s="45"/>
      <c r="O20" s="73"/>
      <c r="P20" s="73"/>
    </row>
    <row r="21" spans="1:16" ht="12.75">
      <c r="A21" s="11" t="s">
        <v>32</v>
      </c>
      <c r="B21" s="43"/>
      <c r="C21" s="43"/>
      <c r="D21" s="45"/>
      <c r="E21" s="43"/>
      <c r="F21" s="45"/>
      <c r="G21" s="43"/>
      <c r="H21" s="43"/>
      <c r="I21" s="45"/>
      <c r="J21" s="59"/>
      <c r="K21" s="59"/>
      <c r="L21" s="45"/>
      <c r="M21" s="59"/>
      <c r="N21" s="45"/>
      <c r="O21" s="73"/>
      <c r="P21" s="73"/>
    </row>
    <row r="22" spans="1:16" ht="12.75">
      <c r="A22" s="78" t="s">
        <v>33</v>
      </c>
      <c r="B22" s="43">
        <v>1488725</v>
      </c>
      <c r="C22" s="43">
        <v>8416</v>
      </c>
      <c r="D22" s="45"/>
      <c r="E22" s="43">
        <v>1463572</v>
      </c>
      <c r="F22" s="45"/>
      <c r="G22" s="43">
        <v>25153</v>
      </c>
      <c r="H22" s="43">
        <v>8416</v>
      </c>
      <c r="I22" s="45"/>
      <c r="J22" s="115">
        <v>1.689592137</v>
      </c>
      <c r="K22" s="115">
        <v>0.55577148519999997</v>
      </c>
      <c r="L22" s="45"/>
      <c r="M22" s="59">
        <v>6.5459031105683749</v>
      </c>
      <c r="N22" s="45"/>
      <c r="O22" s="73">
        <v>1.0171860352616748</v>
      </c>
      <c r="P22" s="73">
        <v>6.0000000000000001E-3</v>
      </c>
    </row>
    <row r="23" spans="1:16" ht="12.75">
      <c r="A23" s="78" t="s">
        <v>34</v>
      </c>
      <c r="B23" s="43">
        <v>1607028</v>
      </c>
      <c r="C23" s="43">
        <v>9952</v>
      </c>
      <c r="D23" s="45"/>
      <c r="E23" s="43">
        <v>1585847</v>
      </c>
      <c r="F23" s="45"/>
      <c r="G23" s="43">
        <v>21181</v>
      </c>
      <c r="H23" s="43">
        <v>9952</v>
      </c>
      <c r="I23" s="45"/>
      <c r="J23" s="115">
        <v>1.3180505399</v>
      </c>
      <c r="K23" s="115">
        <v>0.61113176520000001</v>
      </c>
      <c r="L23" s="45"/>
      <c r="M23" s="59">
        <v>6.613071882254431</v>
      </c>
      <c r="N23" s="45"/>
      <c r="O23" s="73">
        <v>1.0133562695518545</v>
      </c>
      <c r="P23" s="73">
        <v>6.0000000000000001E-3</v>
      </c>
    </row>
    <row r="24" spans="1:16" ht="12.75">
      <c r="A24" s="78" t="s">
        <v>35</v>
      </c>
      <c r="B24" s="43">
        <v>1624572</v>
      </c>
      <c r="C24" s="43">
        <v>9685</v>
      </c>
      <c r="D24" s="45"/>
      <c r="E24" s="43">
        <v>1587758</v>
      </c>
      <c r="F24" s="45"/>
      <c r="G24" s="43">
        <v>36814</v>
      </c>
      <c r="H24" s="43">
        <v>9685</v>
      </c>
      <c r="I24" s="45"/>
      <c r="J24" s="115">
        <v>2.2660655809999999</v>
      </c>
      <c r="K24" s="115">
        <v>0.58263559279999999</v>
      </c>
      <c r="L24" s="45"/>
      <c r="M24" s="59">
        <v>7.8016524777510909</v>
      </c>
      <c r="N24" s="45"/>
      <c r="O24" s="73">
        <v>1.0231861530535509</v>
      </c>
      <c r="P24" s="73">
        <v>6.0000000000000001E-3</v>
      </c>
    </row>
    <row r="25" spans="1:16" ht="12.75">
      <c r="A25" s="78" t="s">
        <v>36</v>
      </c>
      <c r="B25" s="43">
        <v>1478176</v>
      </c>
      <c r="C25" s="43">
        <v>7904</v>
      </c>
      <c r="D25" s="45"/>
      <c r="E25" s="43">
        <v>1457616</v>
      </c>
      <c r="F25" s="45"/>
      <c r="G25" s="43">
        <v>20560</v>
      </c>
      <c r="H25" s="43">
        <v>7904</v>
      </c>
      <c r="I25" s="45"/>
      <c r="J25" s="115">
        <v>1.390932973</v>
      </c>
      <c r="K25" s="115">
        <v>0.52728796590000004</v>
      </c>
      <c r="L25" s="45"/>
      <c r="M25" s="59">
        <v>6.859029256282497</v>
      </c>
      <c r="N25" s="45"/>
      <c r="O25" s="73">
        <v>1.0141052238724053</v>
      </c>
      <c r="P25" s="73">
        <v>5.0000000000000001E-3</v>
      </c>
    </row>
    <row r="26" spans="1:16" ht="12.75">
      <c r="A26" s="78" t="s">
        <v>37</v>
      </c>
      <c r="B26" s="43">
        <v>1612929</v>
      </c>
      <c r="C26" s="43">
        <v>10089</v>
      </c>
      <c r="D26" s="45"/>
      <c r="E26" s="43">
        <v>1579324</v>
      </c>
      <c r="F26" s="45"/>
      <c r="G26" s="43">
        <v>33605</v>
      </c>
      <c r="H26" s="43">
        <v>10089</v>
      </c>
      <c r="I26" s="45"/>
      <c r="J26" s="115">
        <v>2.0834913613000001</v>
      </c>
      <c r="K26" s="115">
        <v>0.61244917750000005</v>
      </c>
      <c r="L26" s="45"/>
      <c r="M26" s="59">
        <v>8.7247240340099381</v>
      </c>
      <c r="N26" s="45"/>
      <c r="O26" s="73">
        <v>1.0212780911326618</v>
      </c>
      <c r="P26" s="73">
        <v>6.0000000000000001E-3</v>
      </c>
    </row>
    <row r="27" spans="1:16" ht="12.75">
      <c r="A27" s="78" t="s">
        <v>38</v>
      </c>
      <c r="B27" s="43">
        <v>1802371</v>
      </c>
      <c r="C27" s="43">
        <v>10560</v>
      </c>
      <c r="D27" s="45"/>
      <c r="E27" s="43">
        <v>1771396</v>
      </c>
      <c r="F27" s="45"/>
      <c r="G27" s="43">
        <v>30975</v>
      </c>
      <c r="H27" s="43">
        <v>10560</v>
      </c>
      <c r="I27" s="45"/>
      <c r="J27" s="115">
        <v>1.7185645432000001</v>
      </c>
      <c r="K27" s="115">
        <v>0.57583966269999998</v>
      </c>
      <c r="L27" s="45"/>
      <c r="M27" s="59">
        <v>7.951671332608413</v>
      </c>
      <c r="N27" s="45"/>
      <c r="O27" s="73">
        <v>1.0174862086173841</v>
      </c>
      <c r="P27" s="73">
        <v>6.0000000000000001E-3</v>
      </c>
    </row>
    <row r="28" spans="1:16" ht="12.75">
      <c r="A28" s="78" t="s">
        <v>39</v>
      </c>
      <c r="B28" s="43">
        <v>1884757</v>
      </c>
      <c r="C28" s="43">
        <v>10465</v>
      </c>
      <c r="D28" s="45"/>
      <c r="E28" s="43">
        <v>1852783</v>
      </c>
      <c r="F28" s="45"/>
      <c r="G28" s="43">
        <v>31974</v>
      </c>
      <c r="H28" s="43">
        <v>10465</v>
      </c>
      <c r="I28" s="45"/>
      <c r="J28" s="115">
        <v>1.6964351798999999</v>
      </c>
      <c r="K28" s="115">
        <v>0.54583710659999995</v>
      </c>
      <c r="L28" s="45"/>
      <c r="M28" s="59">
        <v>7.5515333360124686</v>
      </c>
      <c r="N28" s="45"/>
      <c r="O28" s="73">
        <v>1.0172572826931163</v>
      </c>
      <c r="P28" s="73">
        <v>6.0000000000000001E-3</v>
      </c>
    </row>
    <row r="29" spans="1:16" ht="12.75">
      <c r="A29" s="78" t="s">
        <v>40</v>
      </c>
      <c r="B29" s="43">
        <v>1865170</v>
      </c>
      <c r="C29" s="43">
        <v>9375</v>
      </c>
      <c r="D29" s="45"/>
      <c r="E29" s="43">
        <v>1838473</v>
      </c>
      <c r="F29" s="45"/>
      <c r="G29" s="43">
        <v>26697</v>
      </c>
      <c r="H29" s="43">
        <v>9375</v>
      </c>
      <c r="I29" s="45"/>
      <c r="J29" s="115">
        <v>1.4313326104999999</v>
      </c>
      <c r="K29" s="115">
        <v>0.49544436209999998</v>
      </c>
      <c r="L29" s="45"/>
      <c r="M29" s="59">
        <v>7.2093229239904844</v>
      </c>
      <c r="N29" s="45"/>
      <c r="O29" s="73">
        <v>1.0145212902229186</v>
      </c>
      <c r="P29" s="73">
        <v>5.0000000000000001E-3</v>
      </c>
    </row>
    <row r="30" spans="1:16" ht="12.75">
      <c r="A30" s="78" t="s">
        <v>41</v>
      </c>
      <c r="B30" s="43">
        <v>1654973</v>
      </c>
      <c r="C30" s="43">
        <v>7986</v>
      </c>
      <c r="D30" s="45"/>
      <c r="E30" s="43">
        <v>1648555</v>
      </c>
      <c r="F30" s="45"/>
      <c r="G30" s="43">
        <v>6418</v>
      </c>
      <c r="H30" s="43">
        <v>7986</v>
      </c>
      <c r="I30" s="45"/>
      <c r="J30" s="115">
        <v>0.38782868619999999</v>
      </c>
      <c r="K30" s="115">
        <v>0.48067450179999999</v>
      </c>
      <c r="L30" s="45"/>
      <c r="M30" s="59">
        <v>5.6907132841615038</v>
      </c>
      <c r="N30" s="45"/>
      <c r="O30" s="73">
        <v>1.0038931063871086</v>
      </c>
      <c r="P30" s="73">
        <v>5.0000000000000001E-3</v>
      </c>
    </row>
    <row r="31" spans="1:16" ht="12.75">
      <c r="A31" s="78" t="s">
        <v>42</v>
      </c>
      <c r="B31" s="43">
        <v>1642755</v>
      </c>
      <c r="C31" s="43">
        <v>7589</v>
      </c>
      <c r="D31" s="45"/>
      <c r="E31" s="43">
        <v>1635653</v>
      </c>
      <c r="F31" s="45"/>
      <c r="G31" s="43">
        <v>7102</v>
      </c>
      <c r="H31" s="43">
        <v>7589</v>
      </c>
      <c r="I31" s="45"/>
      <c r="J31" s="115">
        <v>0.4323295459</v>
      </c>
      <c r="K31" s="115">
        <v>0.45995410739999998</v>
      </c>
      <c r="L31" s="45"/>
      <c r="M31" s="59">
        <v>5.5777131866642122</v>
      </c>
      <c r="N31" s="45"/>
      <c r="O31" s="73">
        <v>1.0043419967438081</v>
      </c>
      <c r="P31" s="73">
        <v>5.0000000000000001E-3</v>
      </c>
    </row>
    <row r="32" spans="1:16" ht="12.75">
      <c r="A32" s="78" t="s">
        <v>43</v>
      </c>
      <c r="B32" s="43">
        <v>1613761</v>
      </c>
      <c r="C32" s="43">
        <v>7685</v>
      </c>
      <c r="D32" s="45"/>
      <c r="E32" s="43">
        <v>1610590</v>
      </c>
      <c r="F32" s="45"/>
      <c r="G32" s="43">
        <v>3171</v>
      </c>
      <c r="H32" s="43">
        <v>7685</v>
      </c>
      <c r="I32" s="45"/>
      <c r="J32" s="115">
        <v>0.19649815239999999</v>
      </c>
      <c r="K32" s="115">
        <v>0.47531111209999999</v>
      </c>
      <c r="L32" s="45"/>
      <c r="M32" s="59">
        <v>5.2189513789087272</v>
      </c>
      <c r="N32" s="45"/>
      <c r="O32" s="73">
        <v>1.0019688437156571</v>
      </c>
      <c r="P32" s="73">
        <v>5.0000000000000001E-3</v>
      </c>
    </row>
    <row r="33" spans="1:16" ht="12.75">
      <c r="A33" s="78" t="s">
        <v>44</v>
      </c>
      <c r="B33" s="43">
        <v>1545435</v>
      </c>
      <c r="C33" s="43">
        <v>7492</v>
      </c>
      <c r="D33" s="45"/>
      <c r="E33" s="43">
        <v>1541524</v>
      </c>
      <c r="F33" s="45"/>
      <c r="G33" s="43">
        <v>3911</v>
      </c>
      <c r="H33" s="43">
        <v>7492</v>
      </c>
      <c r="I33" s="45"/>
      <c r="J33" s="115">
        <v>0.25307132409999999</v>
      </c>
      <c r="K33" s="115">
        <v>0.48353482590000002</v>
      </c>
      <c r="L33" s="45"/>
      <c r="M33" s="59">
        <v>5.2182754535334226</v>
      </c>
      <c r="N33" s="45"/>
      <c r="O33" s="73">
        <v>1.0025370996494378</v>
      </c>
      <c r="P33" s="73">
        <v>5.0000000000000001E-3</v>
      </c>
    </row>
    <row r="34" spans="1:16" ht="12.75">
      <c r="A34" s="78" t="s">
        <v>45</v>
      </c>
      <c r="B34" s="43">
        <v>1465804</v>
      </c>
      <c r="C34" s="43">
        <v>6822</v>
      </c>
      <c r="D34" s="45"/>
      <c r="E34" s="43">
        <v>1467714</v>
      </c>
      <c r="F34" s="45"/>
      <c r="G34" s="43">
        <v>-1910</v>
      </c>
      <c r="H34" s="43">
        <v>6822</v>
      </c>
      <c r="I34" s="45"/>
      <c r="J34" s="115">
        <v>-0.13027824499999999</v>
      </c>
      <c r="K34" s="115">
        <v>0.46600472980000002</v>
      </c>
      <c r="L34" s="45"/>
      <c r="M34" s="59">
        <v>4.863256668891708</v>
      </c>
      <c r="N34" s="45"/>
      <c r="O34" s="73">
        <v>0.99869865655025436</v>
      </c>
      <c r="P34" s="73">
        <v>5.0000000000000001E-3</v>
      </c>
    </row>
    <row r="35" spans="1:16" ht="12.75">
      <c r="A35" s="78" t="s">
        <v>46</v>
      </c>
      <c r="B35" s="43">
        <v>1280216</v>
      </c>
      <c r="C35" s="43">
        <v>5944</v>
      </c>
      <c r="D35" s="45"/>
      <c r="E35" s="43">
        <v>1298138</v>
      </c>
      <c r="F35" s="45"/>
      <c r="G35" s="43">
        <v>-17922</v>
      </c>
      <c r="H35" s="43">
        <v>5944</v>
      </c>
      <c r="I35" s="45"/>
      <c r="J35" s="115">
        <v>-1.399940596</v>
      </c>
      <c r="K35" s="115">
        <v>0.47078777389999998</v>
      </c>
      <c r="L35" s="45"/>
      <c r="M35" s="59">
        <v>3.4766563363393317</v>
      </c>
      <c r="N35" s="45"/>
      <c r="O35" s="73">
        <v>0.98619407181670982</v>
      </c>
      <c r="P35" s="73">
        <v>5.0000000000000001E-3</v>
      </c>
    </row>
    <row r="36" spans="1:16" ht="12.75">
      <c r="A36" s="78" t="s">
        <v>47</v>
      </c>
      <c r="B36" s="43">
        <v>1149047</v>
      </c>
      <c r="C36" s="43">
        <v>5177</v>
      </c>
      <c r="D36" s="45"/>
      <c r="E36" s="43">
        <v>1160503</v>
      </c>
      <c r="F36" s="45"/>
      <c r="G36" s="43">
        <v>-11456</v>
      </c>
      <c r="H36" s="43">
        <v>5177</v>
      </c>
      <c r="I36" s="45"/>
      <c r="J36" s="115">
        <v>-0.99701870599999998</v>
      </c>
      <c r="K36" s="115">
        <v>0.4550296747</v>
      </c>
      <c r="L36" s="45"/>
      <c r="M36" s="59">
        <v>3.4202865968481717</v>
      </c>
      <c r="N36" s="45"/>
      <c r="O36" s="73">
        <v>0.9901284184530329</v>
      </c>
      <c r="P36" s="73">
        <v>4.0000000000000001E-3</v>
      </c>
    </row>
    <row r="37" spans="1:16" ht="12.75">
      <c r="A37" s="78" t="s">
        <v>48</v>
      </c>
      <c r="B37" s="43">
        <v>809887</v>
      </c>
      <c r="C37" s="43">
        <v>4433</v>
      </c>
      <c r="D37" s="45"/>
      <c r="E37" s="43">
        <v>821765</v>
      </c>
      <c r="F37" s="45"/>
      <c r="G37" s="43">
        <v>-11878</v>
      </c>
      <c r="H37" s="43">
        <v>4433</v>
      </c>
      <c r="I37" s="45"/>
      <c r="J37" s="115">
        <v>-1.4666493650000001</v>
      </c>
      <c r="K37" s="115">
        <v>0.55532897599999997</v>
      </c>
      <c r="L37" s="45"/>
      <c r="M37" s="59">
        <v>2.7350705386613043</v>
      </c>
      <c r="N37" s="45"/>
      <c r="O37" s="73">
        <v>0.98554574604661915</v>
      </c>
      <c r="P37" s="73">
        <v>5.0000000000000001E-3</v>
      </c>
    </row>
    <row r="38" spans="1:16" ht="12.75">
      <c r="A38" s="78" t="s">
        <v>49</v>
      </c>
      <c r="B38" s="43">
        <v>550961</v>
      </c>
      <c r="C38" s="43">
        <v>4147</v>
      </c>
      <c r="D38" s="45"/>
      <c r="E38" s="43">
        <v>554496</v>
      </c>
      <c r="F38" s="45"/>
      <c r="G38" s="43">
        <v>-3535</v>
      </c>
      <c r="H38" s="43">
        <v>4147</v>
      </c>
      <c r="I38" s="45"/>
      <c r="J38" s="115">
        <v>-0.64156443699999999</v>
      </c>
      <c r="K38" s="115">
        <v>0.75748043070000004</v>
      </c>
      <c r="L38" s="45"/>
      <c r="M38" s="59">
        <v>4.2796277513274532</v>
      </c>
      <c r="N38" s="45"/>
      <c r="O38" s="73">
        <v>0.9936248412973222</v>
      </c>
      <c r="P38" s="73">
        <v>7.0000000000000001E-3</v>
      </c>
    </row>
    <row r="39" spans="1:16" ht="12.75">
      <c r="A39" s="78" t="s">
        <v>50</v>
      </c>
      <c r="B39" s="43">
        <v>531454</v>
      </c>
      <c r="C39" s="43">
        <v>4612</v>
      </c>
      <c r="D39" s="45"/>
      <c r="E39" s="43">
        <v>542271</v>
      </c>
      <c r="F39" s="45"/>
      <c r="G39" s="43">
        <v>-10817</v>
      </c>
      <c r="H39" s="43">
        <v>4612</v>
      </c>
      <c r="I39" s="45"/>
      <c r="J39" s="115">
        <v>-2.0354260869999998</v>
      </c>
      <c r="K39" s="115">
        <v>0.88551384479999995</v>
      </c>
      <c r="L39" s="45"/>
      <c r="M39" s="59">
        <v>4.1074674930794686</v>
      </c>
      <c r="N39" s="45"/>
      <c r="O39" s="73">
        <v>0.98005240921974435</v>
      </c>
      <c r="P39" s="73">
        <v>8.9999999999999993E-3</v>
      </c>
    </row>
    <row r="40" spans="1:16" ht="12.75">
      <c r="B40" s="43"/>
      <c r="C40" s="43"/>
      <c r="D40" s="45"/>
      <c r="E40" s="43"/>
      <c r="F40" s="45"/>
      <c r="G40" s="43"/>
      <c r="H40" s="43"/>
      <c r="I40" s="45"/>
      <c r="J40" s="59"/>
      <c r="K40" s="59"/>
      <c r="L40" s="45"/>
      <c r="M40" s="45"/>
      <c r="N40" s="45"/>
      <c r="O40" s="73"/>
      <c r="P40" s="73"/>
    </row>
    <row r="41" spans="1:16" ht="12.75">
      <c r="A41" s="79" t="s">
        <v>51</v>
      </c>
      <c r="B41" s="43"/>
      <c r="C41" s="43"/>
      <c r="D41" s="45"/>
      <c r="E41" s="43"/>
      <c r="F41" s="45"/>
      <c r="G41" s="43"/>
      <c r="H41" s="43"/>
      <c r="I41" s="45"/>
      <c r="J41" s="59"/>
      <c r="K41" s="59"/>
      <c r="L41" s="45"/>
      <c r="M41" s="45"/>
      <c r="N41" s="45"/>
      <c r="O41" s="73"/>
      <c r="P41" s="73"/>
    </row>
    <row r="42" spans="1:16" ht="12.75">
      <c r="A42" s="80" t="s">
        <v>101</v>
      </c>
      <c r="B42" s="43">
        <v>12565758</v>
      </c>
      <c r="C42" s="43">
        <v>37522</v>
      </c>
      <c r="D42" s="45"/>
      <c r="E42" s="43">
        <v>12219270</v>
      </c>
      <c r="F42" s="45"/>
      <c r="G42" s="43">
        <v>346488</v>
      </c>
      <c r="H42" s="43">
        <v>37522</v>
      </c>
      <c r="I42" s="45"/>
      <c r="J42" s="115">
        <v>2.7573969144000001</v>
      </c>
      <c r="K42" s="115">
        <v>0.2903703554</v>
      </c>
      <c r="L42" s="45"/>
      <c r="M42" s="59">
        <v>8.5641967008025972</v>
      </c>
      <c r="N42" s="45"/>
      <c r="O42" s="73">
        <v>1.0283558674127014</v>
      </c>
      <c r="P42" s="73">
        <v>3.0000000000000001E-3</v>
      </c>
    </row>
    <row r="43" spans="1:16" ht="12.75">
      <c r="A43" s="80" t="s">
        <v>52</v>
      </c>
      <c r="B43" s="43">
        <v>3452987</v>
      </c>
      <c r="C43" s="43">
        <v>16837</v>
      </c>
      <c r="D43" s="45"/>
      <c r="E43" s="43">
        <v>3534937</v>
      </c>
      <c r="F43" s="45"/>
      <c r="G43" s="43">
        <v>-81950</v>
      </c>
      <c r="H43" s="43">
        <v>16837</v>
      </c>
      <c r="I43" s="45"/>
      <c r="J43" s="115">
        <v>-2.3733012449999999</v>
      </c>
      <c r="K43" s="115">
        <v>0.49918521500000002</v>
      </c>
      <c r="L43" s="45"/>
      <c r="M43" s="59">
        <v>3.8548346923120391</v>
      </c>
      <c r="N43" s="45"/>
      <c r="O43" s="73">
        <v>0.97681712573661139</v>
      </c>
      <c r="P43" s="73">
        <v>5.0000000000000001E-3</v>
      </c>
    </row>
    <row r="44" spans="1:16" ht="12.75">
      <c r="A44" s="80" t="s">
        <v>53</v>
      </c>
      <c r="B44" s="43">
        <v>9589277</v>
      </c>
      <c r="C44" s="43">
        <v>19577</v>
      </c>
      <c r="D44" s="45"/>
      <c r="E44" s="43">
        <v>9663771</v>
      </c>
      <c r="F44" s="45"/>
      <c r="G44" s="43">
        <v>-74494</v>
      </c>
      <c r="H44" s="43">
        <v>19577</v>
      </c>
      <c r="I44" s="45"/>
      <c r="J44" s="115">
        <v>-0.77684743999999994</v>
      </c>
      <c r="K44" s="115">
        <v>0.2057448419</v>
      </c>
      <c r="L44" s="45"/>
      <c r="M44" s="59">
        <v>3.7203919111858568</v>
      </c>
      <c r="N44" s="45"/>
      <c r="O44" s="73">
        <v>0.99229141501800899</v>
      </c>
      <c r="P44" s="73">
        <v>2E-3</v>
      </c>
    </row>
    <row r="45" spans="1:16" ht="12.75">
      <c r="A45" s="80"/>
      <c r="B45" s="43"/>
      <c r="C45" s="43"/>
      <c r="D45" s="45"/>
      <c r="E45" s="43"/>
      <c r="F45" s="45"/>
      <c r="G45" s="43"/>
      <c r="H45" s="43"/>
      <c r="I45" s="45"/>
      <c r="J45" s="59"/>
      <c r="K45" s="59"/>
      <c r="L45" s="45"/>
      <c r="M45" s="59"/>
      <c r="N45" s="45"/>
      <c r="O45" s="73"/>
      <c r="P45" s="73"/>
    </row>
    <row r="46" spans="1:16" ht="12.75">
      <c r="A46" s="11" t="s">
        <v>104</v>
      </c>
      <c r="B46" s="43"/>
      <c r="C46" s="43"/>
      <c r="D46" s="45"/>
      <c r="E46" s="43"/>
      <c r="F46" s="45"/>
      <c r="G46" s="43"/>
      <c r="H46" s="43"/>
      <c r="I46" s="45"/>
      <c r="J46" s="59"/>
      <c r="K46" s="59"/>
      <c r="L46" s="45"/>
      <c r="M46" s="59"/>
      <c r="N46" s="45"/>
      <c r="O46" s="73"/>
      <c r="P46" s="73"/>
    </row>
    <row r="47" spans="1:16" ht="12.75">
      <c r="A47" s="80" t="s">
        <v>91</v>
      </c>
      <c r="B47" s="43">
        <v>983257</v>
      </c>
      <c r="C47" s="43">
        <v>21590</v>
      </c>
      <c r="D47" s="45"/>
      <c r="E47" s="43">
        <v>812505</v>
      </c>
      <c r="F47" s="45"/>
      <c r="G47" s="43">
        <v>170752</v>
      </c>
      <c r="H47" s="43">
        <v>21590</v>
      </c>
      <c r="I47" s="45"/>
      <c r="J47" s="115">
        <v>17.365973229000002</v>
      </c>
      <c r="K47" s="115">
        <v>1.8144240363999999</v>
      </c>
      <c r="L47" s="45"/>
      <c r="M47" s="59">
        <v>18.817444521138</v>
      </c>
      <c r="N47" s="45"/>
      <c r="O47" s="73">
        <v>1.2101550144306805</v>
      </c>
      <c r="P47" s="73">
        <v>2.7E-2</v>
      </c>
    </row>
    <row r="48" spans="1:16" ht="12.75">
      <c r="A48" s="81" t="s">
        <v>54</v>
      </c>
      <c r="B48" s="43">
        <v>24624765</v>
      </c>
      <c r="C48" s="43">
        <v>41448</v>
      </c>
      <c r="D48" s="45"/>
      <c r="E48" s="43">
        <v>23371978</v>
      </c>
      <c r="F48" s="45"/>
      <c r="G48" s="43">
        <v>1252787</v>
      </c>
      <c r="H48" s="43">
        <v>41448</v>
      </c>
      <c r="I48" s="45"/>
      <c r="J48" s="115">
        <v>5.0875076746000003</v>
      </c>
      <c r="K48" s="115">
        <v>0.15975449280000001</v>
      </c>
      <c r="L48" s="45"/>
      <c r="M48" s="59">
        <v>6.3078895913478021</v>
      </c>
      <c r="N48" s="45"/>
      <c r="O48" s="73">
        <v>1.0536020956377761</v>
      </c>
      <c r="P48" s="73">
        <v>2E-3</v>
      </c>
    </row>
    <row r="49" spans="1:16" ht="12.75">
      <c r="A49" s="80" t="s">
        <v>55</v>
      </c>
      <c r="B49" s="64" t="s">
        <v>26</v>
      </c>
      <c r="C49" s="64" t="s">
        <v>26</v>
      </c>
      <c r="D49" s="45"/>
      <c r="E49" s="43">
        <v>1233495</v>
      </c>
      <c r="F49" s="45"/>
      <c r="G49" s="64" t="s">
        <v>26</v>
      </c>
      <c r="H49" s="64" t="s">
        <v>26</v>
      </c>
      <c r="I49" s="45"/>
      <c r="J49" s="116" t="s">
        <v>26</v>
      </c>
      <c r="K49" s="116" t="s">
        <v>26</v>
      </c>
      <c r="L49" s="45"/>
      <c r="M49" s="116" t="s">
        <v>26</v>
      </c>
      <c r="N49" s="45"/>
      <c r="O49" s="82" t="s">
        <v>26</v>
      </c>
      <c r="P49" s="64" t="s">
        <v>26</v>
      </c>
    </row>
    <row r="50" spans="1:16" ht="12.75">
      <c r="A50" s="80"/>
      <c r="B50" s="43"/>
      <c r="C50" s="43"/>
      <c r="D50" s="45"/>
      <c r="E50" s="43"/>
      <c r="F50" s="45"/>
      <c r="G50" s="43"/>
      <c r="H50" s="43"/>
      <c r="I50" s="45"/>
      <c r="J50" s="59"/>
      <c r="K50" s="59"/>
      <c r="L50" s="45"/>
      <c r="M50" s="45"/>
      <c r="N50" s="45"/>
      <c r="O50" s="82"/>
      <c r="P50" s="73"/>
    </row>
    <row r="51" spans="1:16" ht="12.75">
      <c r="A51" s="11" t="s">
        <v>105</v>
      </c>
      <c r="B51" s="43"/>
      <c r="C51" s="43"/>
      <c r="D51" s="45"/>
      <c r="E51" s="43"/>
      <c r="F51" s="45"/>
      <c r="G51" s="43"/>
      <c r="H51" s="43"/>
      <c r="I51" s="45"/>
      <c r="J51" s="59"/>
      <c r="K51" s="59"/>
      <c r="L51" s="45"/>
      <c r="M51" s="45"/>
      <c r="N51" s="45"/>
      <c r="O51" s="73"/>
      <c r="P51" s="73"/>
    </row>
    <row r="52" spans="1:16" ht="12.75">
      <c r="A52" s="80" t="s">
        <v>18</v>
      </c>
      <c r="B52" s="43">
        <v>18147108</v>
      </c>
      <c r="C52" s="43">
        <v>37409</v>
      </c>
      <c r="D52" s="83"/>
      <c r="E52" s="43">
        <v>17017475</v>
      </c>
      <c r="F52" s="83"/>
      <c r="G52" s="43">
        <v>1129633</v>
      </c>
      <c r="H52" s="43">
        <v>37409</v>
      </c>
      <c r="I52" s="84"/>
      <c r="J52" s="115">
        <v>6.2248661937999996</v>
      </c>
      <c r="K52" s="115">
        <v>0.1933126895</v>
      </c>
      <c r="L52" s="45"/>
      <c r="M52" s="59">
        <v>7.4797938283677041</v>
      </c>
      <c r="N52" s="84"/>
      <c r="O52" s="73">
        <v>1.0663807644788665</v>
      </c>
      <c r="P52" s="45">
        <v>2E-3</v>
      </c>
    </row>
    <row r="53" spans="1:16" ht="12.75">
      <c r="A53" s="80" t="s">
        <v>56</v>
      </c>
      <c r="B53" s="43">
        <v>969219</v>
      </c>
      <c r="C53" s="43">
        <v>6332</v>
      </c>
      <c r="D53" s="83"/>
      <c r="E53" s="43">
        <v>927382</v>
      </c>
      <c r="F53" s="83"/>
      <c r="G53" s="43">
        <v>41837</v>
      </c>
      <c r="H53" s="43">
        <v>6332</v>
      </c>
      <c r="I53" s="84"/>
      <c r="J53" s="115">
        <v>4.3165480341000002</v>
      </c>
      <c r="K53" s="115">
        <v>0.62511947729999995</v>
      </c>
      <c r="L53" s="45"/>
      <c r="M53" s="59">
        <v>5.4987525913947906</v>
      </c>
      <c r="N53" s="84"/>
      <c r="O53" s="45">
        <v>1.0529999999999999</v>
      </c>
      <c r="P53" s="45">
        <v>7.0000000000000001E-3</v>
      </c>
    </row>
    <row r="54" spans="1:16" ht="12.75">
      <c r="A54" s="80" t="s">
        <v>57</v>
      </c>
      <c r="B54" s="43">
        <v>707253</v>
      </c>
      <c r="C54" s="43">
        <v>6017</v>
      </c>
      <c r="D54" s="83"/>
      <c r="E54" s="43">
        <v>673327</v>
      </c>
      <c r="F54" s="83"/>
      <c r="G54" s="43">
        <v>33926</v>
      </c>
      <c r="H54" s="43">
        <v>6017</v>
      </c>
      <c r="I54" s="84"/>
      <c r="J54" s="115">
        <v>4.7968386499999998</v>
      </c>
      <c r="K54" s="115">
        <v>0.81000606929999996</v>
      </c>
      <c r="L54" s="45"/>
      <c r="M54" s="59">
        <v>6.0501708990368996</v>
      </c>
      <c r="N54" s="84"/>
      <c r="O54" s="45">
        <v>1.0609999999999999</v>
      </c>
      <c r="P54" s="73">
        <v>8.9999999999999993E-3</v>
      </c>
    </row>
    <row r="55" spans="1:16" ht="12.75">
      <c r="A55" s="80" t="s">
        <v>58</v>
      </c>
      <c r="B55" s="43">
        <v>576996</v>
      </c>
      <c r="C55" s="43">
        <v>5411</v>
      </c>
      <c r="D55" s="83"/>
      <c r="E55" s="43">
        <v>549601</v>
      </c>
      <c r="F55" s="83"/>
      <c r="G55" s="43">
        <v>27395</v>
      </c>
      <c r="H55" s="43">
        <v>5411</v>
      </c>
      <c r="I55" s="84"/>
      <c r="J55" s="115">
        <v>4.7478052542000002</v>
      </c>
      <c r="K55" s="115">
        <v>0.89318471779999997</v>
      </c>
      <c r="L55" s="45"/>
      <c r="M55" s="59">
        <v>6.3513834966630327</v>
      </c>
      <c r="N55" s="84"/>
      <c r="O55" s="45">
        <v>1.075</v>
      </c>
      <c r="P55" s="73">
        <v>0.01</v>
      </c>
    </row>
    <row r="56" spans="1:16" ht="12.75">
      <c r="A56" s="80" t="s">
        <v>59</v>
      </c>
      <c r="B56" s="43">
        <v>579451</v>
      </c>
      <c r="C56" s="43">
        <v>7627</v>
      </c>
      <c r="D56" s="83"/>
      <c r="E56" s="43">
        <v>530141</v>
      </c>
      <c r="F56" s="83"/>
      <c r="G56" s="43">
        <v>49310</v>
      </c>
      <c r="H56" s="43">
        <v>7627</v>
      </c>
      <c r="I56" s="84"/>
      <c r="J56" s="115">
        <v>8.5098220936000004</v>
      </c>
      <c r="K56" s="115">
        <v>1.2043007918999999</v>
      </c>
      <c r="L56" s="45"/>
      <c r="M56" s="59">
        <v>9.4129745151285249</v>
      </c>
      <c r="N56" s="84"/>
      <c r="O56" s="45">
        <v>1.109</v>
      </c>
      <c r="P56" s="45">
        <v>1.4E-2</v>
      </c>
    </row>
    <row r="57" spans="1:16" ht="12.75">
      <c r="A57" s="80" t="s">
        <v>60</v>
      </c>
      <c r="B57" s="43">
        <v>307719</v>
      </c>
      <c r="C57" s="43">
        <v>3483</v>
      </c>
      <c r="D57" s="83"/>
      <c r="E57" s="43">
        <v>293829</v>
      </c>
      <c r="F57" s="83"/>
      <c r="G57" s="43">
        <v>13890</v>
      </c>
      <c r="H57" s="43">
        <v>3483</v>
      </c>
      <c r="I57" s="84"/>
      <c r="J57" s="115">
        <v>4.5137399422</v>
      </c>
      <c r="K57" s="115">
        <v>1.0806397692</v>
      </c>
      <c r="L57" s="45"/>
      <c r="M57" s="59">
        <v>5.4033524444315475</v>
      </c>
      <c r="N57" s="84"/>
      <c r="O57" s="45">
        <v>1.0489999999999999</v>
      </c>
      <c r="P57" s="45">
        <v>1.2E-2</v>
      </c>
    </row>
    <row r="58" spans="1:16" ht="12.75">
      <c r="A58" s="80" t="s">
        <v>61</v>
      </c>
      <c r="B58" s="43">
        <v>274462</v>
      </c>
      <c r="C58" s="43">
        <v>3709</v>
      </c>
      <c r="D58" s="83"/>
      <c r="E58" s="43">
        <v>257984</v>
      </c>
      <c r="F58" s="83"/>
      <c r="G58" s="43">
        <v>16478</v>
      </c>
      <c r="H58" s="43">
        <v>3709</v>
      </c>
      <c r="I58" s="84"/>
      <c r="J58" s="115">
        <v>6.0036439138000004</v>
      </c>
      <c r="K58" s="115">
        <v>1.2703982332999999</v>
      </c>
      <c r="L58" s="45"/>
      <c r="M58" s="59">
        <v>7.0594116986849968</v>
      </c>
      <c r="N58" s="84"/>
      <c r="O58" s="45">
        <v>1.0589999999999999</v>
      </c>
      <c r="P58" s="45">
        <v>1.4E-2</v>
      </c>
    </row>
    <row r="59" spans="1:16" ht="12.75">
      <c r="A59" s="80" t="s">
        <v>62</v>
      </c>
      <c r="B59" s="43">
        <v>201958</v>
      </c>
      <c r="C59" s="43">
        <v>3290</v>
      </c>
      <c r="D59" s="83"/>
      <c r="E59" s="43">
        <v>189192</v>
      </c>
      <c r="F59" s="83"/>
      <c r="G59" s="43">
        <v>12766</v>
      </c>
      <c r="H59" s="43">
        <v>3290</v>
      </c>
      <c r="I59" s="84"/>
      <c r="J59" s="115">
        <v>6.3210788297000002</v>
      </c>
      <c r="K59" s="115">
        <v>1.5259426567000001</v>
      </c>
      <c r="L59" s="45"/>
      <c r="M59" s="59">
        <v>8.3931336723167647</v>
      </c>
      <c r="N59" s="84"/>
      <c r="O59" s="45">
        <v>1.0669999999999999</v>
      </c>
      <c r="P59" s="45">
        <v>1.7000000000000001E-2</v>
      </c>
    </row>
    <row r="60" spans="1:16" ht="12.75">
      <c r="A60" s="80" t="s">
        <v>63</v>
      </c>
      <c r="B60" s="43">
        <v>173333</v>
      </c>
      <c r="C60" s="43">
        <v>2339</v>
      </c>
      <c r="D60" s="83"/>
      <c r="E60" s="43">
        <v>165275</v>
      </c>
      <c r="F60" s="83"/>
      <c r="G60" s="43">
        <v>8058</v>
      </c>
      <c r="H60" s="43">
        <v>2339</v>
      </c>
      <c r="I60" s="84"/>
      <c r="J60" s="115">
        <v>4.6489009127000003</v>
      </c>
      <c r="K60" s="115">
        <v>1.2869599645000001</v>
      </c>
      <c r="L60" s="45"/>
      <c r="M60" s="59">
        <v>5.204650671456946</v>
      </c>
      <c r="N60" s="84"/>
      <c r="O60" s="45">
        <v>1.044</v>
      </c>
      <c r="P60" s="45">
        <v>1.4E-2</v>
      </c>
    </row>
    <row r="61" spans="1:16" ht="12.75">
      <c r="A61" s="81" t="s">
        <v>64</v>
      </c>
      <c r="B61" s="43">
        <v>166306</v>
      </c>
      <c r="C61" s="43">
        <v>2805</v>
      </c>
      <c r="D61" s="83"/>
      <c r="E61" s="43">
        <v>163322</v>
      </c>
      <c r="F61" s="83"/>
      <c r="G61" s="43">
        <v>2984</v>
      </c>
      <c r="H61" s="43">
        <v>2805</v>
      </c>
      <c r="I61" s="84"/>
      <c r="J61" s="115">
        <v>1.7941115447</v>
      </c>
      <c r="K61" s="115">
        <v>1.656192227</v>
      </c>
      <c r="L61" s="45"/>
      <c r="M61" s="59">
        <v>3.1527658047289293</v>
      </c>
      <c r="N61" s="84"/>
      <c r="O61" s="45">
        <v>1.0389999999999999</v>
      </c>
      <c r="P61" s="45">
        <v>1.7000000000000001E-2</v>
      </c>
    </row>
    <row r="62" spans="1:16" ht="12.75">
      <c r="A62" s="80" t="s">
        <v>65</v>
      </c>
      <c r="B62" s="43">
        <v>3504218</v>
      </c>
      <c r="C62" s="43">
        <v>15975</v>
      </c>
      <c r="D62" s="83"/>
      <c r="E62" s="43">
        <v>3278177</v>
      </c>
      <c r="F62" s="83"/>
      <c r="G62" s="43">
        <v>226041</v>
      </c>
      <c r="H62" s="43">
        <v>15975</v>
      </c>
      <c r="I62" s="84"/>
      <c r="J62" s="115">
        <v>6.4505476481999997</v>
      </c>
      <c r="K62" s="115">
        <v>0.42647127699999998</v>
      </c>
      <c r="L62" s="45"/>
      <c r="M62" s="59">
        <v>7.5693089575188992</v>
      </c>
      <c r="N62" s="84"/>
      <c r="O62" s="45">
        <v>1.0780000000000001</v>
      </c>
      <c r="P62" s="45">
        <v>5.0000000000000001E-3</v>
      </c>
    </row>
    <row r="63" spans="1:16" ht="12.75">
      <c r="A63" s="85" t="s">
        <v>106</v>
      </c>
      <c r="B63" s="86" t="s">
        <v>26</v>
      </c>
      <c r="C63" s="86" t="s">
        <v>26</v>
      </c>
      <c r="D63" s="48"/>
      <c r="E63" s="48">
        <v>1372273</v>
      </c>
      <c r="F63" s="48"/>
      <c r="G63" s="86" t="s">
        <v>26</v>
      </c>
      <c r="H63" s="86" t="s">
        <v>26</v>
      </c>
      <c r="I63" s="50"/>
      <c r="J63" s="117" t="s">
        <v>26</v>
      </c>
      <c r="K63" s="117" t="s">
        <v>26</v>
      </c>
      <c r="L63" s="50"/>
      <c r="M63" s="117" t="s">
        <v>26</v>
      </c>
      <c r="N63" s="50"/>
      <c r="O63" s="86" t="s">
        <v>26</v>
      </c>
      <c r="P63" s="86" t="s">
        <v>26</v>
      </c>
    </row>
    <row r="65" spans="1:18">
      <c r="A65" s="134" t="s">
        <v>19</v>
      </c>
      <c r="B65" s="134"/>
      <c r="C65" s="134"/>
      <c r="D65" s="134"/>
      <c r="E65" s="134"/>
      <c r="F65" s="134"/>
      <c r="G65" s="134"/>
      <c r="H65" s="134"/>
      <c r="I65" s="134"/>
      <c r="J65" s="134"/>
      <c r="K65" s="134"/>
      <c r="L65" s="134"/>
      <c r="M65" s="134"/>
      <c r="N65" s="134"/>
      <c r="O65" s="134"/>
      <c r="P65" s="134"/>
      <c r="Q65" s="134"/>
      <c r="R65" s="134"/>
    </row>
    <row r="66" spans="1:18" s="61" customFormat="1" ht="11.25" customHeight="1">
      <c r="A66" s="138" t="s">
        <v>100</v>
      </c>
      <c r="B66" s="138"/>
      <c r="C66" s="138"/>
      <c r="D66" s="138"/>
      <c r="E66" s="138"/>
      <c r="F66" s="138"/>
      <c r="G66" s="138"/>
      <c r="H66" s="138"/>
      <c r="I66" s="138"/>
      <c r="J66" s="138"/>
      <c r="K66" s="138"/>
      <c r="L66" s="138"/>
      <c r="M66" s="138"/>
      <c r="N66" s="138"/>
      <c r="O66" s="138"/>
      <c r="P66" s="138"/>
    </row>
    <row r="67" spans="1:18">
      <c r="A67" s="143" t="s">
        <v>102</v>
      </c>
      <c r="B67" s="143"/>
      <c r="C67" s="143"/>
      <c r="D67" s="143"/>
      <c r="E67" s="143"/>
      <c r="F67" s="143"/>
      <c r="G67" s="143"/>
      <c r="H67" s="143"/>
      <c r="I67" s="143"/>
      <c r="J67" s="143"/>
      <c r="K67" s="143"/>
      <c r="L67" s="143"/>
      <c r="M67" s="143"/>
      <c r="N67" s="143"/>
      <c r="O67" s="143"/>
      <c r="P67" s="143"/>
      <c r="Q67" s="143"/>
      <c r="R67" s="143"/>
    </row>
    <row r="68" spans="1:18" ht="25.5" customHeight="1">
      <c r="A68" s="144" t="s">
        <v>103</v>
      </c>
      <c r="B68" s="144"/>
      <c r="C68" s="144"/>
      <c r="D68" s="144"/>
      <c r="E68" s="144"/>
      <c r="F68" s="144"/>
      <c r="G68" s="144"/>
      <c r="H68" s="144"/>
      <c r="I68" s="144"/>
      <c r="J68" s="144"/>
      <c r="K68" s="144"/>
      <c r="L68" s="144"/>
      <c r="M68" s="144"/>
      <c r="N68" s="144"/>
      <c r="O68" s="144"/>
      <c r="P68" s="144"/>
      <c r="Q68" s="144"/>
      <c r="R68" s="144"/>
    </row>
    <row r="69" spans="1:18" ht="11.25" customHeight="1">
      <c r="A69" s="34" t="s">
        <v>107</v>
      </c>
    </row>
    <row r="70" spans="1:18" ht="11.25" customHeight="1"/>
    <row r="71" spans="1:18" ht="11.25" customHeight="1">
      <c r="A71" s="33" t="str">
        <f>Contents!B26</f>
        <v>© Commonwealth of Australia 2022</v>
      </c>
      <c r="B71" s="19"/>
      <c r="C71" s="19"/>
      <c r="E71" s="21"/>
    </row>
    <row r="72" spans="1:18" ht="11.25" customHeight="1"/>
    <row r="73" spans="1:18" ht="11.25" customHeight="1"/>
    <row r="74" spans="1:18" ht="11.25" customHeight="1">
      <c r="A74" s="19"/>
    </row>
    <row r="75" spans="1:18" ht="11.25" customHeight="1"/>
    <row r="76" spans="1:18" ht="11.25" customHeight="1"/>
    <row r="77" spans="1:18" ht="11.25" customHeight="1"/>
    <row r="78" spans="1:18" ht="11.25" customHeight="1"/>
    <row r="79" spans="1:18" ht="11.25" customHeight="1"/>
    <row r="80" spans="1:18"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sheetData>
  <mergeCells count="9">
    <mergeCell ref="A67:R67"/>
    <mergeCell ref="A68:R68"/>
    <mergeCell ref="A1:P1"/>
    <mergeCell ref="B6:C6"/>
    <mergeCell ref="G6:H6"/>
    <mergeCell ref="J6:K6"/>
    <mergeCell ref="O6:P6"/>
    <mergeCell ref="A65:R65"/>
    <mergeCell ref="A66:P66"/>
  </mergeCells>
  <hyperlinks>
    <hyperlink ref="A71" r:id="rId1" display="http://www.abs.gov.au/websitedbs/d3310114.nsf/Home/%C2%A9+Copyright?OpenDocument" xr:uid="{E0F1D8BF-36BC-4953-8A2B-0518FDA32677}"/>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1265">
          <objectPr defaultSize="0" autoPict="0" dde="1">
            <anchor moveWithCells="1">
              <from>
                <xdr:col>2</xdr:col>
                <xdr:colOff>638175</xdr:colOff>
                <xdr:row>69</xdr:row>
                <xdr:rowOff>114300</xdr:rowOff>
              </from>
              <to>
                <xdr:col>4</xdr:col>
                <xdr:colOff>476250</xdr:colOff>
                <xdr:row>73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126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5C7-AB9B-430E-A5BC-CCCB48FD47AC}">
  <dimension ref="A1:IV255"/>
  <sheetViews>
    <sheetView workbookViewId="0">
      <pane ySplit="8" topLeftCell="A9" activePane="bottomLeft" state="frozen"/>
      <selection pane="bottomLeft" sqref="A1:P1"/>
    </sheetView>
  </sheetViews>
  <sheetFormatPr defaultRowHeight="11.25"/>
  <cols>
    <col min="1" max="1" width="37" style="34" customWidth="1"/>
    <col min="2" max="5" width="13.1640625" style="34" customWidth="1"/>
    <col min="6" max="6" width="1.83203125" style="34" customWidth="1"/>
    <col min="7" max="8" width="13.1640625" style="34" customWidth="1"/>
    <col min="9" max="9" width="1.83203125" style="34" customWidth="1"/>
    <col min="10" max="11" width="13.1640625" style="34" customWidth="1"/>
    <col min="12" max="12" width="1.83203125" style="34" customWidth="1"/>
    <col min="13" max="14" width="13.1640625" style="34" customWidth="1"/>
    <col min="15" max="16384" width="9.33203125" style="34"/>
  </cols>
  <sheetData>
    <row r="1" spans="1:256" s="9" customFormat="1" ht="60" customHeight="1">
      <c r="A1" s="130" t="s">
        <v>3</v>
      </c>
      <c r="B1" s="130"/>
      <c r="C1" s="130"/>
      <c r="D1" s="130"/>
      <c r="E1" s="130"/>
      <c r="F1" s="130"/>
      <c r="G1" s="130"/>
      <c r="H1" s="130"/>
      <c r="I1" s="130"/>
      <c r="J1" s="130"/>
      <c r="K1" s="130"/>
      <c r="L1" s="130"/>
      <c r="M1" s="130"/>
      <c r="N1" s="130"/>
      <c r="O1" s="130"/>
      <c r="P1" s="130"/>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s="102" customFormat="1" ht="19.5" customHeight="1">
      <c r="A2" s="100" t="str">
        <f>Contents!A2</f>
        <v>2021 Census Overcount and Undercount</v>
      </c>
      <c r="B2" s="101"/>
      <c r="C2" s="101"/>
    </row>
    <row r="3" spans="1:256" s="16" customFormat="1" ht="12.75" customHeight="1">
      <c r="A3" s="103" t="str">
        <f>Contents!A3</f>
        <v>Released at 10.00am (Canberra time) Tuesday 28 June 2022</v>
      </c>
      <c r="B3" s="101"/>
      <c r="C3" s="101"/>
    </row>
    <row r="4" spans="1:256" ht="12.75">
      <c r="A4" s="35" t="s">
        <v>68</v>
      </c>
      <c r="B4" s="87"/>
      <c r="C4" s="87"/>
    </row>
    <row r="5" spans="1:256" ht="12.75">
      <c r="A5" s="35"/>
      <c r="B5" s="87"/>
      <c r="C5" s="87"/>
    </row>
    <row r="6" spans="1:256" s="53" customFormat="1" ht="19.5" customHeight="1">
      <c r="A6" s="88"/>
      <c r="B6" s="146" t="s">
        <v>69</v>
      </c>
      <c r="C6" s="146"/>
      <c r="D6" s="146"/>
      <c r="E6" s="146"/>
      <c r="F6" s="146"/>
      <c r="G6" s="146"/>
      <c r="H6" s="146"/>
      <c r="J6" s="147" t="s">
        <v>70</v>
      </c>
      <c r="K6" s="147"/>
      <c r="L6" s="89"/>
      <c r="M6" s="146" t="s">
        <v>27</v>
      </c>
      <c r="N6" s="146"/>
    </row>
    <row r="7" spans="1:256" ht="48" customHeight="1">
      <c r="A7" s="57"/>
      <c r="B7" s="69" t="s">
        <v>93</v>
      </c>
      <c r="C7" s="69" t="s">
        <v>94</v>
      </c>
      <c r="D7" s="90" t="s">
        <v>71</v>
      </c>
      <c r="E7" s="69" t="s">
        <v>72</v>
      </c>
      <c r="G7" s="140" t="s">
        <v>22</v>
      </c>
      <c r="H7" s="140"/>
      <c r="I7" s="53"/>
      <c r="J7" s="140" t="s">
        <v>22</v>
      </c>
      <c r="K7" s="140"/>
      <c r="L7" s="53"/>
      <c r="M7" s="140" t="s">
        <v>22</v>
      </c>
      <c r="N7" s="140"/>
    </row>
    <row r="8" spans="1:256" ht="21.75" customHeight="1">
      <c r="A8" s="55"/>
      <c r="B8" s="41" t="s">
        <v>7</v>
      </c>
      <c r="C8" s="41" t="s">
        <v>7</v>
      </c>
      <c r="D8" s="41" t="s">
        <v>7</v>
      </c>
      <c r="E8" s="41" t="s">
        <v>7</v>
      </c>
      <c r="G8" s="41" t="s">
        <v>7</v>
      </c>
      <c r="H8" s="41" t="s">
        <v>9</v>
      </c>
      <c r="J8" s="41" t="s">
        <v>7</v>
      </c>
      <c r="K8" s="41" t="s">
        <v>9</v>
      </c>
      <c r="M8" s="41" t="s">
        <v>7</v>
      </c>
      <c r="N8" s="41" t="s">
        <v>9</v>
      </c>
    </row>
    <row r="10" spans="1:256" s="93" customFormat="1" ht="15">
      <c r="A10" s="71" t="s">
        <v>18</v>
      </c>
      <c r="B10" s="91">
        <v>1032660</v>
      </c>
      <c r="C10" s="91">
        <v>314788</v>
      </c>
      <c r="D10" s="92" t="s">
        <v>26</v>
      </c>
      <c r="E10" s="92" t="s">
        <v>26</v>
      </c>
      <c r="F10" s="91"/>
      <c r="G10" s="91">
        <v>717872</v>
      </c>
      <c r="H10" s="91">
        <v>35740</v>
      </c>
      <c r="I10" s="91"/>
      <c r="J10" s="91">
        <v>-527828</v>
      </c>
      <c r="K10" s="91">
        <v>33400</v>
      </c>
      <c r="L10" s="91"/>
      <c r="M10" s="91">
        <v>190044</v>
      </c>
      <c r="N10" s="91">
        <v>45282</v>
      </c>
    </row>
    <row r="11" spans="1:256" ht="12.75">
      <c r="B11" s="43"/>
      <c r="C11" s="43"/>
      <c r="D11" s="43"/>
      <c r="E11" s="43"/>
      <c r="F11" s="43"/>
      <c r="G11" s="43"/>
      <c r="H11" s="43"/>
      <c r="I11" s="43"/>
      <c r="J11" s="43"/>
      <c r="K11" s="43"/>
      <c r="L11" s="43"/>
      <c r="M11" s="43"/>
      <c r="N11" s="43"/>
    </row>
    <row r="12" spans="1:256" ht="12.75">
      <c r="A12" s="42" t="s">
        <v>31</v>
      </c>
      <c r="B12" s="43"/>
      <c r="C12" s="43"/>
      <c r="D12" s="43"/>
      <c r="E12" s="43"/>
      <c r="F12" s="43"/>
      <c r="G12" s="43"/>
      <c r="H12" s="43"/>
      <c r="I12" s="43"/>
      <c r="J12" s="43"/>
      <c r="K12" s="43"/>
      <c r="L12" s="43"/>
      <c r="M12" s="43"/>
      <c r="N12" s="43"/>
    </row>
    <row r="13" spans="1:256" ht="12.75">
      <c r="A13" s="76" t="s">
        <v>10</v>
      </c>
      <c r="B13" s="43">
        <v>307123</v>
      </c>
      <c r="C13" s="43">
        <v>126032</v>
      </c>
      <c r="D13" s="43">
        <v>-8682</v>
      </c>
      <c r="E13" s="64" t="s">
        <v>26</v>
      </c>
      <c r="F13" s="43"/>
      <c r="G13" s="43">
        <v>172408</v>
      </c>
      <c r="H13" s="43">
        <v>25005</v>
      </c>
      <c r="I13" s="43"/>
      <c r="J13" s="43">
        <v>-174954</v>
      </c>
      <c r="K13" s="43">
        <v>19308</v>
      </c>
      <c r="L13" s="43"/>
      <c r="M13" s="43">
        <v>-2545</v>
      </c>
      <c r="N13" s="43">
        <v>28153</v>
      </c>
    </row>
    <row r="14" spans="1:256" ht="12.75">
      <c r="A14" s="76" t="s">
        <v>11</v>
      </c>
      <c r="B14" s="43">
        <v>210177</v>
      </c>
      <c r="C14" s="43">
        <v>66341</v>
      </c>
      <c r="D14" s="43">
        <v>-1265</v>
      </c>
      <c r="E14" s="64" t="s">
        <v>26</v>
      </c>
      <c r="F14" s="43"/>
      <c r="G14" s="43">
        <v>142572</v>
      </c>
      <c r="H14" s="43">
        <v>16989</v>
      </c>
      <c r="I14" s="43"/>
      <c r="J14" s="43">
        <v>-121635</v>
      </c>
      <c r="K14" s="43">
        <v>16643</v>
      </c>
      <c r="L14" s="43"/>
      <c r="M14" s="43">
        <v>20937</v>
      </c>
      <c r="N14" s="43">
        <v>22344</v>
      </c>
    </row>
    <row r="15" spans="1:256" ht="12.75">
      <c r="A15" s="76" t="s">
        <v>12</v>
      </c>
      <c r="B15" s="43">
        <v>238148</v>
      </c>
      <c r="C15" s="43">
        <v>62456</v>
      </c>
      <c r="D15" s="43">
        <v>180</v>
      </c>
      <c r="E15" s="64" t="s">
        <v>26</v>
      </c>
      <c r="F15" s="43"/>
      <c r="G15" s="43">
        <v>175872</v>
      </c>
      <c r="H15" s="43">
        <v>16308</v>
      </c>
      <c r="I15" s="43"/>
      <c r="J15" s="43">
        <v>-125696</v>
      </c>
      <c r="K15" s="43">
        <v>14743</v>
      </c>
      <c r="L15" s="43"/>
      <c r="M15" s="43">
        <v>50176</v>
      </c>
      <c r="N15" s="43">
        <v>21629</v>
      </c>
    </row>
    <row r="16" spans="1:256" ht="12.75">
      <c r="A16" s="76" t="s">
        <v>13</v>
      </c>
      <c r="B16" s="43">
        <v>60749</v>
      </c>
      <c r="C16" s="43">
        <v>19321</v>
      </c>
      <c r="D16" s="43">
        <v>5900</v>
      </c>
      <c r="E16" s="64" t="s">
        <v>26</v>
      </c>
      <c r="F16" s="43"/>
      <c r="G16" s="43">
        <v>47328</v>
      </c>
      <c r="H16" s="43">
        <v>7765</v>
      </c>
      <c r="I16" s="43"/>
      <c r="J16" s="43">
        <v>-30115</v>
      </c>
      <c r="K16" s="43">
        <v>6126</v>
      </c>
      <c r="L16" s="43"/>
      <c r="M16" s="43">
        <v>17214</v>
      </c>
      <c r="N16" s="43">
        <v>8870</v>
      </c>
    </row>
    <row r="17" spans="1:14" ht="12.75">
      <c r="A17" s="76" t="s">
        <v>14</v>
      </c>
      <c r="B17" s="43">
        <v>156299</v>
      </c>
      <c r="C17" s="43">
        <v>29766</v>
      </c>
      <c r="D17" s="43">
        <v>346</v>
      </c>
      <c r="E17" s="64" t="s">
        <v>26</v>
      </c>
      <c r="F17" s="43"/>
      <c r="G17" s="43">
        <v>126879</v>
      </c>
      <c r="H17" s="43">
        <v>11604</v>
      </c>
      <c r="I17" s="43"/>
      <c r="J17" s="43">
        <v>-43636</v>
      </c>
      <c r="K17" s="43">
        <v>14218</v>
      </c>
      <c r="L17" s="43"/>
      <c r="M17" s="43">
        <v>83243</v>
      </c>
      <c r="N17" s="43">
        <v>17675</v>
      </c>
    </row>
    <row r="18" spans="1:14" ht="12.75">
      <c r="A18" s="76" t="s">
        <v>15</v>
      </c>
      <c r="B18" s="43">
        <v>22730</v>
      </c>
      <c r="C18" s="43">
        <v>4960</v>
      </c>
      <c r="D18" s="43">
        <v>2008</v>
      </c>
      <c r="E18" s="64" t="s">
        <v>26</v>
      </c>
      <c r="F18" s="43"/>
      <c r="G18" s="43">
        <v>19777</v>
      </c>
      <c r="H18" s="43">
        <v>2327</v>
      </c>
      <c r="I18" s="43"/>
      <c r="J18" s="43">
        <v>-10915</v>
      </c>
      <c r="K18" s="43">
        <v>1872</v>
      </c>
      <c r="L18" s="43"/>
      <c r="M18" s="43">
        <v>8862</v>
      </c>
      <c r="N18" s="43">
        <v>2755</v>
      </c>
    </row>
    <row r="19" spans="1:14" ht="12.75">
      <c r="A19" s="77" t="s">
        <v>16</v>
      </c>
      <c r="B19" s="43">
        <v>28306</v>
      </c>
      <c r="C19" s="43">
        <v>3729</v>
      </c>
      <c r="D19" s="43">
        <v>1262</v>
      </c>
      <c r="E19" s="64" t="s">
        <v>26</v>
      </c>
      <c r="F19" s="43"/>
      <c r="G19" s="43">
        <v>25838</v>
      </c>
      <c r="H19" s="43">
        <v>2715</v>
      </c>
      <c r="I19" s="43"/>
      <c r="J19" s="43">
        <v>-10890</v>
      </c>
      <c r="K19" s="43">
        <v>1216</v>
      </c>
      <c r="L19" s="43"/>
      <c r="M19" s="43">
        <v>14948</v>
      </c>
      <c r="N19" s="43">
        <v>3081</v>
      </c>
    </row>
    <row r="20" spans="1:14" ht="12.75">
      <c r="A20" s="77" t="s">
        <v>17</v>
      </c>
      <c r="B20" s="43">
        <v>9127</v>
      </c>
      <c r="C20" s="43">
        <v>2182</v>
      </c>
      <c r="D20" s="43">
        <v>252</v>
      </c>
      <c r="E20" s="64" t="s">
        <v>26</v>
      </c>
      <c r="F20" s="43"/>
      <c r="G20" s="43">
        <v>7198</v>
      </c>
      <c r="H20" s="43">
        <v>2371</v>
      </c>
      <c r="I20" s="43"/>
      <c r="J20" s="43">
        <v>-9987</v>
      </c>
      <c r="K20" s="43">
        <v>1773</v>
      </c>
      <c r="L20" s="43"/>
      <c r="M20" s="43">
        <v>-2790</v>
      </c>
      <c r="N20" s="43">
        <v>3014</v>
      </c>
    </row>
    <row r="21" spans="1:14" ht="12.75">
      <c r="B21" s="43"/>
      <c r="C21" s="43"/>
      <c r="D21" s="43"/>
      <c r="E21" s="43"/>
      <c r="F21" s="43"/>
      <c r="G21" s="43"/>
      <c r="H21" s="43"/>
      <c r="I21" s="43"/>
      <c r="J21" s="43"/>
      <c r="K21" s="43"/>
      <c r="L21" s="43"/>
      <c r="M21" s="43"/>
      <c r="N21" s="43"/>
    </row>
    <row r="22" spans="1:14" ht="12.75">
      <c r="A22" s="46" t="s">
        <v>73</v>
      </c>
      <c r="B22" s="43"/>
      <c r="C22" s="43"/>
      <c r="D22" s="43"/>
      <c r="E22" s="43"/>
      <c r="F22" s="43"/>
      <c r="G22" s="43"/>
      <c r="H22" s="43"/>
      <c r="I22" s="43"/>
      <c r="J22" s="43"/>
      <c r="K22" s="43"/>
      <c r="L22" s="43"/>
      <c r="M22" s="43"/>
      <c r="N22" s="43"/>
    </row>
    <row r="23" spans="1:14" ht="12.75">
      <c r="A23" s="76" t="s">
        <v>74</v>
      </c>
      <c r="B23" s="43">
        <v>597863</v>
      </c>
      <c r="C23" s="43">
        <v>159036</v>
      </c>
      <c r="D23" s="43">
        <v>6485</v>
      </c>
      <c r="E23" s="64" t="s">
        <v>26</v>
      </c>
      <c r="F23" s="43"/>
      <c r="G23" s="43">
        <v>445311</v>
      </c>
      <c r="H23" s="43">
        <v>22489</v>
      </c>
      <c r="I23" s="43"/>
      <c r="J23" s="43">
        <v>-274781</v>
      </c>
      <c r="K23" s="43">
        <v>19419</v>
      </c>
      <c r="L23" s="43"/>
      <c r="M23" s="43">
        <v>170530</v>
      </c>
      <c r="N23" s="43">
        <v>27970</v>
      </c>
    </row>
    <row r="24" spans="1:14" ht="12.75">
      <c r="A24" s="81" t="s">
        <v>75</v>
      </c>
      <c r="B24" s="43">
        <v>434797</v>
      </c>
      <c r="C24" s="43">
        <v>155752</v>
      </c>
      <c r="D24" s="43">
        <v>-6485</v>
      </c>
      <c r="E24" s="64" t="s">
        <v>26</v>
      </c>
      <c r="F24" s="43"/>
      <c r="G24" s="43">
        <v>272561</v>
      </c>
      <c r="H24" s="43">
        <v>19834</v>
      </c>
      <c r="I24" s="43"/>
      <c r="J24" s="43">
        <v>-253047</v>
      </c>
      <c r="K24" s="43">
        <v>17492</v>
      </c>
      <c r="L24" s="43"/>
      <c r="M24" s="43">
        <v>19514</v>
      </c>
      <c r="N24" s="43">
        <v>24676</v>
      </c>
    </row>
    <row r="25" spans="1:14" ht="12.75">
      <c r="B25" s="43"/>
      <c r="C25" s="43"/>
      <c r="D25" s="43"/>
      <c r="E25" s="43"/>
      <c r="F25" s="43"/>
      <c r="G25" s="43"/>
      <c r="H25" s="43"/>
      <c r="I25" s="43"/>
      <c r="J25" s="43"/>
      <c r="K25" s="43"/>
      <c r="L25" s="43"/>
      <c r="M25" s="43"/>
      <c r="N25" s="43"/>
    </row>
    <row r="26" spans="1:14" ht="12.75">
      <c r="A26" s="11" t="s">
        <v>32</v>
      </c>
      <c r="B26" s="43"/>
      <c r="C26" s="43"/>
      <c r="D26" s="43"/>
      <c r="E26" s="43"/>
      <c r="F26" s="43"/>
      <c r="G26" s="43"/>
      <c r="H26" s="43"/>
      <c r="I26" s="43"/>
      <c r="J26" s="43"/>
      <c r="K26" s="43"/>
      <c r="L26" s="43"/>
      <c r="M26" s="43"/>
      <c r="N26" s="43"/>
    </row>
    <row r="27" spans="1:14" ht="12.75">
      <c r="A27" s="78" t="s">
        <v>33</v>
      </c>
      <c r="B27" s="43">
        <v>62044</v>
      </c>
      <c r="C27" s="43">
        <v>18366</v>
      </c>
      <c r="D27" s="43">
        <v>-5695</v>
      </c>
      <c r="E27" s="64" t="s">
        <v>26</v>
      </c>
      <c r="F27" s="43"/>
      <c r="G27" s="43">
        <v>37983</v>
      </c>
      <c r="H27" s="43">
        <v>6796</v>
      </c>
      <c r="I27" s="43"/>
      <c r="J27" s="43">
        <v>-12829</v>
      </c>
      <c r="K27" s="43">
        <v>6100</v>
      </c>
      <c r="L27" s="43"/>
      <c r="M27" s="43">
        <v>25153</v>
      </c>
      <c r="N27" s="43">
        <v>8416</v>
      </c>
    </row>
    <row r="28" spans="1:14" ht="12.75">
      <c r="A28" s="78" t="s">
        <v>34</v>
      </c>
      <c r="B28" s="43">
        <v>55260</v>
      </c>
      <c r="C28" s="43">
        <v>19078</v>
      </c>
      <c r="D28" s="43">
        <v>-201</v>
      </c>
      <c r="E28" s="64" t="s">
        <v>26</v>
      </c>
      <c r="F28" s="43"/>
      <c r="G28" s="43">
        <v>35980</v>
      </c>
      <c r="H28" s="43">
        <v>7043</v>
      </c>
      <c r="I28" s="43"/>
      <c r="J28" s="43">
        <v>-14799</v>
      </c>
      <c r="K28" s="43">
        <v>7240</v>
      </c>
      <c r="L28" s="43"/>
      <c r="M28" s="43">
        <v>21181</v>
      </c>
      <c r="N28" s="43">
        <v>9952</v>
      </c>
    </row>
    <row r="29" spans="1:14" ht="12.75">
      <c r="A29" s="78" t="s">
        <v>35</v>
      </c>
      <c r="B29" s="43">
        <v>65899</v>
      </c>
      <c r="C29" s="43">
        <v>25740</v>
      </c>
      <c r="D29" s="43">
        <v>4037</v>
      </c>
      <c r="E29" s="64" t="s">
        <v>26</v>
      </c>
      <c r="F29" s="43"/>
      <c r="G29" s="43">
        <v>44196</v>
      </c>
      <c r="H29" s="43">
        <v>8167</v>
      </c>
      <c r="I29" s="43"/>
      <c r="J29" s="43">
        <v>-7382</v>
      </c>
      <c r="K29" s="43">
        <v>6624</v>
      </c>
      <c r="L29" s="43"/>
      <c r="M29" s="43">
        <v>36814</v>
      </c>
      <c r="N29" s="43">
        <v>9685</v>
      </c>
    </row>
    <row r="30" spans="1:14" ht="12.75">
      <c r="A30" s="78" t="s">
        <v>36</v>
      </c>
      <c r="B30" s="43">
        <v>64431</v>
      </c>
      <c r="C30" s="43">
        <v>23209</v>
      </c>
      <c r="D30" s="43">
        <v>-3182</v>
      </c>
      <c r="E30" s="64" t="s">
        <v>26</v>
      </c>
      <c r="F30" s="43"/>
      <c r="G30" s="43">
        <v>38040</v>
      </c>
      <c r="H30" s="43">
        <v>6644</v>
      </c>
      <c r="I30" s="43"/>
      <c r="J30" s="43">
        <v>-17480</v>
      </c>
      <c r="K30" s="43">
        <v>5710</v>
      </c>
      <c r="L30" s="43"/>
      <c r="M30" s="43">
        <v>20560</v>
      </c>
      <c r="N30" s="43">
        <v>7904</v>
      </c>
    </row>
    <row r="31" spans="1:14" ht="12.75">
      <c r="A31" s="78" t="s">
        <v>37</v>
      </c>
      <c r="B31" s="43">
        <v>106507</v>
      </c>
      <c r="C31" s="43">
        <v>33986</v>
      </c>
      <c r="D31" s="43">
        <v>-577</v>
      </c>
      <c r="E31" s="64" t="s">
        <v>26</v>
      </c>
      <c r="F31" s="43"/>
      <c r="G31" s="43">
        <v>71943</v>
      </c>
      <c r="H31" s="43">
        <v>9231</v>
      </c>
      <c r="I31" s="43"/>
      <c r="J31" s="43">
        <v>-38338</v>
      </c>
      <c r="K31" s="43">
        <v>5529</v>
      </c>
      <c r="L31" s="43"/>
      <c r="M31" s="43">
        <v>33605</v>
      </c>
      <c r="N31" s="43">
        <v>10089</v>
      </c>
    </row>
    <row r="32" spans="1:14" ht="12.75">
      <c r="A32" s="78" t="s">
        <v>38</v>
      </c>
      <c r="B32" s="43">
        <v>99861</v>
      </c>
      <c r="C32" s="43">
        <v>22008</v>
      </c>
      <c r="D32" s="43">
        <v>7262</v>
      </c>
      <c r="E32" s="64" t="s">
        <v>26</v>
      </c>
      <c r="F32" s="43"/>
      <c r="G32" s="43">
        <v>85115</v>
      </c>
      <c r="H32" s="43">
        <v>8967</v>
      </c>
      <c r="I32" s="43"/>
      <c r="J32" s="43">
        <v>-54140</v>
      </c>
      <c r="K32" s="43">
        <v>5831</v>
      </c>
      <c r="L32" s="43"/>
      <c r="M32" s="43">
        <v>30975</v>
      </c>
      <c r="N32" s="43">
        <v>10560</v>
      </c>
    </row>
    <row r="33" spans="1:14" ht="12.75">
      <c r="A33" s="78" t="s">
        <v>39</v>
      </c>
      <c r="B33" s="43">
        <v>99784</v>
      </c>
      <c r="C33" s="43">
        <v>21843</v>
      </c>
      <c r="D33" s="43">
        <v>-4175</v>
      </c>
      <c r="E33" s="64" t="s">
        <v>26</v>
      </c>
      <c r="F33" s="43"/>
      <c r="G33" s="43">
        <v>73765</v>
      </c>
      <c r="H33" s="43">
        <v>8786</v>
      </c>
      <c r="I33" s="43"/>
      <c r="J33" s="43">
        <v>-41792</v>
      </c>
      <c r="K33" s="43">
        <v>5957</v>
      </c>
      <c r="L33" s="43"/>
      <c r="M33" s="43">
        <v>31974</v>
      </c>
      <c r="N33" s="43">
        <v>10465</v>
      </c>
    </row>
    <row r="34" spans="1:14" ht="12.75">
      <c r="A34" s="78" t="s">
        <v>40</v>
      </c>
      <c r="B34" s="43">
        <v>78935</v>
      </c>
      <c r="C34" s="43">
        <v>23481</v>
      </c>
      <c r="D34" s="43">
        <v>6413</v>
      </c>
      <c r="E34" s="64" t="s">
        <v>26</v>
      </c>
      <c r="F34" s="43"/>
      <c r="G34" s="43">
        <v>61867</v>
      </c>
      <c r="H34" s="43">
        <v>7833</v>
      </c>
      <c r="I34" s="43"/>
      <c r="J34" s="43">
        <v>-35170</v>
      </c>
      <c r="K34" s="43">
        <v>6214</v>
      </c>
      <c r="L34" s="43"/>
      <c r="M34" s="43">
        <v>26697</v>
      </c>
      <c r="N34" s="43">
        <v>9375</v>
      </c>
    </row>
    <row r="35" spans="1:14" ht="12.75">
      <c r="A35" s="78" t="s">
        <v>41</v>
      </c>
      <c r="B35" s="43">
        <v>64790</v>
      </c>
      <c r="C35" s="43">
        <v>15594</v>
      </c>
      <c r="D35" s="43">
        <v>-690</v>
      </c>
      <c r="E35" s="64" t="s">
        <v>26</v>
      </c>
      <c r="F35" s="43"/>
      <c r="G35" s="43">
        <v>48506</v>
      </c>
      <c r="H35" s="43">
        <v>6952</v>
      </c>
      <c r="I35" s="43"/>
      <c r="J35" s="43">
        <v>-42088</v>
      </c>
      <c r="K35" s="43">
        <v>4691</v>
      </c>
      <c r="L35" s="43"/>
      <c r="M35" s="43">
        <v>6418</v>
      </c>
      <c r="N35" s="43">
        <v>7986</v>
      </c>
    </row>
    <row r="36" spans="1:14" ht="12.75">
      <c r="A36" s="78" t="s">
        <v>42</v>
      </c>
      <c r="B36" s="43">
        <v>57465</v>
      </c>
      <c r="C36" s="43">
        <v>14575</v>
      </c>
      <c r="D36" s="43">
        <v>1272</v>
      </c>
      <c r="E36" s="64" t="s">
        <v>26</v>
      </c>
      <c r="F36" s="43"/>
      <c r="G36" s="43">
        <v>44162</v>
      </c>
      <c r="H36" s="43">
        <v>6611</v>
      </c>
      <c r="I36" s="43"/>
      <c r="J36" s="43">
        <v>-37060</v>
      </c>
      <c r="K36" s="43">
        <v>5032</v>
      </c>
      <c r="L36" s="43"/>
      <c r="M36" s="43">
        <v>7102</v>
      </c>
      <c r="N36" s="43">
        <v>7589</v>
      </c>
    </row>
    <row r="37" spans="1:14" ht="12.75">
      <c r="A37" s="78" t="s">
        <v>43</v>
      </c>
      <c r="B37" s="43">
        <v>58652</v>
      </c>
      <c r="C37" s="43">
        <v>15640</v>
      </c>
      <c r="D37" s="43">
        <v>-613</v>
      </c>
      <c r="E37" s="64" t="s">
        <v>26</v>
      </c>
      <c r="F37" s="43"/>
      <c r="G37" s="43">
        <v>42398</v>
      </c>
      <c r="H37" s="43">
        <v>6761</v>
      </c>
      <c r="I37" s="43"/>
      <c r="J37" s="43">
        <v>-39227</v>
      </c>
      <c r="K37" s="43">
        <v>4441</v>
      </c>
      <c r="L37" s="43"/>
      <c r="M37" s="43">
        <v>3171</v>
      </c>
      <c r="N37" s="43">
        <v>7685</v>
      </c>
    </row>
    <row r="38" spans="1:14" ht="12.75">
      <c r="A38" s="78" t="s">
        <v>44</v>
      </c>
      <c r="B38" s="43">
        <v>55492</v>
      </c>
      <c r="C38" s="43">
        <v>14969</v>
      </c>
      <c r="D38" s="43">
        <v>-2520</v>
      </c>
      <c r="E38" s="64" t="s">
        <v>26</v>
      </c>
      <c r="F38" s="43"/>
      <c r="G38" s="43">
        <v>38003</v>
      </c>
      <c r="H38" s="43">
        <v>6816</v>
      </c>
      <c r="I38" s="43"/>
      <c r="J38" s="43">
        <v>-34092</v>
      </c>
      <c r="K38" s="43">
        <v>4336</v>
      </c>
      <c r="L38" s="43"/>
      <c r="M38" s="43">
        <v>3911</v>
      </c>
      <c r="N38" s="43">
        <v>7492</v>
      </c>
    </row>
    <row r="39" spans="1:14" ht="12.75">
      <c r="A39" s="78" t="s">
        <v>45</v>
      </c>
      <c r="B39" s="43">
        <v>46629</v>
      </c>
      <c r="C39" s="43">
        <v>18445</v>
      </c>
      <c r="D39" s="43">
        <v>457</v>
      </c>
      <c r="E39" s="64" t="s">
        <v>26</v>
      </c>
      <c r="F39" s="43"/>
      <c r="G39" s="43">
        <v>28640</v>
      </c>
      <c r="H39" s="43">
        <v>6292</v>
      </c>
      <c r="I39" s="43"/>
      <c r="J39" s="43">
        <v>-30550</v>
      </c>
      <c r="K39" s="43">
        <v>4296</v>
      </c>
      <c r="L39" s="43"/>
      <c r="M39" s="43">
        <v>-1910</v>
      </c>
      <c r="N39" s="43">
        <v>6822</v>
      </c>
    </row>
    <row r="40" spans="1:14" ht="12.75">
      <c r="A40" s="78" t="s">
        <v>46</v>
      </c>
      <c r="B40" s="43">
        <v>33109</v>
      </c>
      <c r="C40" s="43">
        <v>15647</v>
      </c>
      <c r="D40" s="43">
        <v>854</v>
      </c>
      <c r="E40" s="64" t="s">
        <v>26</v>
      </c>
      <c r="F40" s="43"/>
      <c r="G40" s="43">
        <v>18316</v>
      </c>
      <c r="H40" s="43">
        <v>5632</v>
      </c>
      <c r="I40" s="43"/>
      <c r="J40" s="43">
        <v>-36238</v>
      </c>
      <c r="K40" s="43">
        <v>2876</v>
      </c>
      <c r="L40" s="43"/>
      <c r="M40" s="43">
        <v>-17922</v>
      </c>
      <c r="N40" s="43">
        <v>5944</v>
      </c>
    </row>
    <row r="41" spans="1:14" ht="12.75">
      <c r="A41" s="78" t="s">
        <v>47</v>
      </c>
      <c r="B41" s="43">
        <v>27888</v>
      </c>
      <c r="C41" s="43">
        <v>11526</v>
      </c>
      <c r="D41" s="43">
        <v>-392</v>
      </c>
      <c r="E41" s="64" t="s">
        <v>26</v>
      </c>
      <c r="F41" s="43"/>
      <c r="G41" s="43">
        <v>15970</v>
      </c>
      <c r="H41" s="43">
        <v>4714</v>
      </c>
      <c r="I41" s="43"/>
      <c r="J41" s="43">
        <v>-27426</v>
      </c>
      <c r="K41" s="43">
        <v>2815</v>
      </c>
      <c r="L41" s="43"/>
      <c r="M41" s="43">
        <v>-11456</v>
      </c>
      <c r="N41" s="43">
        <v>5177</v>
      </c>
    </row>
    <row r="42" spans="1:14" ht="12.75">
      <c r="A42" s="78" t="s">
        <v>48</v>
      </c>
      <c r="B42" s="43">
        <v>21291</v>
      </c>
      <c r="C42" s="43">
        <v>6389</v>
      </c>
      <c r="D42" s="43">
        <v>-4931</v>
      </c>
      <c r="E42" s="64" t="s">
        <v>26</v>
      </c>
      <c r="F42" s="43"/>
      <c r="G42" s="43">
        <v>9971</v>
      </c>
      <c r="H42" s="43">
        <v>4228</v>
      </c>
      <c r="I42" s="43"/>
      <c r="J42" s="43">
        <v>-21849</v>
      </c>
      <c r="K42" s="43">
        <v>2102</v>
      </c>
      <c r="L42" s="43"/>
      <c r="M42" s="43">
        <v>-11878</v>
      </c>
      <c r="N42" s="43">
        <v>4433</v>
      </c>
    </row>
    <row r="43" spans="1:14" ht="12.75">
      <c r="A43" s="78" t="s">
        <v>49</v>
      </c>
      <c r="B43" s="43">
        <v>16282</v>
      </c>
      <c r="C43" s="43">
        <v>6953</v>
      </c>
      <c r="D43" s="43">
        <v>2955</v>
      </c>
      <c r="E43" s="64" t="s">
        <v>26</v>
      </c>
      <c r="F43" s="43"/>
      <c r="G43" s="43">
        <v>12284</v>
      </c>
      <c r="H43" s="43">
        <v>3823</v>
      </c>
      <c r="I43" s="43"/>
      <c r="J43" s="43">
        <v>-15819</v>
      </c>
      <c r="K43" s="43">
        <v>2043</v>
      </c>
      <c r="L43" s="43"/>
      <c r="M43" s="43">
        <v>-3535</v>
      </c>
      <c r="N43" s="43">
        <v>4147</v>
      </c>
    </row>
    <row r="44" spans="1:14" ht="12.75">
      <c r="A44" s="78" t="s">
        <v>50</v>
      </c>
      <c r="B44" s="43">
        <v>18341</v>
      </c>
      <c r="C44" s="43">
        <v>7337</v>
      </c>
      <c r="D44" s="43">
        <v>-272</v>
      </c>
      <c r="E44" s="64" t="s">
        <v>26</v>
      </c>
      <c r="F44" s="43"/>
      <c r="G44" s="43">
        <v>10733</v>
      </c>
      <c r="H44" s="43">
        <v>4432</v>
      </c>
      <c r="I44" s="43"/>
      <c r="J44" s="43">
        <v>-21550</v>
      </c>
      <c r="K44" s="43">
        <v>2511</v>
      </c>
      <c r="L44" s="43"/>
      <c r="M44" s="43">
        <v>-10817</v>
      </c>
      <c r="N44" s="43">
        <v>4612</v>
      </c>
    </row>
    <row r="45" spans="1:14" ht="12.75">
      <c r="B45" s="43"/>
      <c r="C45" s="43"/>
      <c r="D45" s="43"/>
      <c r="E45" s="43"/>
      <c r="F45" s="43"/>
      <c r="G45" s="43"/>
      <c r="H45" s="43"/>
      <c r="I45" s="43"/>
      <c r="J45" s="43"/>
      <c r="K45" s="43"/>
      <c r="L45" s="43"/>
      <c r="M45" s="43"/>
      <c r="N45" s="43"/>
    </row>
    <row r="46" spans="1:14" ht="12.75">
      <c r="A46" s="79" t="s">
        <v>51</v>
      </c>
      <c r="B46" s="43"/>
      <c r="C46" s="43"/>
      <c r="D46" s="43"/>
      <c r="E46" s="43"/>
      <c r="F46" s="43"/>
      <c r="G46" s="43"/>
      <c r="H46" s="43"/>
      <c r="I46" s="43"/>
      <c r="J46" s="43"/>
      <c r="K46" s="43"/>
      <c r="L46" s="43"/>
      <c r="M46" s="43"/>
      <c r="N46" s="43"/>
    </row>
    <row r="47" spans="1:14" ht="12.75">
      <c r="A47" s="80" t="s">
        <v>76</v>
      </c>
      <c r="B47" s="43">
        <v>651211</v>
      </c>
      <c r="C47" s="43">
        <v>175762</v>
      </c>
      <c r="D47" s="43">
        <v>71589</v>
      </c>
      <c r="E47" s="64" t="s">
        <v>26</v>
      </c>
      <c r="F47" s="43"/>
      <c r="G47" s="43">
        <v>547038</v>
      </c>
      <c r="H47" s="43">
        <v>29552</v>
      </c>
      <c r="I47" s="43"/>
      <c r="J47" s="43">
        <v>-200550</v>
      </c>
      <c r="K47" s="43">
        <v>25860</v>
      </c>
      <c r="L47" s="43"/>
      <c r="M47" s="43">
        <v>346488</v>
      </c>
      <c r="N47" s="43">
        <v>37522</v>
      </c>
    </row>
    <row r="48" spans="1:14" ht="12.75">
      <c r="A48" s="80" t="s">
        <v>52</v>
      </c>
      <c r="B48" s="43">
        <v>149849</v>
      </c>
      <c r="C48" s="43">
        <v>46472</v>
      </c>
      <c r="D48" s="43">
        <v>-89901</v>
      </c>
      <c r="E48" s="64" t="s">
        <v>26</v>
      </c>
      <c r="F48" s="43"/>
      <c r="G48" s="43">
        <v>13476</v>
      </c>
      <c r="H48" s="43">
        <v>15506</v>
      </c>
      <c r="I48" s="43"/>
      <c r="J48" s="43">
        <v>-95426</v>
      </c>
      <c r="K48" s="43">
        <v>7600</v>
      </c>
      <c r="L48" s="43"/>
      <c r="M48" s="43">
        <v>-81950</v>
      </c>
      <c r="N48" s="43">
        <v>16837</v>
      </c>
    </row>
    <row r="49" spans="1:14" ht="12.75">
      <c r="A49" s="80" t="s">
        <v>53</v>
      </c>
      <c r="B49" s="43">
        <v>231600</v>
      </c>
      <c r="C49" s="43">
        <v>92554</v>
      </c>
      <c r="D49" s="43">
        <v>18312</v>
      </c>
      <c r="E49" s="64" t="s">
        <v>26</v>
      </c>
      <c r="F49" s="43"/>
      <c r="G49" s="43">
        <v>157358</v>
      </c>
      <c r="H49" s="43">
        <v>18041</v>
      </c>
      <c r="I49" s="43"/>
      <c r="J49" s="43">
        <v>-231852</v>
      </c>
      <c r="K49" s="43">
        <v>11555</v>
      </c>
      <c r="L49" s="43"/>
      <c r="M49" s="43">
        <v>-74494</v>
      </c>
      <c r="N49" s="43">
        <v>19577</v>
      </c>
    </row>
    <row r="50" spans="1:14" ht="12.75">
      <c r="B50" s="43"/>
      <c r="C50" s="43"/>
      <c r="D50" s="43"/>
      <c r="E50" s="43"/>
      <c r="F50" s="43"/>
      <c r="G50" s="43"/>
      <c r="H50" s="43"/>
      <c r="I50" s="43"/>
      <c r="J50" s="43"/>
      <c r="K50" s="43"/>
      <c r="L50" s="43"/>
      <c r="M50" s="43"/>
      <c r="N50" s="43"/>
    </row>
    <row r="51" spans="1:14" ht="12.75">
      <c r="A51" s="11" t="s">
        <v>77</v>
      </c>
      <c r="B51" s="43"/>
      <c r="C51" s="43"/>
      <c r="D51" s="43"/>
      <c r="E51" s="43"/>
      <c r="F51" s="43"/>
      <c r="G51" s="43"/>
      <c r="H51" s="43"/>
      <c r="I51" s="43"/>
      <c r="J51" s="43"/>
      <c r="K51" s="43"/>
      <c r="L51" s="43"/>
      <c r="M51" s="43"/>
      <c r="N51" s="43"/>
    </row>
    <row r="52" spans="1:14" ht="12.75">
      <c r="A52" s="80" t="s">
        <v>91</v>
      </c>
      <c r="B52" s="43">
        <v>108374</v>
      </c>
      <c r="C52" s="43">
        <v>14272</v>
      </c>
      <c r="D52" s="43">
        <v>-12499</v>
      </c>
      <c r="E52" s="43">
        <v>6525</v>
      </c>
      <c r="F52" s="43"/>
      <c r="G52" s="43">
        <v>88128</v>
      </c>
      <c r="H52" s="43">
        <v>16218</v>
      </c>
      <c r="I52" s="43"/>
      <c r="J52" s="43">
        <v>82624</v>
      </c>
      <c r="K52" s="43">
        <v>12849</v>
      </c>
      <c r="L52" s="43"/>
      <c r="M52" s="43">
        <v>170752</v>
      </c>
      <c r="N52" s="43">
        <v>21590</v>
      </c>
    </row>
    <row r="53" spans="1:14" ht="12.75">
      <c r="A53" s="81" t="s">
        <v>54</v>
      </c>
      <c r="B53" s="43">
        <v>924286</v>
      </c>
      <c r="C53" s="43">
        <v>300516</v>
      </c>
      <c r="D53" s="43">
        <v>12499</v>
      </c>
      <c r="E53" s="43">
        <v>144101</v>
      </c>
      <c r="F53" s="43"/>
      <c r="G53" s="43">
        <v>780370</v>
      </c>
      <c r="H53" s="43">
        <v>34061</v>
      </c>
      <c r="I53" s="43"/>
      <c r="J53" s="43">
        <v>472417</v>
      </c>
      <c r="K53" s="43">
        <v>29669</v>
      </c>
      <c r="L53" s="43"/>
      <c r="M53" s="43">
        <v>1252787</v>
      </c>
      <c r="N53" s="43">
        <v>41448</v>
      </c>
    </row>
    <row r="54" spans="1:14" ht="12.75">
      <c r="B54" s="43"/>
      <c r="C54" s="43"/>
      <c r="D54" s="43"/>
      <c r="E54" s="43"/>
      <c r="F54" s="43"/>
      <c r="G54" s="43"/>
      <c r="H54" s="43"/>
      <c r="I54" s="43"/>
      <c r="J54" s="43"/>
      <c r="K54" s="43"/>
      <c r="L54" s="43"/>
      <c r="M54" s="43"/>
      <c r="N54" s="43"/>
    </row>
    <row r="55" spans="1:14" ht="12.75">
      <c r="A55" s="11" t="s">
        <v>78</v>
      </c>
      <c r="B55" s="43"/>
      <c r="C55" s="43"/>
      <c r="D55" s="43"/>
      <c r="E55" s="43"/>
      <c r="F55" s="43"/>
      <c r="G55" s="43"/>
      <c r="H55" s="43"/>
      <c r="I55" s="43"/>
      <c r="J55" s="43"/>
      <c r="K55" s="43"/>
      <c r="L55" s="43"/>
      <c r="M55" s="43"/>
      <c r="N55" s="43"/>
    </row>
    <row r="56" spans="1:14" ht="12.75">
      <c r="A56" s="80" t="s">
        <v>18</v>
      </c>
      <c r="B56" s="43">
        <v>730706</v>
      </c>
      <c r="C56" s="43">
        <v>227733</v>
      </c>
      <c r="D56" s="43">
        <v>-977</v>
      </c>
      <c r="E56" s="43">
        <v>211163</v>
      </c>
      <c r="F56" s="83"/>
      <c r="G56" s="43">
        <v>713160</v>
      </c>
      <c r="H56" s="43">
        <v>30305</v>
      </c>
      <c r="I56" s="83"/>
      <c r="J56" s="43">
        <v>416474</v>
      </c>
      <c r="K56" s="43">
        <v>27434</v>
      </c>
      <c r="L56" s="83"/>
      <c r="M56" s="43">
        <v>1129633</v>
      </c>
      <c r="N56" s="43">
        <v>37409</v>
      </c>
    </row>
    <row r="57" spans="1:14" ht="12.75">
      <c r="A57" s="80" t="s">
        <v>56</v>
      </c>
      <c r="B57" s="43">
        <v>22516</v>
      </c>
      <c r="C57" s="43">
        <v>11458</v>
      </c>
      <c r="D57" s="43">
        <v>3615</v>
      </c>
      <c r="E57" s="43">
        <v>14626</v>
      </c>
      <c r="F57" s="83"/>
      <c r="G57" s="43">
        <v>29299</v>
      </c>
      <c r="H57" s="43">
        <v>5905</v>
      </c>
      <c r="I57" s="83"/>
      <c r="J57" s="43">
        <v>12538</v>
      </c>
      <c r="K57" s="43">
        <v>3020</v>
      </c>
      <c r="L57" s="83"/>
      <c r="M57" s="43">
        <v>41837</v>
      </c>
      <c r="N57" s="43">
        <v>6332</v>
      </c>
    </row>
    <row r="58" spans="1:14" ht="12.75">
      <c r="A58" s="80" t="s">
        <v>57</v>
      </c>
      <c r="B58" s="43">
        <v>30048</v>
      </c>
      <c r="C58" s="43">
        <v>8864</v>
      </c>
      <c r="D58" s="43">
        <v>3982</v>
      </c>
      <c r="E58" s="43">
        <v>4667</v>
      </c>
      <c r="F58" s="83"/>
      <c r="G58" s="43">
        <v>29833</v>
      </c>
      <c r="H58" s="43">
        <v>5764</v>
      </c>
      <c r="I58" s="83"/>
      <c r="J58" s="43">
        <v>4093</v>
      </c>
      <c r="K58" s="43">
        <v>2424</v>
      </c>
      <c r="L58" s="83"/>
      <c r="M58" s="43">
        <v>33926</v>
      </c>
      <c r="N58" s="43">
        <v>6017</v>
      </c>
    </row>
    <row r="59" spans="1:14" ht="12.75">
      <c r="A59" s="80" t="s">
        <v>58</v>
      </c>
      <c r="B59" s="43">
        <v>19513</v>
      </c>
      <c r="C59" s="43">
        <v>9253</v>
      </c>
      <c r="D59" s="43">
        <v>3604</v>
      </c>
      <c r="E59" s="43">
        <v>4094</v>
      </c>
      <c r="F59" s="83"/>
      <c r="G59" s="43">
        <v>17958</v>
      </c>
      <c r="H59" s="43">
        <v>4818</v>
      </c>
      <c r="I59" s="83"/>
      <c r="J59" s="43">
        <v>9436</v>
      </c>
      <c r="K59" s="43">
        <v>3765</v>
      </c>
      <c r="L59" s="83"/>
      <c r="M59" s="43">
        <v>27395</v>
      </c>
      <c r="N59" s="43">
        <v>5411</v>
      </c>
    </row>
    <row r="60" spans="1:14" ht="12.75">
      <c r="A60" s="80" t="s">
        <v>59</v>
      </c>
      <c r="B60" s="43">
        <v>39210</v>
      </c>
      <c r="C60" s="43">
        <v>5233</v>
      </c>
      <c r="D60" s="43">
        <v>-12882</v>
      </c>
      <c r="E60" s="43">
        <v>5644</v>
      </c>
      <c r="F60" s="83"/>
      <c r="G60" s="43">
        <v>26739</v>
      </c>
      <c r="H60" s="43">
        <v>5660</v>
      </c>
      <c r="I60" s="83"/>
      <c r="J60" s="43">
        <v>22572</v>
      </c>
      <c r="K60" s="43">
        <v>5412</v>
      </c>
      <c r="L60" s="83"/>
      <c r="M60" s="43">
        <v>49310</v>
      </c>
      <c r="N60" s="43">
        <v>7627</v>
      </c>
    </row>
    <row r="61" spans="1:14" ht="12.75">
      <c r="A61" s="80" t="s">
        <v>60</v>
      </c>
      <c r="B61" s="43">
        <v>11541</v>
      </c>
      <c r="C61" s="43">
        <v>2738</v>
      </c>
      <c r="D61" s="43">
        <v>-1346</v>
      </c>
      <c r="E61" s="43">
        <v>2684</v>
      </c>
      <c r="F61" s="83"/>
      <c r="G61" s="43">
        <v>10142</v>
      </c>
      <c r="H61" s="43">
        <v>3269</v>
      </c>
      <c r="I61" s="83"/>
      <c r="J61" s="43">
        <v>3748</v>
      </c>
      <c r="K61" s="43">
        <v>1994</v>
      </c>
      <c r="L61" s="83"/>
      <c r="M61" s="43">
        <v>13890</v>
      </c>
      <c r="N61" s="43">
        <v>3483</v>
      </c>
    </row>
    <row r="62" spans="1:14" ht="12.75">
      <c r="A62" s="80" t="s">
        <v>61</v>
      </c>
      <c r="B62" s="43">
        <v>13212</v>
      </c>
      <c r="C62" s="43">
        <v>2898</v>
      </c>
      <c r="D62" s="43">
        <v>375</v>
      </c>
      <c r="E62" s="43">
        <v>2547</v>
      </c>
      <c r="F62" s="83"/>
      <c r="G62" s="43">
        <v>13237</v>
      </c>
      <c r="H62" s="43">
        <v>3436</v>
      </c>
      <c r="I62" s="83"/>
      <c r="J62" s="43">
        <v>3241</v>
      </c>
      <c r="K62" s="43">
        <v>1506</v>
      </c>
      <c r="L62" s="83"/>
      <c r="M62" s="43">
        <v>16478</v>
      </c>
      <c r="N62" s="43">
        <v>3709</v>
      </c>
    </row>
    <row r="63" spans="1:14" ht="12.75">
      <c r="A63" s="80" t="s">
        <v>62</v>
      </c>
      <c r="B63" s="43">
        <v>8725</v>
      </c>
      <c r="C63" s="43">
        <v>4185</v>
      </c>
      <c r="D63" s="43">
        <v>1843</v>
      </c>
      <c r="E63" s="43">
        <v>1509</v>
      </c>
      <c r="F63" s="83"/>
      <c r="G63" s="43">
        <v>7892</v>
      </c>
      <c r="H63" s="43">
        <v>3769</v>
      </c>
      <c r="I63" s="83"/>
      <c r="J63" s="43">
        <v>4874</v>
      </c>
      <c r="K63" s="43">
        <v>2352</v>
      </c>
      <c r="L63" s="83"/>
      <c r="M63" s="43">
        <v>12766</v>
      </c>
      <c r="N63" s="43">
        <v>3290</v>
      </c>
    </row>
    <row r="64" spans="1:14" ht="12.75">
      <c r="A64" s="80" t="s">
        <v>63</v>
      </c>
      <c r="B64" s="43">
        <v>5679</v>
      </c>
      <c r="C64" s="43">
        <v>963</v>
      </c>
      <c r="D64" s="43">
        <v>1479</v>
      </c>
      <c r="E64" s="43">
        <v>1276</v>
      </c>
      <c r="F64" s="83"/>
      <c r="G64" s="43">
        <v>7471</v>
      </c>
      <c r="H64" s="43">
        <v>2318</v>
      </c>
      <c r="I64" s="83"/>
      <c r="J64" s="43">
        <v>587</v>
      </c>
      <c r="K64" s="43">
        <v>712</v>
      </c>
      <c r="L64" s="83"/>
      <c r="M64" s="43">
        <v>8058</v>
      </c>
      <c r="N64" s="43">
        <v>2339</v>
      </c>
    </row>
    <row r="65" spans="1:14" ht="12.75">
      <c r="A65" s="81" t="s">
        <v>64</v>
      </c>
      <c r="B65" s="43">
        <v>4426</v>
      </c>
      <c r="C65" s="43">
        <v>2260</v>
      </c>
      <c r="D65" s="43">
        <v>-3876</v>
      </c>
      <c r="E65" s="43">
        <v>3439</v>
      </c>
      <c r="F65" s="83"/>
      <c r="G65" s="43">
        <v>1729</v>
      </c>
      <c r="H65" s="43">
        <v>2638</v>
      </c>
      <c r="I65" s="83"/>
      <c r="J65" s="43">
        <v>1254</v>
      </c>
      <c r="K65" s="43">
        <v>1085</v>
      </c>
      <c r="L65" s="83"/>
      <c r="M65" s="43">
        <v>2984</v>
      </c>
      <c r="N65" s="43">
        <v>2805</v>
      </c>
    </row>
    <row r="66" spans="1:14" ht="12.75">
      <c r="A66" s="94" t="s">
        <v>65</v>
      </c>
      <c r="B66" s="48">
        <v>147083</v>
      </c>
      <c r="C66" s="48">
        <v>39204</v>
      </c>
      <c r="D66" s="48">
        <v>4183</v>
      </c>
      <c r="E66" s="48">
        <v>37005</v>
      </c>
      <c r="F66" s="95"/>
      <c r="G66" s="48">
        <v>149067</v>
      </c>
      <c r="H66" s="48">
        <v>13545</v>
      </c>
      <c r="I66" s="95"/>
      <c r="J66" s="48">
        <v>76974</v>
      </c>
      <c r="K66" s="48">
        <v>9547</v>
      </c>
      <c r="L66" s="95"/>
      <c r="M66" s="48">
        <v>226041</v>
      </c>
      <c r="N66" s="48">
        <v>15975</v>
      </c>
    </row>
    <row r="68" spans="1:14" s="61" customFormat="1" ht="13.15" customHeight="1">
      <c r="A68" s="11" t="s">
        <v>28</v>
      </c>
      <c r="B68" s="67"/>
      <c r="C68" s="67"/>
      <c r="D68" s="96"/>
    </row>
    <row r="69" spans="1:14" s="61" customFormat="1" ht="13.15" customHeight="1">
      <c r="A69" s="97"/>
      <c r="B69" s="67"/>
      <c r="C69" s="67"/>
      <c r="D69" s="96"/>
    </row>
    <row r="70" spans="1:14" s="61" customFormat="1" ht="13.15" customHeight="1">
      <c r="A70" s="143" t="s">
        <v>19</v>
      </c>
      <c r="B70" s="143"/>
      <c r="C70" s="143"/>
      <c r="D70" s="143"/>
      <c r="E70" s="143"/>
      <c r="F70" s="143"/>
      <c r="G70" s="143"/>
      <c r="H70" s="143"/>
      <c r="I70" s="143"/>
      <c r="J70" s="143"/>
      <c r="K70" s="143"/>
      <c r="L70" s="143"/>
      <c r="M70" s="143"/>
      <c r="N70" s="143"/>
    </row>
    <row r="71" spans="1:14" s="61" customFormat="1" ht="13.15" customHeight="1">
      <c r="A71" s="143" t="s">
        <v>79</v>
      </c>
      <c r="B71" s="143"/>
      <c r="C71" s="143"/>
      <c r="D71" s="143"/>
      <c r="E71" s="143"/>
      <c r="F71" s="143"/>
      <c r="G71" s="143"/>
      <c r="H71" s="143"/>
      <c r="I71" s="143"/>
      <c r="J71" s="143"/>
      <c r="K71" s="143"/>
      <c r="L71" s="143"/>
      <c r="M71" s="143"/>
      <c r="N71" s="143"/>
    </row>
    <row r="72" spans="1:14" s="61" customFormat="1" ht="25.5" customHeight="1">
      <c r="A72" s="144" t="s">
        <v>80</v>
      </c>
      <c r="B72" s="144"/>
      <c r="C72" s="144"/>
      <c r="D72" s="144"/>
      <c r="E72" s="144"/>
      <c r="F72" s="144"/>
      <c r="G72" s="144"/>
      <c r="H72" s="144"/>
      <c r="I72" s="144"/>
      <c r="J72" s="144"/>
      <c r="K72" s="144"/>
      <c r="L72" s="144"/>
      <c r="M72" s="144"/>
      <c r="N72" s="144"/>
    </row>
    <row r="73" spans="1:14" ht="11.25" customHeight="1"/>
    <row r="74" spans="1:14" ht="11.25" customHeight="1"/>
    <row r="75" spans="1:14" ht="11.25" customHeight="1">
      <c r="A75" s="33" t="str">
        <f>Contents!B26</f>
        <v>© Commonwealth of Australia 2022</v>
      </c>
      <c r="B75" s="19"/>
      <c r="C75" s="19"/>
      <c r="E75" s="21"/>
    </row>
    <row r="76" spans="1:14" ht="11.25" customHeight="1"/>
    <row r="77" spans="1:14" ht="11.25" customHeight="1"/>
    <row r="78" spans="1:14" ht="11.25" customHeight="1"/>
    <row r="79" spans="1:14" ht="11.25" customHeight="1"/>
    <row r="80" spans="1:14"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sheetData>
  <mergeCells count="10">
    <mergeCell ref="A70:N70"/>
    <mergeCell ref="A71:N71"/>
    <mergeCell ref="A72:N72"/>
    <mergeCell ref="A1:P1"/>
    <mergeCell ref="B6:H6"/>
    <mergeCell ref="J6:K6"/>
    <mergeCell ref="M6:N6"/>
    <mergeCell ref="G7:H7"/>
    <mergeCell ref="J7:K7"/>
    <mergeCell ref="M7:N7"/>
  </mergeCells>
  <hyperlinks>
    <hyperlink ref="A75" r:id="rId1" display="http://www.abs.gov.au/websitedbs/d3310114.nsf/Home/%C2%A9+Copyright?OpenDocument" xr:uid="{BC585936-8EE7-4221-BEE2-C03F97F98888}"/>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89">
          <objectPr defaultSize="0" autoPict="0" dde="1">
            <anchor moveWithCells="1">
              <from>
                <xdr:col>2</xdr:col>
                <xdr:colOff>638175</xdr:colOff>
                <xdr:row>70</xdr:row>
                <xdr:rowOff>114300</xdr:rowOff>
              </from>
              <to>
                <xdr:col>3</xdr:col>
                <xdr:colOff>552450</xdr:colOff>
                <xdr:row>72</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1228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Table1 StateUR</vt:lpstr>
      <vt:lpstr>Table2 RegionUR</vt:lpstr>
      <vt:lpstr>Table 3a Males</vt:lpstr>
      <vt:lpstr>Table3b Females</vt:lpstr>
      <vt:lpstr>Table3c Persons</vt:lpstr>
      <vt:lpstr>Table4 Components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2022-06-28T00:57:53Z</dcterms:created>
  <dcterms:modified xsi:type="dcterms:W3CDTF">2022-06-28T23:20:43Z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2022-06-28T23:20:43Z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9c5a7949-b403-4fca-93f6-0f4890e48bb3</vt:lpwstr>
  </property>
  <property fmtid="{D5CDD505-2E9C-101B-9397-08002B2CF9AE}" pid="8" name="MSIP_Label_c8e5a7ee-c283-40b0-98eb-fa437df4c031_ContentBits">
    <vt:lpwstr>0</vt:lpwstr>
  </property>
</Properties>
</file>