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13_ncr:1_{DA3869F4-621D-464A-8160-E3241F7155AB}" xr6:coauthVersionLast="47" xr6:coauthVersionMax="47" xr10:uidLastSave="{00000000-0000-0000-0000-000000000000}"/>
  <bookViews>
    <workbookView xWindow="28680" yWindow="-120" windowWidth="29040" windowHeight="15840" xr2:uid="{00000000-000D-0000-FFFF-FFFF00000000}"/>
  </bookViews>
  <sheets>
    <sheet name="Contents" sheetId="36" r:id="rId1"/>
    <sheet name="Table 1" sheetId="23" r:id="rId2"/>
    <sheet name="Table 2" sheetId="20" r:id="rId3"/>
    <sheet name="Table 3" sheetId="5" r:id="rId4"/>
    <sheet name="Table 4" sheetId="28" r:id="rId5"/>
    <sheet name="Table 5" sheetId="6" r:id="rId6"/>
    <sheet name="Table 6" sheetId="26" r:id="rId7"/>
    <sheet name="2016" sheetId="34" state="hidden" r:id="rId8"/>
    <sheet name="2020" sheetId="33" state="hidden" r:id="rId9"/>
    <sheet name="2021" sheetId="30" state="hidden" r:id="rId10"/>
    <sheet name="2022" sheetId="32" state="hidden" r:id="rId11"/>
    <sheet name="Metadata" sheetId="27" state="hidden" r:id="rId12"/>
  </sheets>
  <definedNames>
    <definedName name="_AMO_UniqueIdentifier" hidden="1">"'2995e12c-7f92-4103-a2d1-a1d598d57c6f'"</definedName>
    <definedName name="_xlnm._FilterDatabase" localSheetId="8" hidden="1">'2020'!#REF!</definedName>
    <definedName name="_xlnm._FilterDatabase" localSheetId="1" hidden="1">'Table 1'!#REF!</definedName>
    <definedName name="_xlnm._FilterDatabase" localSheetId="2" hidden="1">'Table 2'!$A$2:$A$26</definedName>
    <definedName name="_xlnm._FilterDatabase" localSheetId="3" hidden="1">'Table 3'!#REF!</definedName>
    <definedName name="_xlnm._FilterDatabase" localSheetId="4" hidden="1">'Table 4'!#REF!</definedName>
    <definedName name="_xlnm._FilterDatabase" localSheetId="5" hidden="1">'Table 5'!#REF!</definedName>
    <definedName name="_xlnm._FilterDatabase" localSheetId="6" hidden="1">'Table 6'!#REF!</definedName>
    <definedName name="AgeRange_List">OFFSET(#REF!,1,0,COUNTA(#REF!)-1,1)</definedName>
    <definedName name="Characteristics_List">#REF!</definedName>
    <definedName name="Datacube_content_description_and_links" localSheetId="0">Contents!$A$3:$B$22</definedName>
    <definedName name="Datacube_content_description_and_links">#REF!</definedName>
    <definedName name="_xlnm.Print_Area" localSheetId="8">'2020'!$A$1:$J$52</definedName>
    <definedName name="_xlnm.Print_Area" localSheetId="3">'Table 3'!$A$2:$I$32</definedName>
    <definedName name="_xlnm.Print_Area" localSheetId="5">'Table 5'!$A$2:$I$45</definedName>
    <definedName name="_xlnm.Print_Titles" localSheetId="8">'2020'!$1:$8</definedName>
    <definedName name="_xlnm.Print_Titles" localSheetId="5">'Table 5'!$2:$8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7" i="34" l="1"/>
  <c r="G127" i="34"/>
  <c r="H127" i="34"/>
  <c r="I127" i="34"/>
  <c r="J127" i="34"/>
  <c r="H126" i="34"/>
  <c r="I126" i="34"/>
  <c r="J126" i="34"/>
  <c r="G126" i="34"/>
  <c r="H187" i="34"/>
  <c r="I187" i="34"/>
  <c r="J187" i="34"/>
  <c r="G187" i="34"/>
  <c r="H186" i="34"/>
  <c r="I186" i="34"/>
  <c r="J186" i="34"/>
  <c r="G186" i="34"/>
  <c r="G176" i="34"/>
  <c r="H176" i="34"/>
  <c r="I176" i="34"/>
  <c r="G175" i="34"/>
  <c r="H175" i="34"/>
  <c r="I175" i="34"/>
  <c r="G174" i="34"/>
  <c r="H174" i="34"/>
  <c r="I174" i="34"/>
  <c r="J176" i="34"/>
  <c r="J175" i="34"/>
  <c r="J174" i="34"/>
  <c r="J173" i="34"/>
  <c r="G173" i="34"/>
  <c r="G156" i="34"/>
  <c r="H167" i="34"/>
  <c r="I167" i="34"/>
  <c r="J167" i="34"/>
  <c r="G167" i="34"/>
  <c r="H166" i="34"/>
  <c r="I166" i="34"/>
  <c r="J166" i="34"/>
  <c r="G166" i="34"/>
  <c r="I106" i="26"/>
  <c r="F106" i="26"/>
  <c r="D108" i="26"/>
  <c r="F103" i="26"/>
  <c r="B104" i="26"/>
  <c r="D106" i="26"/>
  <c r="D107" i="26"/>
  <c r="D103" i="26"/>
  <c r="G106" i="26"/>
  <c r="C104" i="26"/>
  <c r="I104" i="26"/>
  <c r="G108" i="26"/>
  <c r="I102" i="26"/>
  <c r="E102" i="26"/>
  <c r="D104" i="26"/>
  <c r="B102" i="26"/>
  <c r="G102" i="26"/>
  <c r="F108" i="26"/>
  <c r="C107" i="26"/>
  <c r="C103" i="26"/>
  <c r="B107" i="26"/>
  <c r="B103" i="26"/>
  <c r="H108" i="26"/>
  <c r="E104" i="26"/>
  <c r="B108" i="26"/>
  <c r="H106" i="26"/>
  <c r="D102" i="26"/>
  <c r="C106" i="26"/>
  <c r="H107" i="26"/>
  <c r="B106" i="26"/>
  <c r="G107" i="26"/>
  <c r="H104" i="26"/>
  <c r="I108" i="26"/>
  <c r="F102" i="26"/>
  <c r="F107" i="26"/>
  <c r="I103" i="26"/>
  <c r="E106" i="26"/>
  <c r="G104" i="26"/>
  <c r="E103" i="26"/>
  <c r="G103" i="26"/>
  <c r="H103" i="26"/>
  <c r="E107" i="26"/>
  <c r="E108" i="26"/>
  <c r="C102" i="26"/>
  <c r="B81" i="26"/>
  <c r="I107" i="26"/>
  <c r="H102" i="26"/>
  <c r="F104" i="26"/>
  <c r="C108" i="26"/>
  <c r="G154" i="34" l="1"/>
  <c r="G155" i="34"/>
  <c r="J156" i="34"/>
  <c r="G153" i="34"/>
  <c r="H147" i="34"/>
  <c r="I147" i="34"/>
  <c r="J147" i="34"/>
  <c r="H146" i="34"/>
  <c r="I146" i="34"/>
  <c r="J146" i="34"/>
  <c r="G146" i="34"/>
  <c r="H136" i="34"/>
  <c r="I136" i="34"/>
  <c r="J136" i="34"/>
  <c r="G136" i="34"/>
  <c r="H135" i="34"/>
  <c r="I135" i="34"/>
  <c r="J135" i="34"/>
  <c r="G135" i="34"/>
  <c r="G134" i="34"/>
  <c r="G133" i="34"/>
  <c r="H134" i="34"/>
  <c r="I134" i="34"/>
  <c r="J134" i="34"/>
  <c r="J133" i="34"/>
  <c r="J116" i="34"/>
  <c r="J107" i="34"/>
  <c r="J106" i="34"/>
  <c r="J96" i="34"/>
  <c r="J115" i="34"/>
  <c r="J114" i="34"/>
  <c r="J113" i="34"/>
  <c r="J95" i="34"/>
  <c r="J94" i="34"/>
  <c r="J93" i="34"/>
  <c r="H156" i="34"/>
  <c r="I156" i="34"/>
  <c r="H155" i="34"/>
  <c r="I155" i="34"/>
  <c r="J155" i="34"/>
  <c r="H154" i="34"/>
  <c r="I154" i="34"/>
  <c r="J154" i="34"/>
  <c r="H153" i="34"/>
  <c r="I153" i="34"/>
  <c r="J153" i="34"/>
  <c r="G113" i="34"/>
  <c r="G106" i="34"/>
  <c r="G93" i="34"/>
  <c r="G114" i="34"/>
  <c r="G94" i="34"/>
  <c r="H116" i="34"/>
  <c r="I116" i="34"/>
  <c r="H115" i="34"/>
  <c r="I115" i="34"/>
  <c r="H114" i="34"/>
  <c r="I114" i="34"/>
  <c r="G116" i="34"/>
  <c r="G115" i="34"/>
  <c r="H113" i="34"/>
  <c r="I113" i="34"/>
  <c r="I93" i="34"/>
  <c r="G96" i="34"/>
  <c r="H173" i="34"/>
  <c r="I173" i="34"/>
  <c r="I133" i="34"/>
  <c r="H133" i="34"/>
  <c r="G107" i="34"/>
  <c r="D8" i="23" l="1"/>
  <c r="H8" i="23"/>
  <c r="H8" i="26"/>
  <c r="D8" i="26"/>
  <c r="H8" i="28"/>
  <c r="D8" i="28"/>
  <c r="B8" i="28"/>
  <c r="B8" i="26"/>
  <c r="C8" i="28"/>
  <c r="C8" i="23"/>
  <c r="G188" i="34" l="1"/>
  <c r="H188" i="34"/>
  <c r="I188" i="34"/>
  <c r="J188" i="34"/>
  <c r="H107" i="34"/>
  <c r="I107" i="34"/>
  <c r="G108" i="34"/>
  <c r="H108" i="34"/>
  <c r="I108" i="34"/>
  <c r="J108" i="34"/>
  <c r="I106" i="34"/>
  <c r="H106" i="34"/>
  <c r="G177" i="34"/>
  <c r="H177" i="34"/>
  <c r="I177" i="34"/>
  <c r="J177" i="34"/>
  <c r="H93" i="34"/>
  <c r="J97" i="34"/>
  <c r="I94" i="34"/>
  <c r="I95" i="34"/>
  <c r="I96" i="34"/>
  <c r="I97" i="34"/>
  <c r="H94" i="34"/>
  <c r="H95" i="34"/>
  <c r="H96" i="34"/>
  <c r="H97" i="34"/>
  <c r="G95" i="34"/>
  <c r="G97" i="34"/>
  <c r="G8" i="23"/>
  <c r="F8" i="23"/>
  <c r="B8" i="23"/>
  <c r="B48" i="26"/>
  <c r="F91" i="26"/>
  <c r="D27" i="26"/>
  <c r="H29" i="26"/>
  <c r="D49" i="26"/>
  <c r="B110" i="26"/>
  <c r="G112" i="26"/>
  <c r="I112" i="26"/>
  <c r="C91" i="26"/>
  <c r="D23" i="23"/>
  <c r="B49" i="26"/>
  <c r="D111" i="26"/>
  <c r="G24" i="23"/>
  <c r="F48" i="26"/>
  <c r="B26" i="26"/>
  <c r="E90" i="26"/>
  <c r="B29" i="26"/>
  <c r="I11" i="6"/>
  <c r="C70" i="26"/>
  <c r="G49" i="26"/>
  <c r="I68" i="26"/>
  <c r="C92" i="26"/>
  <c r="I91" i="26"/>
  <c r="B111" i="26"/>
  <c r="G110" i="26"/>
  <c r="E48" i="26"/>
  <c r="G71" i="26"/>
  <c r="H49" i="26"/>
  <c r="E27" i="26"/>
  <c r="E22" i="23"/>
  <c r="D50" i="26"/>
  <c r="H22" i="23"/>
  <c r="B27" i="26"/>
  <c r="G48" i="26"/>
  <c r="G23" i="23"/>
  <c r="E111" i="26"/>
  <c r="H27" i="26"/>
  <c r="I26" i="26"/>
  <c r="B112" i="26"/>
  <c r="H19" i="23"/>
  <c r="D92" i="26"/>
  <c r="E47" i="26"/>
  <c r="D19" i="23"/>
  <c r="F92" i="26"/>
  <c r="H50" i="26"/>
  <c r="I90" i="26"/>
  <c r="I23" i="23"/>
  <c r="I48" i="26"/>
  <c r="G28" i="26"/>
  <c r="F22" i="23"/>
  <c r="C90" i="26"/>
  <c r="B47" i="26"/>
  <c r="I22" i="23"/>
  <c r="D22" i="23"/>
  <c r="H70" i="26"/>
  <c r="C113" i="26"/>
  <c r="G20" i="23"/>
  <c r="B20" i="23"/>
  <c r="B28" i="26"/>
  <c r="F90" i="26"/>
  <c r="F28" i="26"/>
  <c r="B23" i="23"/>
  <c r="I92" i="26"/>
  <c r="F47" i="26"/>
  <c r="G11" i="6"/>
  <c r="C11" i="6"/>
  <c r="C49" i="26"/>
  <c r="D113" i="26"/>
  <c r="I113" i="26"/>
  <c r="C19" i="23"/>
  <c r="I19" i="23"/>
  <c r="E50" i="26"/>
  <c r="B92" i="26"/>
  <c r="I50" i="26"/>
  <c r="F20" i="23"/>
  <c r="C47" i="26"/>
  <c r="C23" i="23"/>
  <c r="C18" i="23"/>
  <c r="F49" i="26"/>
  <c r="C110" i="26"/>
  <c r="H71" i="26"/>
  <c r="F113" i="26"/>
  <c r="F89" i="26"/>
  <c r="H26" i="26"/>
  <c r="H23" i="23"/>
  <c r="G19" i="23"/>
  <c r="I49" i="26"/>
  <c r="H20" i="23"/>
  <c r="G50" i="26"/>
  <c r="G113" i="26"/>
  <c r="C17" i="6"/>
  <c r="H28" i="26"/>
  <c r="I20" i="23"/>
  <c r="I71" i="26"/>
  <c r="G22" i="23"/>
  <c r="E23" i="23"/>
  <c r="C69" i="26"/>
  <c r="E18" i="23"/>
  <c r="G111" i="26"/>
  <c r="F110" i="26"/>
  <c r="I27" i="26"/>
  <c r="D48" i="26"/>
  <c r="G18" i="23"/>
  <c r="C50" i="26"/>
  <c r="D110" i="26"/>
  <c r="G70" i="26"/>
  <c r="F70" i="26"/>
  <c r="E24" i="23"/>
  <c r="D11" i="6"/>
  <c r="D20" i="23"/>
  <c r="E113" i="26"/>
  <c r="E71" i="26"/>
  <c r="E112" i="26"/>
  <c r="B69" i="26"/>
  <c r="I47" i="26"/>
  <c r="F18" i="23"/>
  <c r="B68" i="26"/>
  <c r="B90" i="26"/>
  <c r="C112" i="26"/>
  <c r="B19" i="23"/>
  <c r="D70" i="26"/>
  <c r="H18" i="23"/>
  <c r="G27" i="26"/>
  <c r="I28" i="26"/>
  <c r="C27" i="26"/>
  <c r="G29" i="26"/>
  <c r="B13" i="6"/>
  <c r="F71" i="26"/>
  <c r="B24" i="23"/>
  <c r="B89" i="26"/>
  <c r="H24" i="23"/>
  <c r="C68" i="26"/>
  <c r="D71" i="26"/>
  <c r="B18" i="23"/>
  <c r="E19" i="23"/>
  <c r="F26" i="26"/>
  <c r="I18" i="23"/>
  <c r="H91" i="26"/>
  <c r="C111" i="26"/>
  <c r="F11" i="6"/>
  <c r="H90" i="26"/>
  <c r="D18" i="23"/>
  <c r="C89" i="26"/>
  <c r="D24" i="23"/>
  <c r="B91" i="26"/>
  <c r="D90" i="26"/>
  <c r="D69" i="26"/>
  <c r="F111" i="26"/>
  <c r="D29" i="26"/>
  <c r="F24" i="23"/>
  <c r="C48" i="26"/>
  <c r="H111" i="26"/>
  <c r="E91" i="26"/>
  <c r="B10" i="6"/>
  <c r="E69" i="26"/>
  <c r="F69" i="26"/>
  <c r="I29" i="26"/>
  <c r="E29" i="26"/>
  <c r="D89" i="26"/>
  <c r="E20" i="23"/>
  <c r="H113" i="26"/>
  <c r="C20" i="23"/>
  <c r="D28" i="26"/>
  <c r="E110" i="26"/>
  <c r="E49" i="26"/>
  <c r="F68" i="26"/>
  <c r="H69" i="26"/>
  <c r="H48" i="26"/>
  <c r="H11" i="6"/>
  <c r="G26" i="26"/>
  <c r="G90" i="26"/>
  <c r="B22" i="23"/>
  <c r="H89" i="26"/>
  <c r="D91" i="26"/>
  <c r="G47" i="26"/>
  <c r="I111" i="26"/>
  <c r="B70" i="26"/>
  <c r="B50" i="26"/>
  <c r="B11" i="6"/>
  <c r="G69" i="26"/>
  <c r="H92" i="26"/>
  <c r="F19" i="23"/>
  <c r="D112" i="26"/>
  <c r="F29" i="26"/>
  <c r="G91" i="26"/>
  <c r="D47" i="26"/>
  <c r="G89" i="26"/>
  <c r="C26" i="26"/>
  <c r="B12" i="26"/>
  <c r="E89" i="26"/>
  <c r="F112" i="26"/>
  <c r="I110" i="26"/>
  <c r="E26" i="26"/>
  <c r="I89" i="26"/>
  <c r="E68" i="26"/>
  <c r="G68" i="26"/>
  <c r="E92" i="26"/>
  <c r="H47" i="26"/>
  <c r="C28" i="26"/>
  <c r="D68" i="26"/>
  <c r="H68" i="26"/>
  <c r="I70" i="26"/>
  <c r="F27" i="26"/>
  <c r="H112" i="26"/>
  <c r="I69" i="26"/>
  <c r="C29" i="26"/>
  <c r="D26" i="26"/>
  <c r="C71" i="26"/>
  <c r="C24" i="23"/>
  <c r="C22" i="23"/>
  <c r="B113" i="26"/>
  <c r="H110" i="26"/>
  <c r="E11" i="6"/>
  <c r="G92" i="26"/>
  <c r="E70" i="26"/>
  <c r="B71" i="26"/>
  <c r="I24" i="23"/>
  <c r="F50" i="26"/>
  <c r="F23" i="23"/>
  <c r="E28" i="26"/>
  <c r="G8" i="28" l="1"/>
  <c r="F8" i="28"/>
  <c r="G8" i="26"/>
  <c r="F8" i="26"/>
  <c r="C8" i="26"/>
  <c r="H8" i="6"/>
  <c r="D8" i="6"/>
  <c r="G8" i="6"/>
  <c r="F8" i="6"/>
  <c r="C8" i="6"/>
  <c r="B8" i="6"/>
  <c r="E87" i="26"/>
  <c r="I32" i="6"/>
  <c r="I26" i="6"/>
  <c r="C27" i="23"/>
  <c r="I36" i="26"/>
  <c r="E13" i="28"/>
  <c r="D57" i="26"/>
  <c r="E32" i="6"/>
  <c r="D35" i="26"/>
  <c r="H40" i="26"/>
  <c r="H77" i="26"/>
  <c r="C31" i="28"/>
  <c r="D10" i="23"/>
  <c r="B22" i="6"/>
  <c r="H14" i="26"/>
  <c r="D14" i="26"/>
  <c r="C16" i="26"/>
  <c r="C18" i="26"/>
  <c r="B61" i="26"/>
  <c r="I10" i="28"/>
  <c r="H20" i="28"/>
  <c r="G28" i="6"/>
  <c r="G41" i="26"/>
  <c r="H14" i="23"/>
  <c r="I87" i="26"/>
  <c r="G37" i="26"/>
  <c r="F27" i="6"/>
  <c r="G57" i="26"/>
  <c r="G11" i="23"/>
  <c r="C14" i="23"/>
  <c r="E12" i="6"/>
  <c r="D16" i="23"/>
  <c r="I85" i="26"/>
  <c r="D26" i="28"/>
  <c r="I64" i="26"/>
  <c r="H23" i="26"/>
  <c r="I11" i="23"/>
  <c r="I27" i="6"/>
  <c r="F61" i="26"/>
  <c r="G100" i="26"/>
  <c r="B35" i="6"/>
  <c r="F35" i="6"/>
  <c r="H18" i="26"/>
  <c r="E25" i="28"/>
  <c r="D99" i="26"/>
  <c r="B18" i="28"/>
  <c r="I16" i="23"/>
  <c r="C97" i="26"/>
  <c r="I18" i="28"/>
  <c r="G22" i="28"/>
  <c r="H33" i="28"/>
  <c r="B25" i="6"/>
  <c r="F43" i="26"/>
  <c r="C35" i="28"/>
  <c r="B40" i="28"/>
  <c r="G41" i="28"/>
  <c r="D19" i="28"/>
  <c r="C13" i="28"/>
  <c r="F58" i="26"/>
  <c r="E28" i="6"/>
  <c r="F13" i="28"/>
  <c r="E27" i="23"/>
  <c r="C28" i="23"/>
  <c r="F14" i="28"/>
  <c r="E14" i="23"/>
  <c r="G15" i="26"/>
  <c r="I17" i="6"/>
  <c r="H33" i="6"/>
  <c r="H17" i="6"/>
  <c r="B33" i="26"/>
  <c r="G12" i="26"/>
  <c r="G33" i="28"/>
  <c r="D27" i="6"/>
  <c r="B57" i="26"/>
  <c r="I24" i="26"/>
  <c r="E62" i="26"/>
  <c r="H85" i="26"/>
  <c r="D100" i="26"/>
  <c r="H10" i="28"/>
  <c r="G97" i="26"/>
  <c r="H87" i="26"/>
  <c r="H75" i="26"/>
  <c r="C24" i="6"/>
  <c r="H27" i="6"/>
  <c r="G10" i="28"/>
  <c r="C29" i="28"/>
  <c r="I39" i="26"/>
  <c r="E10" i="28"/>
  <c r="F79" i="26"/>
  <c r="C40" i="28"/>
  <c r="F17" i="6"/>
  <c r="I75" i="26"/>
  <c r="H44" i="26"/>
  <c r="F33" i="28"/>
  <c r="I11" i="28"/>
  <c r="C29" i="6"/>
  <c r="D34" i="28"/>
  <c r="D40" i="26"/>
  <c r="E36" i="6"/>
  <c r="D39" i="28"/>
  <c r="G10" i="6"/>
  <c r="B22" i="28"/>
  <c r="H38" i="28"/>
  <c r="B100" i="26"/>
  <c r="G39" i="26"/>
  <c r="C82" i="26"/>
  <c r="D26" i="6"/>
  <c r="I15" i="23"/>
  <c r="E10" i="6"/>
  <c r="I12" i="26"/>
  <c r="F24" i="6"/>
  <c r="F83" i="26"/>
  <c r="E40" i="28"/>
  <c r="G78" i="26"/>
  <c r="B34" i="26"/>
  <c r="H16" i="26"/>
  <c r="H17" i="28"/>
  <c r="B36" i="26"/>
  <c r="I21" i="28"/>
  <c r="C14" i="28"/>
  <c r="G36" i="26"/>
  <c r="F87" i="26"/>
  <c r="G19" i="6"/>
  <c r="I40" i="6"/>
  <c r="D11" i="23"/>
  <c r="F19" i="26"/>
  <c r="H16" i="23"/>
  <c r="H65" i="26"/>
  <c r="D41" i="26"/>
  <c r="F32" i="6"/>
  <c r="D17" i="28"/>
  <c r="F62" i="26"/>
  <c r="G16" i="26"/>
  <c r="G42" i="28"/>
  <c r="H10" i="6"/>
  <c r="I14" i="26"/>
  <c r="F65" i="26"/>
  <c r="E57" i="26"/>
  <c r="G31" i="28"/>
  <c r="G14" i="26"/>
  <c r="C100" i="26"/>
  <c r="E55" i="26"/>
  <c r="F20" i="26"/>
  <c r="H100" i="26"/>
  <c r="D33" i="6"/>
  <c r="E40" i="26"/>
  <c r="C19" i="28"/>
  <c r="B12" i="28"/>
  <c r="B39" i="28"/>
  <c r="B42" i="28"/>
  <c r="E54" i="26"/>
  <c r="F54" i="26"/>
  <c r="C17" i="28"/>
  <c r="B40" i="26"/>
  <c r="G15" i="6"/>
  <c r="C23" i="26"/>
  <c r="I41" i="28"/>
  <c r="F22" i="26"/>
  <c r="I29" i="6"/>
  <c r="G85" i="26"/>
  <c r="E28" i="28"/>
  <c r="D24" i="26"/>
  <c r="G28" i="28"/>
  <c r="I39" i="6"/>
  <c r="H83" i="26"/>
  <c r="E81" i="26"/>
  <c r="I42" i="28"/>
  <c r="E19" i="26"/>
  <c r="C66" i="26"/>
  <c r="F31" i="28"/>
  <c r="I24" i="6"/>
  <c r="D41" i="28"/>
  <c r="H28" i="23"/>
  <c r="B83" i="26"/>
  <c r="I66" i="26"/>
  <c r="E99" i="26"/>
  <c r="F12" i="23"/>
  <c r="C77" i="26"/>
  <c r="D22" i="26"/>
  <c r="F29" i="28"/>
  <c r="G36" i="28"/>
  <c r="B14" i="28"/>
  <c r="D56" i="26"/>
  <c r="D45" i="26"/>
  <c r="G10" i="23"/>
  <c r="H34" i="6"/>
  <c r="D12" i="26"/>
  <c r="D24" i="6"/>
  <c r="B14" i="26"/>
  <c r="D10" i="28"/>
  <c r="B24" i="6"/>
  <c r="B13" i="26"/>
  <c r="F41" i="28"/>
  <c r="G79" i="26"/>
  <c r="C33" i="28"/>
  <c r="B43" i="28"/>
  <c r="F55" i="26"/>
  <c r="D13" i="26"/>
  <c r="I55" i="26"/>
  <c r="B35" i="28"/>
  <c r="E26" i="23"/>
  <c r="G34" i="28"/>
  <c r="C26" i="23"/>
  <c r="H31" i="28"/>
  <c r="C34" i="28"/>
  <c r="I12" i="23"/>
  <c r="B41" i="26"/>
  <c r="H26" i="28"/>
  <c r="D97" i="26"/>
  <c r="F16" i="23"/>
  <c r="F81" i="26"/>
  <c r="G36" i="6"/>
  <c r="E22" i="28"/>
  <c r="E14" i="28"/>
  <c r="E37" i="26"/>
  <c r="E21" i="28"/>
  <c r="G17" i="28"/>
  <c r="C54" i="26"/>
  <c r="F22" i="6"/>
  <c r="G19" i="28"/>
  <c r="E18" i="28"/>
  <c r="B75" i="26"/>
  <c r="F12" i="28"/>
  <c r="D21" i="28"/>
  <c r="G43" i="28"/>
  <c r="G20" i="28"/>
  <c r="E39" i="28"/>
  <c r="H14" i="6"/>
  <c r="I82" i="26"/>
  <c r="F27" i="23"/>
  <c r="G76" i="26"/>
  <c r="I14" i="6"/>
  <c r="F21" i="28"/>
  <c r="E76" i="26"/>
  <c r="I27" i="23"/>
  <c r="H42" i="28"/>
  <c r="I18" i="6"/>
  <c r="D21" i="6"/>
  <c r="H35" i="26"/>
  <c r="B28" i="28"/>
  <c r="E26" i="28"/>
  <c r="E26" i="6"/>
  <c r="B24" i="28"/>
  <c r="E34" i="26"/>
  <c r="B54" i="26"/>
  <c r="D26" i="23"/>
  <c r="H13" i="28"/>
  <c r="D65" i="26"/>
  <c r="D86" i="26"/>
  <c r="D22" i="28"/>
  <c r="E44" i="26"/>
  <c r="D28" i="23"/>
  <c r="G11" i="28"/>
  <c r="I32" i="28"/>
  <c r="D60" i="26"/>
  <c r="H62" i="26"/>
  <c r="H13" i="26"/>
  <c r="C45" i="26"/>
  <c r="D55" i="26"/>
  <c r="F43" i="28"/>
  <c r="F29" i="6"/>
  <c r="I10" i="6"/>
  <c r="I98" i="26"/>
  <c r="E15" i="26"/>
  <c r="G45" i="26"/>
  <c r="G24" i="26"/>
  <c r="G65" i="26"/>
  <c r="D31" i="28"/>
  <c r="H15" i="28"/>
  <c r="F99" i="26"/>
  <c r="H24" i="28"/>
  <c r="F26" i="23"/>
  <c r="I100" i="26"/>
  <c r="C76" i="26"/>
  <c r="E20" i="26"/>
  <c r="E17" i="28"/>
  <c r="E18" i="26"/>
  <c r="E82" i="26"/>
  <c r="C61" i="26"/>
  <c r="B65" i="26"/>
  <c r="E41" i="28"/>
  <c r="H66" i="26"/>
  <c r="F27" i="28"/>
  <c r="G13" i="28"/>
  <c r="I81" i="26"/>
  <c r="F34" i="6"/>
  <c r="G25" i="6"/>
  <c r="E20" i="28"/>
  <c r="H15" i="6"/>
  <c r="H22" i="26"/>
  <c r="F40" i="28"/>
  <c r="I20" i="26"/>
  <c r="I22" i="26"/>
  <c r="D38" i="28"/>
  <c r="B20" i="6"/>
  <c r="C24" i="28"/>
  <c r="I22" i="28"/>
  <c r="C15" i="23"/>
  <c r="C28" i="6"/>
  <c r="D15" i="6"/>
  <c r="H24" i="26"/>
  <c r="G34" i="26"/>
  <c r="I35" i="26"/>
  <c r="F86" i="26"/>
  <c r="G58" i="26"/>
  <c r="E11" i="28"/>
  <c r="I24" i="28"/>
  <c r="H32" i="6"/>
  <c r="C55" i="26"/>
  <c r="B18" i="26"/>
  <c r="C41" i="28"/>
  <c r="B19" i="6"/>
  <c r="C28" i="28"/>
  <c r="E13" i="26"/>
  <c r="C87" i="26"/>
  <c r="B29" i="28"/>
  <c r="D33" i="26"/>
  <c r="H99" i="26"/>
  <c r="E34" i="6"/>
  <c r="E64" i="26"/>
  <c r="F28" i="6"/>
  <c r="F15" i="28"/>
  <c r="F36" i="28"/>
  <c r="B87" i="26"/>
  <c r="G29" i="6"/>
  <c r="F34" i="28"/>
  <c r="B99" i="26"/>
  <c r="H26" i="23"/>
  <c r="H41" i="28"/>
  <c r="H27" i="23"/>
  <c r="I44" i="26"/>
  <c r="G77" i="26"/>
  <c r="H22" i="6"/>
  <c r="D19" i="26"/>
  <c r="E98" i="26"/>
  <c r="I21" i="6"/>
  <c r="H19" i="6"/>
  <c r="H79" i="26"/>
  <c r="E11" i="23"/>
  <c r="I60" i="26"/>
  <c r="H10" i="23"/>
  <c r="C65" i="26"/>
  <c r="H36" i="6"/>
  <c r="I41" i="6"/>
  <c r="F35" i="26"/>
  <c r="B32" i="28"/>
  <c r="D12" i="28"/>
  <c r="I76" i="26"/>
  <c r="E43" i="28"/>
  <c r="E83" i="26"/>
  <c r="B86" i="26"/>
  <c r="D33" i="28"/>
  <c r="G22" i="26"/>
  <c r="C20" i="6"/>
  <c r="B85" i="26"/>
  <c r="I99" i="26"/>
  <c r="G26" i="6"/>
  <c r="F37" i="26"/>
  <c r="B36" i="28"/>
  <c r="D20" i="26"/>
  <c r="E39" i="26"/>
  <c r="I61" i="26"/>
  <c r="G28" i="23"/>
  <c r="C44" i="26"/>
  <c r="I15" i="28"/>
  <c r="D43" i="28"/>
  <c r="I13" i="28"/>
  <c r="B98" i="26"/>
  <c r="C21" i="6"/>
  <c r="I38" i="28"/>
  <c r="D39" i="26"/>
  <c r="C21" i="28"/>
  <c r="G15" i="23"/>
  <c r="G32" i="28"/>
  <c r="G81" i="26"/>
  <c r="E24" i="28"/>
  <c r="B34" i="28"/>
  <c r="F57" i="26"/>
  <c r="B96" i="26"/>
  <c r="C25" i="28"/>
  <c r="I31" i="28"/>
  <c r="B41" i="28"/>
  <c r="D58" i="26"/>
  <c r="G12" i="23"/>
  <c r="D24" i="28"/>
  <c r="B58" i="26"/>
  <c r="I15" i="26"/>
  <c r="D20" i="6"/>
  <c r="F15" i="26"/>
  <c r="C81" i="26"/>
  <c r="F56" i="26"/>
  <c r="B20" i="26"/>
  <c r="I28" i="28"/>
  <c r="B56" i="26"/>
  <c r="C11" i="28"/>
  <c r="D85" i="26"/>
  <c r="F82" i="26"/>
  <c r="E35" i="6"/>
  <c r="H21" i="28"/>
  <c r="F36" i="26"/>
  <c r="F33" i="26"/>
  <c r="F19" i="28"/>
  <c r="E34" i="28"/>
  <c r="F23" i="26"/>
  <c r="I86" i="26"/>
  <c r="D15" i="26"/>
  <c r="E24" i="6"/>
  <c r="E56" i="26"/>
  <c r="I17" i="28"/>
  <c r="F16" i="26"/>
  <c r="E65" i="26"/>
  <c r="I36" i="6"/>
  <c r="B14" i="23"/>
  <c r="C85" i="26"/>
  <c r="H36" i="28"/>
  <c r="D42" i="28"/>
  <c r="G55" i="26"/>
  <c r="H29" i="28"/>
  <c r="G14" i="28"/>
  <c r="D18" i="28"/>
  <c r="H25" i="6"/>
  <c r="E38" i="6"/>
  <c r="D83" i="26"/>
  <c r="E35" i="26"/>
  <c r="E27" i="6"/>
  <c r="C86" i="26"/>
  <c r="C31" i="6"/>
  <c r="H11" i="23"/>
  <c r="G14" i="23"/>
  <c r="E35" i="28"/>
  <c r="I42" i="6"/>
  <c r="G17" i="6"/>
  <c r="G99" i="26"/>
  <c r="G12" i="6"/>
  <c r="D25" i="28"/>
  <c r="D13" i="28"/>
  <c r="D96" i="26"/>
  <c r="C36" i="6"/>
  <c r="I34" i="28"/>
  <c r="F25" i="28"/>
  <c r="G61" i="26"/>
  <c r="F77" i="26"/>
  <c r="I43" i="28"/>
  <c r="F20" i="6"/>
  <c r="E24" i="26"/>
  <c r="C43" i="26"/>
  <c r="E20" i="6"/>
  <c r="B26" i="6"/>
  <c r="B14" i="6"/>
  <c r="I45" i="26"/>
  <c r="E32" i="28"/>
  <c r="B66" i="26"/>
  <c r="I37" i="26"/>
  <c r="G66" i="26"/>
  <c r="C64" i="26"/>
  <c r="B82" i="26"/>
  <c r="B10" i="23"/>
  <c r="E39" i="6"/>
  <c r="I38" i="6"/>
  <c r="B32" i="6"/>
  <c r="G38" i="28"/>
  <c r="F24" i="28"/>
  <c r="B60" i="26"/>
  <c r="F25" i="6"/>
  <c r="D28" i="6"/>
  <c r="F20" i="28"/>
  <c r="E85" i="26"/>
  <c r="E66" i="26"/>
  <c r="C19" i="26"/>
  <c r="C13" i="6"/>
  <c r="D75" i="26"/>
  <c r="C27" i="6"/>
  <c r="G22" i="6"/>
  <c r="F12" i="26"/>
  <c r="B16" i="26"/>
  <c r="I54" i="26"/>
  <c r="C99" i="26"/>
  <c r="F10" i="6"/>
  <c r="G32" i="6"/>
  <c r="D32" i="6"/>
  <c r="I19" i="6"/>
  <c r="H82" i="26"/>
  <c r="C22" i="26"/>
  <c r="B77" i="26"/>
  <c r="C12" i="26"/>
  <c r="I13" i="6"/>
  <c r="I31" i="6"/>
  <c r="C62" i="26"/>
  <c r="C26" i="6"/>
  <c r="B78" i="26"/>
  <c r="C96" i="26"/>
  <c r="I57" i="26"/>
  <c r="I65" i="26"/>
  <c r="B28" i="23"/>
  <c r="D35" i="28"/>
  <c r="I14" i="28"/>
  <c r="I13" i="26"/>
  <c r="B15" i="28"/>
  <c r="I33" i="26"/>
  <c r="F42" i="28"/>
  <c r="C35" i="6"/>
  <c r="F75" i="26"/>
  <c r="G96" i="26"/>
  <c r="H26" i="6"/>
  <c r="G27" i="28"/>
  <c r="E13" i="6"/>
  <c r="H27" i="28"/>
  <c r="G56" i="26"/>
  <c r="D29" i="28"/>
  <c r="I40" i="28"/>
  <c r="E86" i="26"/>
  <c r="C83" i="26"/>
  <c r="B27" i="6"/>
  <c r="F44" i="26"/>
  <c r="G35" i="6"/>
  <c r="E12" i="23"/>
  <c r="I16" i="26"/>
  <c r="G13" i="26"/>
  <c r="B64" i="26"/>
  <c r="D62" i="26"/>
  <c r="C42" i="28"/>
  <c r="C75" i="26"/>
  <c r="B26" i="28"/>
  <c r="H81" i="26"/>
  <c r="D18" i="26"/>
  <c r="D36" i="28"/>
  <c r="H76" i="26"/>
  <c r="E15" i="6"/>
  <c r="H86" i="26"/>
  <c r="F38" i="28"/>
  <c r="C16" i="23"/>
  <c r="H29" i="6"/>
  <c r="D15" i="23"/>
  <c r="B22" i="26"/>
  <c r="E41" i="26"/>
  <c r="C39" i="26"/>
  <c r="G33" i="26"/>
  <c r="D27" i="28"/>
  <c r="E33" i="6"/>
  <c r="B15" i="26"/>
  <c r="D17" i="6"/>
  <c r="I26" i="23"/>
  <c r="G33" i="6"/>
  <c r="C14" i="26"/>
  <c r="C32" i="28"/>
  <c r="G16" i="23"/>
  <c r="H15" i="23"/>
  <c r="E36" i="26"/>
  <c r="E75" i="26"/>
  <c r="H22" i="28"/>
  <c r="H78" i="26"/>
  <c r="G60" i="26"/>
  <c r="I97" i="26"/>
  <c r="B37" i="26"/>
  <c r="D40" i="28"/>
  <c r="H18" i="28"/>
  <c r="G23" i="26"/>
  <c r="D98" i="26"/>
  <c r="E29" i="28"/>
  <c r="E19" i="28"/>
  <c r="E61" i="26"/>
  <c r="E12" i="26"/>
  <c r="B45" i="26"/>
  <c r="H28" i="28"/>
  <c r="B17" i="6"/>
  <c r="C98" i="26"/>
  <c r="E10" i="23"/>
  <c r="C18" i="6"/>
  <c r="C13" i="26"/>
  <c r="D20" i="28"/>
  <c r="E97" i="26"/>
  <c r="D14" i="28"/>
  <c r="D11" i="28"/>
  <c r="G86" i="26"/>
  <c r="F18" i="26"/>
  <c r="I22" i="6"/>
  <c r="C20" i="28"/>
  <c r="F66" i="26"/>
  <c r="I28" i="6"/>
  <c r="I34" i="26"/>
  <c r="H18" i="6"/>
  <c r="C25" i="6"/>
  <c r="G19" i="26"/>
  <c r="B18" i="6"/>
  <c r="D12" i="23"/>
  <c r="D61" i="26"/>
  <c r="F76" i="26"/>
  <c r="H32" i="28"/>
  <c r="B55" i="26"/>
  <c r="I26" i="28"/>
  <c r="H64" i="26"/>
  <c r="C78" i="26"/>
  <c r="C12" i="28"/>
  <c r="B20" i="28"/>
  <c r="H12" i="26"/>
  <c r="I29" i="28"/>
  <c r="F12" i="6"/>
  <c r="F15" i="23"/>
  <c r="F96" i="26"/>
  <c r="I23" i="26"/>
  <c r="D82" i="26"/>
  <c r="B16" i="23"/>
  <c r="B34" i="6"/>
  <c r="B33" i="28"/>
  <c r="B39" i="26"/>
  <c r="C56" i="26"/>
  <c r="I83" i="26"/>
  <c r="F34" i="26"/>
  <c r="B44" i="26"/>
  <c r="I12" i="28"/>
  <c r="H41" i="26"/>
  <c r="E23" i="26"/>
  <c r="E100" i="26"/>
  <c r="H34" i="26"/>
  <c r="B23" i="26"/>
  <c r="H55" i="26"/>
  <c r="D14" i="23"/>
  <c r="F32" i="28"/>
  <c r="H14" i="28"/>
  <c r="B38" i="28"/>
  <c r="I25" i="6"/>
  <c r="D44" i="26"/>
  <c r="E43" i="6"/>
  <c r="B11" i="28"/>
  <c r="H35" i="28"/>
  <c r="F14" i="23"/>
  <c r="E16" i="26"/>
  <c r="G21" i="6"/>
  <c r="B28" i="6"/>
  <c r="E45" i="26"/>
  <c r="G34" i="6"/>
  <c r="I79" i="26"/>
  <c r="D12" i="6"/>
  <c r="B17" i="28"/>
  <c r="I28" i="23"/>
  <c r="D66" i="26"/>
  <c r="C38" i="28"/>
  <c r="G75" i="26"/>
  <c r="D27" i="23"/>
  <c r="E22" i="6"/>
  <c r="I96" i="26"/>
  <c r="D77" i="26"/>
  <c r="C15" i="6"/>
  <c r="C39" i="28"/>
  <c r="G31" i="6"/>
  <c r="D34" i="6"/>
  <c r="B31" i="6"/>
  <c r="D15" i="28"/>
  <c r="F13" i="26"/>
  <c r="C20" i="26"/>
  <c r="H28" i="6"/>
  <c r="G20" i="6"/>
  <c r="C79" i="26"/>
  <c r="H39" i="28"/>
  <c r="H34" i="28"/>
  <c r="E12" i="28"/>
  <c r="F40" i="26"/>
  <c r="E29" i="6"/>
  <c r="F15" i="6"/>
  <c r="F18" i="6"/>
  <c r="D32" i="28"/>
  <c r="G25" i="28"/>
  <c r="F39" i="28"/>
  <c r="E42" i="28"/>
  <c r="I43" i="6"/>
  <c r="F64" i="26"/>
  <c r="B62" i="26"/>
  <c r="G18" i="6"/>
  <c r="B33" i="6"/>
  <c r="C41" i="26"/>
  <c r="E33" i="28"/>
  <c r="G54" i="26"/>
  <c r="C19" i="6"/>
  <c r="H57" i="26"/>
  <c r="D23" i="26"/>
  <c r="G82" i="26"/>
  <c r="F28" i="28"/>
  <c r="H40" i="28"/>
  <c r="I36" i="28"/>
  <c r="H39" i="26"/>
  <c r="I77" i="26"/>
  <c r="H19" i="28"/>
  <c r="G20" i="26"/>
  <c r="I12" i="6"/>
  <c r="H35" i="6"/>
  <c r="I33" i="6"/>
  <c r="D13" i="6"/>
  <c r="H36" i="26"/>
  <c r="E27" i="28"/>
  <c r="E22" i="26"/>
  <c r="G62" i="26"/>
  <c r="G39" i="28"/>
  <c r="C10" i="6"/>
  <c r="D16" i="26"/>
  <c r="F97" i="26"/>
  <c r="G12" i="28"/>
  <c r="H54" i="26"/>
  <c r="F10" i="28"/>
  <c r="B13" i="28"/>
  <c r="F10" i="23"/>
  <c r="G18" i="28"/>
  <c r="F22" i="28"/>
  <c r="G26" i="23"/>
  <c r="H25" i="28"/>
  <c r="F11" i="28"/>
  <c r="I18" i="26"/>
  <c r="I35" i="28"/>
  <c r="B26" i="23"/>
  <c r="H19" i="26"/>
  <c r="G98" i="26"/>
  <c r="B25" i="28"/>
  <c r="C37" i="26"/>
  <c r="I20" i="28"/>
  <c r="F41" i="26"/>
  <c r="F100" i="26"/>
  <c r="I25" i="28"/>
  <c r="D64" i="26"/>
  <c r="C36" i="26"/>
  <c r="E18" i="6"/>
  <c r="H12" i="23"/>
  <c r="C14" i="6"/>
  <c r="G35" i="28"/>
  <c r="C36" i="28"/>
  <c r="B19" i="28"/>
  <c r="E31" i="28"/>
  <c r="E58" i="26"/>
  <c r="D87" i="26"/>
  <c r="D37" i="26"/>
  <c r="C10" i="23"/>
  <c r="B12" i="6"/>
  <c r="D25" i="6"/>
  <c r="E96" i="26"/>
  <c r="F26" i="6"/>
  <c r="F98" i="26"/>
  <c r="C58" i="26"/>
  <c r="D81" i="26"/>
  <c r="H15" i="26"/>
  <c r="E21" i="6"/>
  <c r="C35" i="26"/>
  <c r="I20" i="6"/>
  <c r="E15" i="28"/>
  <c r="C34" i="26"/>
  <c r="F31" i="6"/>
  <c r="G35" i="26"/>
  <c r="H98" i="26"/>
  <c r="F45" i="26"/>
  <c r="I10" i="23"/>
  <c r="H13" i="6"/>
  <c r="B76" i="26"/>
  <c r="E31" i="6"/>
  <c r="B43" i="26"/>
  <c r="H96" i="26"/>
  <c r="G44" i="26"/>
  <c r="F33" i="6"/>
  <c r="C11" i="23"/>
  <c r="I14" i="23"/>
  <c r="D76" i="26"/>
  <c r="F14" i="26"/>
  <c r="G14" i="6"/>
  <c r="H60" i="26"/>
  <c r="D19" i="6"/>
  <c r="G40" i="28"/>
  <c r="C18" i="28"/>
  <c r="F36" i="6"/>
  <c r="F21" i="6"/>
  <c r="E16" i="23"/>
  <c r="H97" i="26"/>
  <c r="C57" i="26"/>
  <c r="F13" i="6"/>
  <c r="D22" i="6"/>
  <c r="H12" i="28"/>
  <c r="G26" i="28"/>
  <c r="G18" i="26"/>
  <c r="E33" i="26"/>
  <c r="B21" i="28"/>
  <c r="C15" i="28"/>
  <c r="F19" i="6"/>
  <c r="D79" i="26"/>
  <c r="H56" i="26"/>
  <c r="I15" i="6"/>
  <c r="D28" i="28"/>
  <c r="B12" i="23"/>
  <c r="E77" i="26"/>
  <c r="H43" i="28"/>
  <c r="F28" i="23"/>
  <c r="E78" i="26"/>
  <c r="H37" i="26"/>
  <c r="I62" i="26"/>
  <c r="C12" i="23"/>
  <c r="F26" i="28"/>
  <c r="C40" i="26"/>
  <c r="E15" i="23"/>
  <c r="D34" i="26"/>
  <c r="G29" i="28"/>
  <c r="D35" i="6"/>
  <c r="C33" i="6"/>
  <c r="E79" i="26"/>
  <c r="B15" i="6"/>
  <c r="H20" i="26"/>
  <c r="C33" i="26"/>
  <c r="G21" i="28"/>
  <c r="F17" i="28"/>
  <c r="H45" i="26"/>
  <c r="C34" i="6"/>
  <c r="F14" i="6"/>
  <c r="F78" i="26"/>
  <c r="D36" i="26"/>
  <c r="E38" i="28"/>
  <c r="G24" i="6"/>
  <c r="G15" i="28"/>
  <c r="D10" i="6"/>
  <c r="B27" i="23"/>
  <c r="G83" i="26"/>
  <c r="C10" i="28"/>
  <c r="D18" i="6"/>
  <c r="G43" i="26"/>
  <c r="C12" i="6"/>
  <c r="D54" i="26"/>
  <c r="E25" i="6"/>
  <c r="D36" i="6"/>
  <c r="I35" i="6"/>
  <c r="E19" i="6"/>
  <c r="G27" i="23"/>
  <c r="I33" i="28"/>
  <c r="G27" i="6"/>
  <c r="I34" i="6"/>
  <c r="D29" i="6"/>
  <c r="E43" i="26"/>
  <c r="E42" i="6"/>
  <c r="B27" i="28"/>
  <c r="B21" i="6"/>
  <c r="I19" i="26"/>
  <c r="C27" i="28"/>
  <c r="F60" i="26"/>
  <c r="G40" i="26"/>
  <c r="C22" i="6"/>
  <c r="G64" i="26"/>
  <c r="H58" i="26"/>
  <c r="B31" i="28"/>
  <c r="G24" i="28"/>
  <c r="I27" i="28"/>
  <c r="F39" i="26"/>
  <c r="H12" i="6"/>
  <c r="B79" i="26"/>
  <c r="C32" i="6"/>
  <c r="F18" i="28"/>
  <c r="C26" i="28"/>
  <c r="F85" i="26"/>
  <c r="H20" i="6"/>
  <c r="H31" i="6"/>
  <c r="F24" i="26"/>
  <c r="I40" i="26"/>
  <c r="I56" i="26"/>
  <c r="B97" i="26"/>
  <c r="I41" i="26"/>
  <c r="I58" i="26"/>
  <c r="B19" i="26"/>
  <c r="H24" i="6"/>
  <c r="C60" i="26"/>
  <c r="B35" i="26"/>
  <c r="B36" i="6"/>
  <c r="G87" i="26"/>
  <c r="E14" i="26"/>
  <c r="E40" i="6"/>
  <c r="B29" i="6"/>
  <c r="D14" i="6"/>
  <c r="E41" i="6"/>
  <c r="H11" i="28"/>
  <c r="I78" i="26"/>
  <c r="G13" i="6"/>
  <c r="D43" i="26"/>
  <c r="F11" i="23"/>
  <c r="D31" i="6"/>
  <c r="E60" i="26"/>
  <c r="F35" i="28"/>
  <c r="I43" i="26"/>
  <c r="B15" i="23"/>
  <c r="H21" i="6"/>
  <c r="H33" i="26"/>
  <c r="C24" i="26"/>
  <c r="E28" i="23"/>
  <c r="H43" i="26"/>
  <c r="C43" i="28"/>
  <c r="H61" i="26"/>
  <c r="I39" i="28"/>
  <c r="E14" i="6"/>
  <c r="D78" i="26"/>
  <c r="C15" i="26"/>
  <c r="I19" i="28"/>
  <c r="B10" i="28"/>
  <c r="E17" i="6"/>
  <c r="C22" i="28"/>
  <c r="E36" i="28"/>
  <c r="B24" i="26"/>
  <c r="B1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1A221650-BF7B-4A46-881B-3F780C6C41F2}">
      <text>
        <r>
          <rPr>
            <sz val="9"/>
            <color indexed="81"/>
            <rFont val="Tahoma"/>
            <family val="2"/>
          </rPr>
          <t xml:space="preserve">Includes year of arrival not stated and not applicable. </t>
        </r>
      </text>
    </comment>
    <comment ref="I7" authorId="0" shapeId="0" xr:uid="{177E666F-F732-436D-9BED-588B4FB5DF40}">
      <text>
        <r>
          <rPr>
            <sz val="9"/>
            <color indexed="81"/>
            <rFont val="Tahoma"/>
            <family val="2"/>
          </rPr>
          <t xml:space="preserve">Includes year of arrival not stated and not applicable. </t>
        </r>
      </text>
    </comment>
    <comment ref="A9" authorId="0" shapeId="0" xr:uid="{CF3A9414-E801-4619-B119-EED9E5D35FBF}">
      <text>
        <r>
          <rPr>
            <sz val="9"/>
            <color indexed="81"/>
            <rFont val="Tahoma"/>
            <family val="2"/>
          </rPr>
          <t>Includes persons whose Settlement Data date of arrival was 1st January 2000 or later, but who reported a Census year of arrival in Australia prior to 2000.</t>
        </r>
      </text>
    </comment>
    <comment ref="A12" authorId="0" shapeId="0" xr:uid="{99664C7C-16E8-4071-B7D1-8613196FE6A8}">
      <text>
        <r>
          <rPr>
            <sz val="9"/>
            <color indexed="81"/>
            <rFont val="Tahoma"/>
            <family val="2"/>
          </rPr>
          <t>Excludes Australian citizenship not stated.</t>
        </r>
      </text>
    </comment>
    <comment ref="A13" authorId="0" shapeId="0" xr:uid="{4D338622-1D64-49A4-A260-DDEE20CABD5D}">
      <text>
        <r>
          <rPr>
            <sz val="9"/>
            <color indexed="81"/>
            <rFont val="Tahoma"/>
            <family val="2"/>
          </rPr>
          <t>Includes persons whose Settlement Data date of arrival was 1st January 2000 or later, but who reported a Census year of arrival in Australia prior to 2000.</t>
        </r>
      </text>
    </comment>
    <comment ref="A16" authorId="0" shapeId="0" xr:uid="{1F0BF065-1F27-49FD-AE6A-1005D58B0615}">
      <text>
        <r>
          <rPr>
            <sz val="9"/>
            <color indexed="81"/>
            <rFont val="Tahoma"/>
            <family val="2"/>
          </rPr>
          <t>Excludes Australian citizenship not stated.</t>
        </r>
      </text>
    </comment>
    <comment ref="A17" authorId="0" shapeId="0" xr:uid="{E56DA685-328D-464B-9833-4ABBB1286268}">
      <text>
        <r>
          <rPr>
            <sz val="9"/>
            <color indexed="81"/>
            <rFont val="Tahoma"/>
            <family val="2"/>
          </rPr>
          <t>Includes persons whose Settlement Data date of arrival was 1st January 2000 or later, but who reported a Census year of arrival in Australia prior to 2000.</t>
        </r>
      </text>
    </comment>
    <comment ref="A20" authorId="0" shapeId="0" xr:uid="{F906F030-7B5E-4EF5-94C0-38E49564B163}">
      <text>
        <r>
          <rPr>
            <sz val="9"/>
            <color indexed="81"/>
            <rFont val="Tahoma"/>
            <family val="2"/>
          </rPr>
          <t>Excludes Australian citizenship not stated.</t>
        </r>
      </text>
    </comment>
    <comment ref="A21" authorId="0" shapeId="0" xr:uid="{77FF9FC4-23F1-4D69-9160-13F864B719B3}">
      <text>
        <r>
          <rPr>
            <sz val="9"/>
            <color indexed="81"/>
            <rFont val="Tahoma"/>
            <family val="2"/>
          </rPr>
          <t>Includes persons whose Settlement Data date of arrival was 1st January 2000 or later, but who reported a Census year of arrival in Australia prior to 2000. Includes other permanent migrants.</t>
        </r>
      </text>
    </comment>
    <comment ref="A24" authorId="0" shapeId="0" xr:uid="{3A143935-5F27-4ACE-9784-31B23DAC1381}">
      <text>
        <r>
          <rPr>
            <sz val="9"/>
            <color indexed="81"/>
            <rFont val="Tahoma"/>
            <family val="2"/>
          </rPr>
          <t>Excludes Australian citizenship not stated.</t>
        </r>
      </text>
    </comment>
    <comment ref="A25" authorId="0" shapeId="0" xr:uid="{E402C58F-D7D8-4B04-BC2E-F69ABB95AD95}">
      <text>
        <r>
          <rPr>
            <sz val="9"/>
            <color indexed="81"/>
            <rFont val="Tahoma"/>
            <family val="2"/>
          </rPr>
          <t>Includes persons who reported a Census year of arrival in Australia prior to 2000 and up to Census night.</t>
        </r>
      </text>
    </comment>
    <comment ref="A28" authorId="0" shapeId="0" xr:uid="{0F7FB40D-0803-4C69-B416-017B492F7E2E}">
      <text>
        <r>
          <rPr>
            <sz val="9"/>
            <color indexed="81"/>
            <rFont val="Tahoma"/>
            <family val="2"/>
          </rPr>
          <t>Excludes Australian citizenship not stated.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42840282-16AB-458B-9B9B-869673B3BF5D}">
      <text>
        <r>
          <rPr>
            <sz val="9"/>
            <color indexed="81"/>
            <rFont val="Tahoma"/>
            <family val="2"/>
          </rPr>
          <t xml:space="preserve">Includes unknown year of arrival. </t>
        </r>
      </text>
    </comment>
    <comment ref="I5" authorId="0" shapeId="0" xr:uid="{723966E1-DB02-436C-95B4-6837A6CF244A}">
      <text>
        <r>
          <rPr>
            <sz val="9"/>
            <color indexed="81"/>
            <rFont val="Tahoma"/>
            <family val="2"/>
          </rPr>
          <t xml:space="preserve">Includes unknown year of arrival. </t>
        </r>
      </text>
    </comment>
    <comment ref="A7" authorId="0" shapeId="0" xr:uid="{D66DB91E-F71F-43B8-A211-97E3193EB7CE}">
      <text>
        <r>
          <rPr>
            <sz val="9"/>
            <color indexed="81"/>
            <rFont val="Tahoma"/>
            <family val="2"/>
          </rPr>
          <t>Persons whose Settlement Data date of arrival was 1st January 2000 or later.</t>
        </r>
      </text>
    </comment>
    <comment ref="A11" authorId="0" shapeId="0" xr:uid="{8B2DAE80-900A-4F14-B6BE-77BF1D479262}">
      <text>
        <r>
          <rPr>
            <sz val="9"/>
            <color indexed="81"/>
            <rFont val="Tahoma"/>
            <family val="2"/>
          </rPr>
          <t>Persons whose Settlement Data date of arrival was 1st January 2000 or later.</t>
        </r>
      </text>
    </comment>
    <comment ref="A15" authorId="0" shapeId="0" xr:uid="{9F0E71BD-311F-497E-9619-4A1BFA8FC4B8}">
      <text>
        <r>
          <rPr>
            <sz val="9"/>
            <color indexed="81"/>
            <rFont val="Tahoma"/>
            <family val="2"/>
          </rPr>
          <t>Persons whose Settlement Data date of arrival was 1st January 2000 or later.</t>
        </r>
      </text>
    </comment>
    <comment ref="A19" authorId="0" shapeId="0" xr:uid="{EE27ADE9-AA11-463F-BD81-3208E1BFC39C}">
      <text>
        <r>
          <rPr>
            <sz val="9"/>
            <color indexed="81"/>
            <rFont val="Tahoma"/>
            <family val="2"/>
          </rPr>
          <t>Persons whose Settlement Data date of arrival was 1st January 2000 or later. Includes other and undetermined permanent migrants.</t>
        </r>
      </text>
    </comment>
    <comment ref="B24" authorId="0" shapeId="0" xr:uid="{6231BEFB-83DE-4857-8ECF-C1D650E2B04B}">
      <text>
        <r>
          <rPr>
            <sz val="9"/>
            <color indexed="81"/>
            <rFont val="Tahoma"/>
            <family val="2"/>
          </rPr>
          <t>Not available</t>
        </r>
      </text>
    </comment>
    <comment ref="C24" authorId="0" shapeId="0" xr:uid="{89A59866-6FC0-4B47-B7E7-A1DEF7B0D4BA}">
      <text>
        <r>
          <rPr>
            <sz val="9"/>
            <color indexed="81"/>
            <rFont val="Tahoma"/>
            <family val="2"/>
          </rPr>
          <t>Not available</t>
        </r>
      </text>
    </comment>
    <comment ref="D24" authorId="0" shapeId="0" xr:uid="{414C6947-3833-404C-B598-BF60B8C6CD67}">
      <text>
        <r>
          <rPr>
            <sz val="9"/>
            <color indexed="81"/>
            <rFont val="Tahoma"/>
            <family val="2"/>
          </rPr>
          <t>Not available</t>
        </r>
      </text>
    </comment>
    <comment ref="F24" authorId="0" shapeId="0" xr:uid="{0D36C9CA-22DE-444B-83A1-0ABB36460CC4}">
      <text>
        <r>
          <rPr>
            <sz val="9"/>
            <color indexed="81"/>
            <rFont val="Tahoma"/>
            <family val="2"/>
          </rPr>
          <t>Not available</t>
        </r>
      </text>
    </comment>
    <comment ref="G24" authorId="0" shapeId="0" xr:uid="{261E4020-E467-4B88-8AF1-551D330F035A}">
      <text>
        <r>
          <rPr>
            <sz val="9"/>
            <color indexed="81"/>
            <rFont val="Tahoma"/>
            <family val="2"/>
          </rPr>
          <t>Not available</t>
        </r>
      </text>
    </comment>
    <comment ref="H24" authorId="0" shapeId="0" xr:uid="{13C310A6-E291-495B-87E2-DB97FD493BFF}">
      <text>
        <r>
          <rPr>
            <sz val="9"/>
            <color indexed="81"/>
            <rFont val="Tahoma"/>
            <family val="2"/>
          </rPr>
          <t>Not available</t>
        </r>
      </text>
    </comment>
    <comment ref="B25" authorId="0" shapeId="0" xr:uid="{7EA76C6E-C921-4F3F-8D14-1D9F83F9655F}">
      <text>
        <r>
          <rPr>
            <sz val="9"/>
            <color indexed="81"/>
            <rFont val="Tahoma"/>
            <family val="2"/>
          </rPr>
          <t>Not available</t>
        </r>
      </text>
    </comment>
    <comment ref="C25" authorId="0" shapeId="0" xr:uid="{541DC246-3B5D-405E-99F6-A75BCC14D063}">
      <text>
        <r>
          <rPr>
            <sz val="9"/>
            <color indexed="81"/>
            <rFont val="Tahoma"/>
            <family val="2"/>
          </rPr>
          <t>Not available</t>
        </r>
      </text>
    </comment>
    <comment ref="D25" authorId="0" shapeId="0" xr:uid="{EE86B8C9-674F-450A-A11C-3121D56D0DA5}">
      <text>
        <r>
          <rPr>
            <sz val="9"/>
            <color indexed="81"/>
            <rFont val="Tahoma"/>
            <family val="2"/>
          </rPr>
          <t>Not available</t>
        </r>
      </text>
    </comment>
    <comment ref="F25" authorId="0" shapeId="0" xr:uid="{1352B506-4FFE-4BCF-9BAD-1C784D59C1F8}">
      <text>
        <r>
          <rPr>
            <sz val="9"/>
            <color indexed="81"/>
            <rFont val="Tahoma"/>
            <family val="2"/>
          </rPr>
          <t>Not available</t>
        </r>
      </text>
    </comment>
    <comment ref="G25" authorId="0" shapeId="0" xr:uid="{68760A48-29E2-4BE7-9BBA-4522CADA2BEA}">
      <text>
        <r>
          <rPr>
            <sz val="9"/>
            <color indexed="81"/>
            <rFont val="Tahoma"/>
            <family val="2"/>
          </rPr>
          <t>Not available</t>
        </r>
      </text>
    </comment>
    <comment ref="H25" authorId="0" shapeId="0" xr:uid="{AFCD4EDA-88E1-47F3-8D24-6D9C72FDF9C3}">
      <text>
        <r>
          <rPr>
            <sz val="9"/>
            <color indexed="81"/>
            <rFont val="Tahoma"/>
            <family val="2"/>
          </rPr>
          <t>Not available</t>
        </r>
      </text>
    </comment>
    <comment ref="A26" authorId="0" shapeId="0" xr:uid="{B37F8B11-B8C7-42CD-ADDF-9E497F2B5D23}">
      <text>
        <r>
          <rPr>
            <sz val="9"/>
            <color indexed="81"/>
            <rFont val="Tahoma"/>
            <family val="2"/>
          </rPr>
          <t xml:space="preserve">Estimated resident population aged 15-64 years as at end of 2019. Note that the proportions calculated using this denominator may be understated due to under coverage in administrative data, particularly for younger people. </t>
        </r>
      </text>
    </comment>
    <comment ref="B26" authorId="0" shapeId="0" xr:uid="{055A7FB3-A860-4AD3-9731-FB680461F4AD}">
      <text>
        <r>
          <rPr>
            <sz val="9"/>
            <color indexed="81"/>
            <rFont val="Tahoma"/>
            <family val="2"/>
          </rPr>
          <t>Not available</t>
        </r>
      </text>
    </comment>
    <comment ref="C26" authorId="0" shapeId="0" xr:uid="{67FAD980-91B6-4C67-A99A-30A2CCA8D4F7}">
      <text>
        <r>
          <rPr>
            <sz val="9"/>
            <color indexed="81"/>
            <rFont val="Tahoma"/>
            <family val="2"/>
          </rPr>
          <t>Not available</t>
        </r>
      </text>
    </comment>
    <comment ref="D26" authorId="0" shapeId="0" xr:uid="{0A24BE8F-3546-4421-8233-EE40C7CA48BA}">
      <text>
        <r>
          <rPr>
            <sz val="9"/>
            <color indexed="81"/>
            <rFont val="Tahoma"/>
            <family val="2"/>
          </rPr>
          <t>Not available</t>
        </r>
      </text>
    </comment>
    <comment ref="F26" authorId="0" shapeId="0" xr:uid="{9743171A-5FB0-4271-A500-154DF04F6E42}">
      <text>
        <r>
          <rPr>
            <sz val="9"/>
            <color indexed="81"/>
            <rFont val="Tahoma"/>
            <family val="2"/>
          </rPr>
          <t>Not available</t>
        </r>
      </text>
    </comment>
    <comment ref="G26" authorId="0" shapeId="0" xr:uid="{20A45F3B-D432-4F04-BF18-1B46AB2185DD}">
      <text>
        <r>
          <rPr>
            <sz val="9"/>
            <color indexed="81"/>
            <rFont val="Tahoma"/>
            <family val="2"/>
          </rPr>
          <t>Not available</t>
        </r>
      </text>
    </comment>
    <comment ref="H26" authorId="0" shapeId="0" xr:uid="{6E58AC9C-D4A0-423D-AA23-C076248101BF}">
      <text>
        <r>
          <rPr>
            <sz val="9"/>
            <color indexed="81"/>
            <rFont val="Tahoma"/>
            <family val="2"/>
          </rPr>
          <t>Not available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56ACC27-A340-42C0-9499-DB11BD3C7941}">
      <text>
        <r>
          <rPr>
            <sz val="9"/>
            <color indexed="81"/>
            <rFont val="Tahoma"/>
            <family val="2"/>
          </rPr>
          <t xml:space="preserve">Includes unknown year of arrival. </t>
        </r>
      </text>
    </comment>
    <comment ref="I5" authorId="0" shapeId="0" xr:uid="{3F417C73-7AF3-4CDC-809F-1C1F8DAF5FC7}">
      <text>
        <r>
          <rPr>
            <sz val="9"/>
            <color indexed="81"/>
            <rFont val="Tahoma"/>
            <family val="2"/>
          </rPr>
          <t xml:space="preserve">Includes unknown year of arrival. </t>
        </r>
      </text>
    </comment>
    <comment ref="A7" authorId="0" shapeId="0" xr:uid="{D235BDE7-3F89-465B-B072-34BAD38786CC}">
      <text>
        <r>
          <rPr>
            <sz val="9"/>
            <color indexed="81"/>
            <rFont val="Tahoma"/>
            <family val="2"/>
          </rPr>
          <t>Persons whose Settlement Data date of arrival was 1st January 2000 or later.</t>
        </r>
      </text>
    </comment>
    <comment ref="A8" authorId="0" shapeId="0" xr:uid="{FEA19487-8919-4EF7-9FE4-9DB167E80AA1}">
      <text>
        <r>
          <rPr>
            <sz val="9"/>
            <color indexed="81"/>
            <rFont val="Tahoma"/>
            <family val="2"/>
          </rPr>
          <t>Jobseeker Payment, Jobseeker Allowance, Newstart Mature Age Allowance, Newstart Allowance and Rent Assistance Newstart.</t>
        </r>
      </text>
    </comment>
    <comment ref="A9" authorId="0" shapeId="0" xr:uid="{70F19000-EE61-4CFF-ADEC-503201A42A6B}">
      <text>
        <r>
          <rPr>
            <sz val="9"/>
            <color indexed="81"/>
            <rFont val="Tahoma"/>
            <family val="2"/>
          </rPr>
          <t>Note: Data is not comparable with estimates published in Personal Income in Australia due to different scoping and visa selection methods. Refer to Methodology for more information.</t>
        </r>
      </text>
    </comment>
    <comment ref="A10" authorId="0" shapeId="0" xr:uid="{78C9DFD1-F93B-427D-A5D3-3008842C1EE2}">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2" authorId="0" shapeId="0" xr:uid="{CB04FAA1-EDBB-4797-B92F-7900BEED9BA2}">
      <text>
        <r>
          <rPr>
            <sz val="9"/>
            <color indexed="81"/>
            <rFont val="Tahoma"/>
            <family val="2"/>
          </rPr>
          <t>Persons whose Settlement Data date of arrival was 1st January 2000 or later.</t>
        </r>
      </text>
    </comment>
    <comment ref="A13" authorId="0" shapeId="0" xr:uid="{663D0F65-3E20-49B6-9897-3875137C3CF7}">
      <text>
        <r>
          <rPr>
            <sz val="9"/>
            <color indexed="81"/>
            <rFont val="Tahoma"/>
            <family val="2"/>
          </rPr>
          <t>Jobseeker Payment, Jobseeker Allowance, Newstart Mature Age Allowance, Newstart Allowance and Rent Assistance Newstart.</t>
        </r>
      </text>
    </comment>
    <comment ref="A14" authorId="0" shapeId="0" xr:uid="{969A5035-8554-4D9F-97D4-0A430043E110}">
      <text>
        <r>
          <rPr>
            <sz val="9"/>
            <color indexed="81"/>
            <rFont val="Tahoma"/>
            <family val="2"/>
          </rPr>
          <t>Note: Data is not comparable with estimates published in Personal Income in Australia due to different scoping and visa selection methods. Refer to Methodology for more information.</t>
        </r>
      </text>
    </comment>
    <comment ref="A15" authorId="0" shapeId="0" xr:uid="{3BB4B580-1AFF-41B3-ACD6-8D27767F0895}">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17" authorId="0" shapeId="0" xr:uid="{4240A616-D3DF-4EEC-882C-53CC70D94DAC}">
      <text>
        <r>
          <rPr>
            <sz val="9"/>
            <color indexed="81"/>
            <rFont val="Tahoma"/>
            <family val="2"/>
          </rPr>
          <t>Persons whose Settlement Data date of arrival was 1st January 2000 or later.</t>
        </r>
      </text>
    </comment>
    <comment ref="A18" authorId="0" shapeId="0" xr:uid="{639716C7-BBB3-4381-AA14-C15BDDDD5492}">
      <text>
        <r>
          <rPr>
            <sz val="9"/>
            <color indexed="81"/>
            <rFont val="Tahoma"/>
            <family val="2"/>
          </rPr>
          <t>Jobseeker Payment, Jobseeker Allowance, Newstart Mature Age Allowance, Newstart Allowance and Rent Assistance Newstart.</t>
        </r>
      </text>
    </comment>
    <comment ref="A19" authorId="0" shapeId="0" xr:uid="{A236B178-CB99-4528-845E-BE6A97D83B7D}">
      <text>
        <r>
          <rPr>
            <sz val="9"/>
            <color indexed="81"/>
            <rFont val="Tahoma"/>
            <family val="2"/>
          </rPr>
          <t>Note: Data is not comparable with estimates published in Personal Income in Australia due to different scoping and visa selection methods. Refer to Methodology for more information.</t>
        </r>
      </text>
    </comment>
    <comment ref="A20" authorId="0" shapeId="0" xr:uid="{5C58BB67-EBA8-4140-9DC5-A8FC70DF023E}">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22" authorId="0" shapeId="0" xr:uid="{4B811FB6-5862-4E51-896B-853982D134F4}">
      <text>
        <r>
          <rPr>
            <sz val="9"/>
            <color indexed="81"/>
            <rFont val="Tahoma"/>
            <family val="2"/>
          </rPr>
          <t>Persons whose Settlement Data date of arrival was 1st January 2000 or later. Includes other and undetermined permanent migrants.</t>
        </r>
      </text>
    </comment>
    <comment ref="A23" authorId="0" shapeId="0" xr:uid="{8415B40E-2424-4C41-862F-F318A6633DE5}">
      <text>
        <r>
          <rPr>
            <sz val="9"/>
            <color indexed="81"/>
            <rFont val="Tahoma"/>
            <family val="2"/>
          </rPr>
          <t>Jobseeker Payment, Jobseeker Allowance, Newstart Mature Age Allowance, Newstart Allowance and Rent Assistance Newstart.</t>
        </r>
      </text>
    </comment>
    <comment ref="A24" authorId="0" shapeId="0" xr:uid="{8BFB9DE5-1025-4D81-BB27-A7DFAEAF2911}">
      <text>
        <r>
          <rPr>
            <sz val="9"/>
            <color indexed="81"/>
            <rFont val="Tahoma"/>
            <family val="2"/>
          </rPr>
          <t>Note: Data is not comparable with estimates published in Personal Income in Australia due to different scoping and visa selection methods. Refer to Methodology for more information.</t>
        </r>
      </text>
    </comment>
    <comment ref="A25" authorId="0" shapeId="0" xr:uid="{B23523DC-B8CB-485F-8568-1C5FFA2E9C4E}">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A28" authorId="0" shapeId="0" xr:uid="{C143A095-09C1-4EE0-A6A9-0B2366FAA960}">
      <text>
        <r>
          <rPr>
            <sz val="9"/>
            <color indexed="81"/>
            <rFont val="Tahoma"/>
            <family val="2"/>
          </rPr>
          <t>Jobseeker Payment, Jobseeker Allowance, Newstart Mature Age Allowance, Newstart Allowance and Rent Assistance Newstart.</t>
        </r>
      </text>
    </comment>
    <comment ref="B28" authorId="0" shapeId="0" xr:uid="{FEBA2F0C-CCC4-40ED-9755-6E26A5BE5BB1}">
      <text>
        <r>
          <rPr>
            <sz val="9"/>
            <color indexed="81"/>
            <rFont val="Tahoma"/>
            <family val="2"/>
          </rPr>
          <t>Not available</t>
        </r>
      </text>
    </comment>
    <comment ref="C28" authorId="0" shapeId="0" xr:uid="{EC364B54-A039-4967-8609-9B7F57F56728}">
      <text>
        <r>
          <rPr>
            <sz val="9"/>
            <color indexed="81"/>
            <rFont val="Tahoma"/>
            <family val="2"/>
          </rPr>
          <t>Not available</t>
        </r>
      </text>
    </comment>
    <comment ref="D28" authorId="0" shapeId="0" xr:uid="{C5E13946-E749-4D50-9E6D-6D4AACF43FE5}">
      <text>
        <r>
          <rPr>
            <sz val="9"/>
            <color indexed="81"/>
            <rFont val="Tahoma"/>
            <family val="2"/>
          </rPr>
          <t>Not available</t>
        </r>
      </text>
    </comment>
    <comment ref="F28" authorId="0" shapeId="0" xr:uid="{4C14A94A-9C9B-4879-9A53-83BEA35CA027}">
      <text>
        <r>
          <rPr>
            <sz val="9"/>
            <color indexed="81"/>
            <rFont val="Tahoma"/>
            <family val="2"/>
          </rPr>
          <t>Not available</t>
        </r>
      </text>
    </comment>
    <comment ref="G28" authorId="0" shapeId="0" xr:uid="{99D42333-5954-432E-8CFE-06AC949C5D73}">
      <text>
        <r>
          <rPr>
            <sz val="9"/>
            <color indexed="81"/>
            <rFont val="Tahoma"/>
            <family val="2"/>
          </rPr>
          <t>Not available</t>
        </r>
      </text>
    </comment>
    <comment ref="H28" authorId="0" shapeId="0" xr:uid="{F383D1FC-FD38-4B0A-9BC0-BB15C2A1767A}">
      <text>
        <r>
          <rPr>
            <sz val="9"/>
            <color indexed="81"/>
            <rFont val="Tahoma"/>
            <family val="2"/>
          </rPr>
          <t>Not available</t>
        </r>
      </text>
    </comment>
    <comment ref="A29" authorId="0" shapeId="0" xr:uid="{D8DDC0A5-705C-4D64-B808-A67A0C819369}">
      <text>
        <r>
          <rPr>
            <sz val="9"/>
            <color indexed="81"/>
            <rFont val="Tahoma"/>
            <family val="2"/>
          </rPr>
          <t>Note: Data is not comparable with estimates published in Personal Income in Australia due to different scoping and visa selection methods. Refer to Methodology for more information.</t>
        </r>
      </text>
    </comment>
    <comment ref="B29" authorId="0" shapeId="0" xr:uid="{7C13D71D-6CC6-4A94-B0AE-F6CD2B21A8D2}">
      <text>
        <r>
          <rPr>
            <sz val="9"/>
            <color indexed="81"/>
            <rFont val="Tahoma"/>
            <family val="2"/>
          </rPr>
          <t>Not available</t>
        </r>
      </text>
    </comment>
    <comment ref="C29" authorId="0" shapeId="0" xr:uid="{DA90436D-E50F-45F2-A9E1-B7363FF56AC1}">
      <text>
        <r>
          <rPr>
            <sz val="9"/>
            <color indexed="81"/>
            <rFont val="Tahoma"/>
            <family val="2"/>
          </rPr>
          <t>Not available</t>
        </r>
      </text>
    </comment>
    <comment ref="D29" authorId="0" shapeId="0" xr:uid="{DABFC672-403E-474C-983D-9100C83EB8B9}">
      <text>
        <r>
          <rPr>
            <sz val="9"/>
            <color indexed="81"/>
            <rFont val="Tahoma"/>
            <family val="2"/>
          </rPr>
          <t>Not available</t>
        </r>
      </text>
    </comment>
    <comment ref="F29" authorId="0" shapeId="0" xr:uid="{4B8223E3-2A18-4935-B9CA-8A8F1BAF68EF}">
      <text>
        <r>
          <rPr>
            <sz val="9"/>
            <color indexed="81"/>
            <rFont val="Tahoma"/>
            <family val="2"/>
          </rPr>
          <t>Not available</t>
        </r>
      </text>
    </comment>
    <comment ref="G29" authorId="0" shapeId="0" xr:uid="{BA846161-9F55-4999-9EB4-B6EC342F7760}">
      <text>
        <r>
          <rPr>
            <sz val="9"/>
            <color indexed="81"/>
            <rFont val="Tahoma"/>
            <family val="2"/>
          </rPr>
          <t>Not available</t>
        </r>
      </text>
    </comment>
    <comment ref="H29" authorId="0" shapeId="0" xr:uid="{F29C497F-2115-4EFC-85F2-8A544D629891}">
      <text>
        <r>
          <rPr>
            <sz val="9"/>
            <color indexed="81"/>
            <rFont val="Tahoma"/>
            <family val="2"/>
          </rPr>
          <t>Not available</t>
        </r>
      </text>
    </comment>
    <comment ref="A30" authorId="0" shapeId="0" xr:uid="{CA38B75F-A21C-46F2-9A2C-9B4AE642B2A5}">
      <text>
        <r>
          <rPr>
            <sz val="9"/>
            <color indexed="81"/>
            <rFont val="Tahoma"/>
            <family val="2"/>
          </rPr>
          <t>Includes employee income, own unincorporated business income, investment income, superannuation income and other income. Note: Data is not comparable with estimates published in Personal Income in Australia due to different scoping and visa selection methods. Refer to Methodology for more information.</t>
        </r>
      </text>
    </comment>
    <comment ref="B30" authorId="0" shapeId="0" xr:uid="{473F5A16-EF88-495E-888F-7FB682007EB6}">
      <text>
        <r>
          <rPr>
            <sz val="9"/>
            <color indexed="81"/>
            <rFont val="Tahoma"/>
            <family val="2"/>
          </rPr>
          <t>Not available</t>
        </r>
      </text>
    </comment>
    <comment ref="C30" authorId="0" shapeId="0" xr:uid="{FC02A06A-539B-4FF4-AAEE-C8E240B391AB}">
      <text>
        <r>
          <rPr>
            <sz val="9"/>
            <color indexed="81"/>
            <rFont val="Tahoma"/>
            <family val="2"/>
          </rPr>
          <t>Not available</t>
        </r>
      </text>
    </comment>
    <comment ref="D30" authorId="0" shapeId="0" xr:uid="{C1A65ACC-7505-4C2C-8158-DDC286864C72}">
      <text>
        <r>
          <rPr>
            <sz val="9"/>
            <color indexed="81"/>
            <rFont val="Tahoma"/>
            <family val="2"/>
          </rPr>
          <t>Not available</t>
        </r>
      </text>
    </comment>
    <comment ref="F30" authorId="0" shapeId="0" xr:uid="{DC8A79C5-FEAF-4E8F-8D34-DB121CE29F0E}">
      <text>
        <r>
          <rPr>
            <sz val="9"/>
            <color indexed="81"/>
            <rFont val="Tahoma"/>
            <family val="2"/>
          </rPr>
          <t>Not available</t>
        </r>
      </text>
    </comment>
    <comment ref="G30" authorId="0" shapeId="0" xr:uid="{FDC0187B-4384-4FA7-A0BD-877724862429}">
      <text>
        <r>
          <rPr>
            <sz val="9"/>
            <color indexed="81"/>
            <rFont val="Tahoma"/>
            <family val="2"/>
          </rPr>
          <t>Not available</t>
        </r>
      </text>
    </comment>
    <comment ref="H30" authorId="0" shapeId="0" xr:uid="{2F1CC1EE-12C8-47A7-8F02-3CF9A5DC9277}">
      <text>
        <r>
          <rPr>
            <sz val="9"/>
            <color indexed="81"/>
            <rFont val="Tahoma"/>
            <family val="2"/>
          </rPr>
          <t>Not available</t>
        </r>
      </text>
    </comment>
    <comment ref="A31" authorId="0" shapeId="0" xr:uid="{BB96A22F-5EA1-4228-B6E5-79515DA2908C}">
      <text>
        <r>
          <rPr>
            <sz val="9"/>
            <color indexed="81"/>
            <rFont val="Tahoma"/>
            <family val="2"/>
          </rPr>
          <t xml:space="preserve">Estimated resident population aged 15-64 years as at 30 June 2020. Note that the proportions calculated using this denominator may be understated due to under coverage in administrative data, particularly for younger people. </t>
        </r>
      </text>
    </comment>
    <comment ref="B31" authorId="0" shapeId="0" xr:uid="{6A88F179-95B5-4F22-AC93-A49A3371986B}">
      <text>
        <r>
          <rPr>
            <sz val="9"/>
            <color indexed="81"/>
            <rFont val="Tahoma"/>
            <family val="2"/>
          </rPr>
          <t>Not available</t>
        </r>
      </text>
    </comment>
    <comment ref="C31" authorId="0" shapeId="0" xr:uid="{FF17BF7D-8031-4406-80E1-2183A0C2FD11}">
      <text>
        <r>
          <rPr>
            <sz val="9"/>
            <color indexed="81"/>
            <rFont val="Tahoma"/>
            <family val="2"/>
          </rPr>
          <t>Not available</t>
        </r>
      </text>
    </comment>
    <comment ref="D31" authorId="0" shapeId="0" xr:uid="{7BCE45B8-443F-4E9E-89A5-0E0BD9274951}">
      <text>
        <r>
          <rPr>
            <sz val="9"/>
            <color indexed="81"/>
            <rFont val="Tahoma"/>
            <family val="2"/>
          </rPr>
          <t>Not available</t>
        </r>
      </text>
    </comment>
    <comment ref="F31" authorId="0" shapeId="0" xr:uid="{CF152176-5A01-4BC6-90CD-172D99B53322}">
      <text>
        <r>
          <rPr>
            <sz val="9"/>
            <color indexed="81"/>
            <rFont val="Tahoma"/>
            <family val="2"/>
          </rPr>
          <t>Not available</t>
        </r>
      </text>
    </comment>
    <comment ref="G31" authorId="0" shapeId="0" xr:uid="{4CE74D0D-0414-4CFF-98C2-E49129A804F3}">
      <text>
        <r>
          <rPr>
            <sz val="9"/>
            <color indexed="81"/>
            <rFont val="Tahoma"/>
            <family val="2"/>
          </rPr>
          <t>Not available</t>
        </r>
      </text>
    </comment>
    <comment ref="H31" authorId="0" shapeId="0" xr:uid="{FDA67106-A4B1-47F7-9430-5BE983DDEF30}">
      <text>
        <r>
          <rPr>
            <sz val="9"/>
            <color indexed="81"/>
            <rFont val="Tahoma"/>
            <family val="2"/>
          </rPr>
          <t>Not available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37BFC803-C7CA-4626-9EAC-6E754A12BB15}">
      <text>
        <r>
          <rPr>
            <sz val="9"/>
            <color indexed="81"/>
            <rFont val="Tahoma"/>
            <family val="2"/>
          </rPr>
          <t xml:space="preserve">Includes year of arrival not stated and not applicable. </t>
        </r>
      </text>
    </comment>
    <comment ref="I7" authorId="0" shapeId="0" xr:uid="{F3AB1A76-8F9E-4A5C-AF7F-835E91B807E3}">
      <text>
        <r>
          <rPr>
            <sz val="9"/>
            <color indexed="81"/>
            <rFont val="Tahoma"/>
            <family val="2"/>
          </rPr>
          <t xml:space="preserve">Includes year of arrival not stated and not applicable. </t>
        </r>
      </text>
    </comment>
    <comment ref="A9" authorId="0" shapeId="0" xr:uid="{8BC7EEC0-1E20-47BB-83E7-1C37DE3130BF}">
      <text>
        <r>
          <rPr>
            <sz val="9"/>
            <color indexed="81"/>
            <rFont val="Tahoma"/>
            <family val="2"/>
          </rPr>
          <t>Includes persons whose Settlement Data date of arrival was 1st January 2000 or later, but who reported a Census year of arrival in Australia prior to 2000.</t>
        </r>
      </text>
    </comment>
    <comment ref="A13" authorId="0" shapeId="0" xr:uid="{E007329C-0FAC-4994-9808-222D6870329E}">
      <text>
        <r>
          <rPr>
            <sz val="9"/>
            <color indexed="81"/>
            <rFont val="Tahoma"/>
            <family val="2"/>
          </rPr>
          <t>Includes speaks English only, speaks English well and speaks English very well.</t>
        </r>
      </text>
    </comment>
    <comment ref="A14" authorId="0" shapeId="0" xr:uid="{105857DF-FC0A-4BC5-9F73-713B794FEF89}">
      <text>
        <r>
          <rPr>
            <sz val="9"/>
            <color indexed="81"/>
            <rFont val="Tahoma"/>
            <family val="2"/>
          </rPr>
          <t>Includes speaks English not well or not at all.</t>
        </r>
      </text>
    </comment>
    <comment ref="A15" authorId="0" shapeId="0" xr:uid="{92B0C616-B487-407D-B960-AFED8FD6D555}">
      <text>
        <r>
          <rPr>
            <sz val="9"/>
            <color indexed="81"/>
            <rFont val="Tahoma"/>
            <family val="2"/>
          </rPr>
          <t>Excludes English proficiency not stated.</t>
        </r>
      </text>
    </comment>
    <comment ref="A16" authorId="0" shapeId="0" xr:uid="{BEE65316-6467-4A1F-8562-6339ED6519AA}">
      <text>
        <r>
          <rPr>
            <sz val="9"/>
            <color indexed="81"/>
            <rFont val="Tahoma"/>
            <family val="2"/>
          </rPr>
          <t>Includes persons whose Settlement Data date of arrival was 1st January 2000 or later, but who reported a Census year of arrival in Australia prior to 2000.</t>
        </r>
      </text>
    </comment>
    <comment ref="A20" authorId="0" shapeId="0" xr:uid="{878856D1-AD7F-4CF4-94F4-475343E879D2}">
      <text>
        <r>
          <rPr>
            <sz val="9"/>
            <color indexed="81"/>
            <rFont val="Tahoma"/>
            <family val="2"/>
          </rPr>
          <t>Includes speaks English only, speaks English well and speaks English very well.</t>
        </r>
      </text>
    </comment>
    <comment ref="A21" authorId="0" shapeId="0" xr:uid="{1B7FBD86-F1D5-4E9B-9729-4E237DD59580}">
      <text>
        <r>
          <rPr>
            <sz val="9"/>
            <color indexed="81"/>
            <rFont val="Tahoma"/>
            <family val="2"/>
          </rPr>
          <t>Includes speaks English not well or not at all.</t>
        </r>
      </text>
    </comment>
    <comment ref="A22" authorId="0" shapeId="0" xr:uid="{BA10ED02-BEDD-4C1C-AAED-1FFEB5B5978A}">
      <text>
        <r>
          <rPr>
            <sz val="9"/>
            <color indexed="81"/>
            <rFont val="Tahoma"/>
            <family val="2"/>
          </rPr>
          <t>Excludes English proficiency not stated.</t>
        </r>
      </text>
    </comment>
    <comment ref="A23" authorId="0" shapeId="0" xr:uid="{53F36838-3256-4E86-AEC5-D38FA4555B27}">
      <text>
        <r>
          <rPr>
            <sz val="9"/>
            <color indexed="81"/>
            <rFont val="Tahoma"/>
            <family val="2"/>
          </rPr>
          <t>Includes persons whose Settlement Data date of arrival was 1st January 2000 or later, but who reported a Census year of arrival in Australia prior to 2000.</t>
        </r>
      </text>
    </comment>
    <comment ref="A27" authorId="0" shapeId="0" xr:uid="{4DC77E4C-DD8C-4304-94CC-973DA4BEC64F}">
      <text>
        <r>
          <rPr>
            <sz val="9"/>
            <color indexed="81"/>
            <rFont val="Tahoma"/>
            <family val="2"/>
          </rPr>
          <t>Includes speaks English only, speaks English well and speaks English very well.</t>
        </r>
      </text>
    </comment>
    <comment ref="A28" authorId="0" shapeId="0" xr:uid="{B4A462C4-040D-467C-A845-757E45553397}">
      <text>
        <r>
          <rPr>
            <sz val="9"/>
            <color indexed="81"/>
            <rFont val="Tahoma"/>
            <family val="2"/>
          </rPr>
          <t>Includes speaks English not well or not at all.</t>
        </r>
      </text>
    </comment>
    <comment ref="A29" authorId="0" shapeId="0" xr:uid="{8C70D6B1-DC22-48FA-8746-D4A9A78918B7}">
      <text>
        <r>
          <rPr>
            <sz val="9"/>
            <color indexed="81"/>
            <rFont val="Tahoma"/>
            <family val="2"/>
          </rPr>
          <t>Excludes English proficiency not stated.</t>
        </r>
      </text>
    </comment>
    <comment ref="A30" authorId="0" shapeId="0" xr:uid="{2517D9F0-04A1-420A-A149-78F0F2E51D6A}">
      <text>
        <r>
          <rPr>
            <sz val="9"/>
            <color indexed="81"/>
            <rFont val="Tahoma"/>
            <family val="2"/>
          </rPr>
          <t>Includes persons whose Settlement Data date of arrival was 1st January 2000 or later, but who reported a Census year of arrival in Australia prior to 2000. Includes other permanent migrants.</t>
        </r>
      </text>
    </comment>
    <comment ref="A34" authorId="0" shapeId="0" xr:uid="{657401AD-C23E-425B-B9B4-5DADC5528612}">
      <text>
        <r>
          <rPr>
            <sz val="9"/>
            <color indexed="81"/>
            <rFont val="Tahoma"/>
            <family val="2"/>
          </rPr>
          <t>Includes speaks English only, speaks English well and speaks English very well.</t>
        </r>
      </text>
    </comment>
    <comment ref="A35" authorId="0" shapeId="0" xr:uid="{7AD6BE27-9A33-416D-BED4-C81B0D5260CD}">
      <text>
        <r>
          <rPr>
            <sz val="9"/>
            <color indexed="81"/>
            <rFont val="Tahoma"/>
            <family val="2"/>
          </rPr>
          <t>Includes speaks English not well or not at all.</t>
        </r>
      </text>
    </comment>
    <comment ref="A36" authorId="0" shapeId="0" xr:uid="{A6757C06-8A0D-422D-BCD3-F19A2AA27FDC}">
      <text>
        <r>
          <rPr>
            <sz val="9"/>
            <color indexed="81"/>
            <rFont val="Tahoma"/>
            <family val="2"/>
          </rPr>
          <t>Excludes English proficiency not stated.</t>
        </r>
      </text>
    </comment>
    <comment ref="A37" authorId="0" shapeId="0" xr:uid="{A3132958-B7E2-4E86-B00B-5C0299E42690}">
      <text>
        <r>
          <rPr>
            <sz val="9"/>
            <color indexed="81"/>
            <rFont val="Tahoma"/>
            <family val="2"/>
          </rPr>
          <t>Includes persons who reported a Census year of arrival in Australia prior to 2000 and up to Census night.</t>
        </r>
      </text>
    </comment>
    <comment ref="A41" authorId="0" shapeId="0" xr:uid="{BC4BB5B2-289A-4EFB-B25B-F139EE47B1F5}">
      <text>
        <r>
          <rPr>
            <sz val="9"/>
            <color indexed="81"/>
            <rFont val="Tahoma"/>
            <family val="2"/>
          </rPr>
          <t>Includes speaks English only, speaks English well and speaks English very well.</t>
        </r>
      </text>
    </comment>
    <comment ref="A42" authorId="0" shapeId="0" xr:uid="{9FB4DF0E-C5B6-4BBC-AE7B-0682B09417D6}">
      <text>
        <r>
          <rPr>
            <sz val="9"/>
            <color indexed="81"/>
            <rFont val="Tahoma"/>
            <family val="2"/>
          </rPr>
          <t>Includes speaks English not well or not at all.</t>
        </r>
      </text>
    </comment>
    <comment ref="A43" authorId="0" shapeId="0" xr:uid="{E1D4074E-9E20-43B6-BFFA-5AB67599A18B}">
      <text>
        <r>
          <rPr>
            <sz val="9"/>
            <color indexed="81"/>
            <rFont val="Tahoma"/>
            <family val="2"/>
          </rPr>
          <t>Excludes English proficiency not stated.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C87A843-6F39-4B40-9F38-B95148EEC040}">
      <text>
        <r>
          <rPr>
            <sz val="9"/>
            <color indexed="81"/>
            <rFont val="Tahoma"/>
            <family val="2"/>
          </rPr>
          <t xml:space="preserve">Age and migration entry requirements could influence rates of service use. For example, Skilled migrants are screened pre-arrival for health conditions, and are required to be of working age, thus reducing the likelihood of needing to interact with a health service. </t>
        </r>
      </text>
    </comment>
    <comment ref="E7" authorId="0" shapeId="0" xr:uid="{6D1E9321-6D9D-4529-AF05-E055E46D90B5}">
      <text>
        <r>
          <rPr>
            <sz val="9"/>
            <color indexed="81"/>
            <rFont val="Tahoma"/>
            <family val="2"/>
          </rPr>
          <t xml:space="preserve">Includes unknown year of arrival. </t>
        </r>
      </text>
    </comment>
    <comment ref="I7" authorId="0" shapeId="0" xr:uid="{8358913F-4472-4435-BFE6-FC899926AFCE}">
      <text>
        <r>
          <rPr>
            <sz val="9"/>
            <color indexed="81"/>
            <rFont val="Tahoma"/>
            <family val="2"/>
          </rPr>
          <t xml:space="preserve">Includes unknown year of arrival. </t>
        </r>
      </text>
    </comment>
    <comment ref="A9" authorId="0" shapeId="0" xr:uid="{42B2F531-E55E-4103-AE8B-4BE0CCA0C027}">
      <text>
        <r>
          <rPr>
            <sz val="9"/>
            <color indexed="81"/>
            <rFont val="Tahoma"/>
            <family val="2"/>
          </rPr>
          <t>Persons whose Settlement Data date of arrival was 1st January 2000 or later.</t>
        </r>
      </text>
    </comment>
    <comment ref="B9" authorId="0" shapeId="0" xr:uid="{C27AA244-04B7-45F4-B821-8E913737B146}">
      <text>
        <r>
          <rPr>
            <sz val="9"/>
            <color indexed="81"/>
            <rFont val="Tahoma"/>
            <family val="2"/>
          </rPr>
          <t>Estimates reflect counts of people rather than the number of interactions with MBS and PBS.</t>
        </r>
      </text>
    </comment>
    <comment ref="A16" authorId="0" shapeId="0" xr:uid="{0EFA3916-FC6C-4279-80CC-D8F113C724AC}">
      <text>
        <r>
          <rPr>
            <sz val="9"/>
            <color indexed="81"/>
            <rFont val="Tahoma"/>
            <family val="2"/>
          </rPr>
          <t>Persons whose Settlement Data date of arrival was 1st January 2000 or later.</t>
        </r>
      </text>
    </comment>
    <comment ref="B16" authorId="0" shapeId="0" xr:uid="{6A475080-A491-43B8-9BB4-A4E36B4C3E50}">
      <text>
        <r>
          <rPr>
            <sz val="9"/>
            <color indexed="81"/>
            <rFont val="Tahoma"/>
            <family val="2"/>
          </rPr>
          <t>Estimates reflect counts of people rather than the number of interactions with MBS and PBS.</t>
        </r>
      </text>
    </comment>
    <comment ref="A23" authorId="0" shapeId="0" xr:uid="{B801F37E-A568-4272-BDD0-7673249854F0}">
      <text>
        <r>
          <rPr>
            <sz val="9"/>
            <color indexed="81"/>
            <rFont val="Tahoma"/>
            <family val="2"/>
          </rPr>
          <t>Persons whose Settlement Data date of arrival was 1st January 2000 or later.</t>
        </r>
      </text>
    </comment>
    <comment ref="B23" authorId="0" shapeId="0" xr:uid="{E6FD9078-3EF1-4A1B-BBD1-7D570781C680}">
      <text>
        <r>
          <rPr>
            <sz val="9"/>
            <color indexed="81"/>
            <rFont val="Tahoma"/>
            <family val="2"/>
          </rPr>
          <t>Estimates reflect counts of people rather than the number of interactions with MBS and PBS.</t>
        </r>
      </text>
    </comment>
    <comment ref="A30" authorId="0" shapeId="0" xr:uid="{D1828DA6-5E7E-4D15-B92D-DD3CC0A0C856}">
      <text>
        <r>
          <rPr>
            <sz val="9"/>
            <color indexed="81"/>
            <rFont val="Tahoma"/>
            <family val="2"/>
          </rPr>
          <t>Persons whose Settlement Data date of arrival was 1st January 2000 or later. Includes other and undetermined permanent migrants.</t>
        </r>
      </text>
    </comment>
    <comment ref="B30" authorId="0" shapeId="0" xr:uid="{D93EDC6D-FE5B-433F-AC65-13F05C8F1E25}">
      <text>
        <r>
          <rPr>
            <sz val="9"/>
            <color indexed="81"/>
            <rFont val="Tahoma"/>
            <family val="2"/>
          </rPr>
          <t>Estimates reflect counts of people rather than the number of interactions with MBS and PBS.</t>
        </r>
      </text>
    </comment>
    <comment ref="B37" authorId="0" shapeId="0" xr:uid="{DE99A474-5A5A-4CB1-BF07-E890E35973CA}">
      <text>
        <r>
          <rPr>
            <sz val="9"/>
            <color indexed="81"/>
            <rFont val="Tahoma"/>
            <family val="2"/>
          </rPr>
          <t>Estimates reflect counts of people rather than the number of interactions with MBS and PBS.</t>
        </r>
      </text>
    </comment>
    <comment ref="B38" authorId="0" shapeId="0" xr:uid="{DC51EAD5-4B56-45EF-A591-1A4D6727F56F}">
      <text>
        <r>
          <rPr>
            <sz val="9"/>
            <color indexed="81"/>
            <rFont val="Tahoma"/>
            <family val="2"/>
          </rPr>
          <t>Not available</t>
        </r>
      </text>
    </comment>
    <comment ref="C38" authorId="0" shapeId="0" xr:uid="{802DC527-AB35-486C-8049-6780F9F5803B}">
      <text>
        <r>
          <rPr>
            <sz val="9"/>
            <color indexed="81"/>
            <rFont val="Tahoma"/>
            <family val="2"/>
          </rPr>
          <t>Not available</t>
        </r>
      </text>
    </comment>
    <comment ref="D38" authorId="0" shapeId="0" xr:uid="{BD4A0AED-C787-42B0-8FDC-77D54DBCB5CA}">
      <text>
        <r>
          <rPr>
            <sz val="9"/>
            <color indexed="81"/>
            <rFont val="Tahoma"/>
            <family val="2"/>
          </rPr>
          <t>Not available</t>
        </r>
      </text>
    </comment>
    <comment ref="F38" authorId="0" shapeId="0" xr:uid="{21735BA7-1D32-4195-AB19-71E546628D06}">
      <text>
        <r>
          <rPr>
            <sz val="9"/>
            <color indexed="81"/>
            <rFont val="Tahoma"/>
            <family val="2"/>
          </rPr>
          <t>Not available</t>
        </r>
      </text>
    </comment>
    <comment ref="G38" authorId="0" shapeId="0" xr:uid="{8CC15422-F0DC-4020-BC74-9E62AB2365D3}">
      <text>
        <r>
          <rPr>
            <sz val="9"/>
            <color indexed="81"/>
            <rFont val="Tahoma"/>
            <family val="2"/>
          </rPr>
          <t>Not available</t>
        </r>
      </text>
    </comment>
    <comment ref="H38" authorId="0" shapeId="0" xr:uid="{F7126CD9-54AF-48A2-8F5A-DCE3586FF9B6}">
      <text>
        <r>
          <rPr>
            <sz val="9"/>
            <color indexed="81"/>
            <rFont val="Tahoma"/>
            <family val="2"/>
          </rPr>
          <t>Not available</t>
        </r>
      </text>
    </comment>
    <comment ref="B39" authorId="0" shapeId="0" xr:uid="{9C76235E-4B1B-4025-A169-0A05837D13C7}">
      <text>
        <r>
          <rPr>
            <sz val="9"/>
            <color indexed="81"/>
            <rFont val="Tahoma"/>
            <family val="2"/>
          </rPr>
          <t>Not available</t>
        </r>
      </text>
    </comment>
    <comment ref="C39" authorId="0" shapeId="0" xr:uid="{BE261527-DBF0-4667-8AC0-E26056E3C0A3}">
      <text>
        <r>
          <rPr>
            <sz val="9"/>
            <color indexed="81"/>
            <rFont val="Tahoma"/>
            <family val="2"/>
          </rPr>
          <t>Not available</t>
        </r>
      </text>
    </comment>
    <comment ref="D39" authorId="0" shapeId="0" xr:uid="{D63166A5-1362-4C2B-80E0-1DAAD00335D6}">
      <text>
        <r>
          <rPr>
            <sz val="9"/>
            <color indexed="81"/>
            <rFont val="Tahoma"/>
            <family val="2"/>
          </rPr>
          <t>Not available</t>
        </r>
      </text>
    </comment>
    <comment ref="F39" authorId="0" shapeId="0" xr:uid="{00E0C019-FE43-4E23-A853-A365B18F06B9}">
      <text>
        <r>
          <rPr>
            <sz val="9"/>
            <color indexed="81"/>
            <rFont val="Tahoma"/>
            <family val="2"/>
          </rPr>
          <t>Not available</t>
        </r>
      </text>
    </comment>
    <comment ref="G39" authorId="0" shapeId="0" xr:uid="{BF7B586B-9D8E-4261-8FE5-86CBD714E77B}">
      <text>
        <r>
          <rPr>
            <sz val="9"/>
            <color indexed="81"/>
            <rFont val="Tahoma"/>
            <family val="2"/>
          </rPr>
          <t>Not available</t>
        </r>
      </text>
    </comment>
    <comment ref="H39" authorId="0" shapeId="0" xr:uid="{0936BE2A-A437-454E-95B1-177DC23D9C6E}">
      <text>
        <r>
          <rPr>
            <sz val="9"/>
            <color indexed="81"/>
            <rFont val="Tahoma"/>
            <family val="2"/>
          </rPr>
          <t>Not available</t>
        </r>
      </text>
    </comment>
    <comment ref="B40" authorId="0" shapeId="0" xr:uid="{A72EA8BE-0A16-496B-8C91-6EBC9928DCDF}">
      <text>
        <r>
          <rPr>
            <sz val="9"/>
            <color indexed="81"/>
            <rFont val="Tahoma"/>
            <family val="2"/>
          </rPr>
          <t>Not available</t>
        </r>
      </text>
    </comment>
    <comment ref="C40" authorId="0" shapeId="0" xr:uid="{0B13823D-7960-457B-9471-08E146DACB0A}">
      <text>
        <r>
          <rPr>
            <sz val="9"/>
            <color indexed="81"/>
            <rFont val="Tahoma"/>
            <family val="2"/>
          </rPr>
          <t>Not available</t>
        </r>
      </text>
    </comment>
    <comment ref="D40" authorId="0" shapeId="0" xr:uid="{21E5944D-1946-4FBD-80BE-F8DB6BD1172C}">
      <text>
        <r>
          <rPr>
            <sz val="9"/>
            <color indexed="81"/>
            <rFont val="Tahoma"/>
            <family val="2"/>
          </rPr>
          <t>Not available</t>
        </r>
      </text>
    </comment>
    <comment ref="F40" authorId="0" shapeId="0" xr:uid="{E4800B1B-F678-4798-AAF9-BA89FF29A031}">
      <text>
        <r>
          <rPr>
            <sz val="9"/>
            <color indexed="81"/>
            <rFont val="Tahoma"/>
            <family val="2"/>
          </rPr>
          <t>Not available</t>
        </r>
      </text>
    </comment>
    <comment ref="G40" authorId="0" shapeId="0" xr:uid="{5993CF0A-2D8D-494C-B16E-F0DFD5988E62}">
      <text>
        <r>
          <rPr>
            <sz val="9"/>
            <color indexed="81"/>
            <rFont val="Tahoma"/>
            <family val="2"/>
          </rPr>
          <t>Not available</t>
        </r>
      </text>
    </comment>
    <comment ref="H40" authorId="0" shapeId="0" xr:uid="{77EC6268-29E1-4331-BD7C-B1E470150DB3}">
      <text>
        <r>
          <rPr>
            <sz val="9"/>
            <color indexed="81"/>
            <rFont val="Tahoma"/>
            <family val="2"/>
          </rPr>
          <t>Not available</t>
        </r>
      </text>
    </comment>
    <comment ref="B41" authorId="0" shapeId="0" xr:uid="{33DE48A2-7140-42E3-8081-F89FF9AC27EA}">
      <text>
        <r>
          <rPr>
            <sz val="9"/>
            <color indexed="81"/>
            <rFont val="Tahoma"/>
            <family val="2"/>
          </rPr>
          <t>Not available</t>
        </r>
      </text>
    </comment>
    <comment ref="C41" authorId="0" shapeId="0" xr:uid="{F470247C-FA99-49EB-84F0-343235D759D6}">
      <text>
        <r>
          <rPr>
            <sz val="9"/>
            <color indexed="81"/>
            <rFont val="Tahoma"/>
            <family val="2"/>
          </rPr>
          <t>Not available</t>
        </r>
      </text>
    </comment>
    <comment ref="D41" authorId="0" shapeId="0" xr:uid="{C32592EB-76E6-419C-96C7-BA6A8108EE24}">
      <text>
        <r>
          <rPr>
            <sz val="9"/>
            <color indexed="81"/>
            <rFont val="Tahoma"/>
            <family val="2"/>
          </rPr>
          <t>Not available</t>
        </r>
      </text>
    </comment>
    <comment ref="F41" authorId="0" shapeId="0" xr:uid="{719F17F7-5ABE-4E72-88FB-05E9103195F1}">
      <text>
        <r>
          <rPr>
            <sz val="9"/>
            <color indexed="81"/>
            <rFont val="Tahoma"/>
            <family val="2"/>
          </rPr>
          <t>Not available</t>
        </r>
      </text>
    </comment>
    <comment ref="G41" authorId="0" shapeId="0" xr:uid="{4BA39D56-DDD8-429B-90EE-845B46A93E54}">
      <text>
        <r>
          <rPr>
            <sz val="9"/>
            <color indexed="81"/>
            <rFont val="Tahoma"/>
            <family val="2"/>
          </rPr>
          <t>Not available</t>
        </r>
      </text>
    </comment>
    <comment ref="H41" authorId="0" shapeId="0" xr:uid="{CC652ACC-BA14-41A0-8A9A-A632D6BEA6B9}">
      <text>
        <r>
          <rPr>
            <sz val="9"/>
            <color indexed="81"/>
            <rFont val="Tahoma"/>
            <family val="2"/>
          </rPr>
          <t>Not available</t>
        </r>
      </text>
    </comment>
    <comment ref="B42" authorId="0" shapeId="0" xr:uid="{832FE891-E5A8-4112-8434-DA823564F3F0}">
      <text>
        <r>
          <rPr>
            <sz val="9"/>
            <color indexed="81"/>
            <rFont val="Tahoma"/>
            <family val="2"/>
          </rPr>
          <t>Not available</t>
        </r>
      </text>
    </comment>
    <comment ref="C42" authorId="0" shapeId="0" xr:uid="{B8434247-9C34-4ED9-89DA-905595817E7E}">
      <text>
        <r>
          <rPr>
            <sz val="9"/>
            <color indexed="81"/>
            <rFont val="Tahoma"/>
            <family val="2"/>
          </rPr>
          <t>Not available</t>
        </r>
      </text>
    </comment>
    <comment ref="D42" authorId="0" shapeId="0" xr:uid="{3246758F-D774-4620-9B2A-F583DDA2F591}">
      <text>
        <r>
          <rPr>
            <sz val="9"/>
            <color indexed="81"/>
            <rFont val="Tahoma"/>
            <family val="2"/>
          </rPr>
          <t>Not available</t>
        </r>
      </text>
    </comment>
    <comment ref="F42" authorId="0" shapeId="0" xr:uid="{7A11452C-9AB5-449A-8F26-F3175431D2B7}">
      <text>
        <r>
          <rPr>
            <sz val="9"/>
            <color indexed="81"/>
            <rFont val="Tahoma"/>
            <family val="2"/>
          </rPr>
          <t>Not available</t>
        </r>
      </text>
    </comment>
    <comment ref="G42" authorId="0" shapeId="0" xr:uid="{20981276-3DC1-4B11-A11F-7986D31318BF}">
      <text>
        <r>
          <rPr>
            <sz val="9"/>
            <color indexed="81"/>
            <rFont val="Tahoma"/>
            <family val="2"/>
          </rPr>
          <t>Not available</t>
        </r>
      </text>
    </comment>
    <comment ref="H42" authorId="0" shapeId="0" xr:uid="{499C6D6C-0474-4EAF-BA2F-902F78790D59}">
      <text>
        <r>
          <rPr>
            <sz val="9"/>
            <color indexed="81"/>
            <rFont val="Tahoma"/>
            <family val="2"/>
          </rPr>
          <t>Not available</t>
        </r>
      </text>
    </comment>
    <comment ref="A43" authorId="0" shapeId="0" xr:uid="{E063CD0B-2BF8-49FE-B764-B27E6CC7F779}">
      <text>
        <r>
          <rPr>
            <sz val="9"/>
            <color indexed="81"/>
            <rFont val="Tahoma"/>
            <family val="2"/>
          </rPr>
          <t xml:space="preserve">Estimated resident population as at end of reference year. Note that the proportions calculated using this denominator may be understated due to under coverage in administrative data, particularly for younger people. </t>
        </r>
      </text>
    </comment>
    <comment ref="B43" authorId="0" shapeId="0" xr:uid="{F9DB41D9-2C91-40BF-A7C9-76BCD59523FC}">
      <text>
        <r>
          <rPr>
            <sz val="9"/>
            <color indexed="81"/>
            <rFont val="Tahoma"/>
            <family val="2"/>
          </rPr>
          <t>Not available</t>
        </r>
      </text>
    </comment>
    <comment ref="C43" authorId="0" shapeId="0" xr:uid="{9D6242E7-F5B4-47AF-A31E-13E918FFAD01}">
      <text>
        <r>
          <rPr>
            <sz val="9"/>
            <color indexed="81"/>
            <rFont val="Tahoma"/>
            <family val="2"/>
          </rPr>
          <t>Not available</t>
        </r>
      </text>
    </comment>
    <comment ref="D43" authorId="0" shapeId="0" xr:uid="{B66631A9-5B6E-40FA-98BD-A23F183D4660}">
      <text>
        <r>
          <rPr>
            <sz val="9"/>
            <color indexed="81"/>
            <rFont val="Tahoma"/>
            <family val="2"/>
          </rPr>
          <t>Not available</t>
        </r>
      </text>
    </comment>
    <comment ref="F43" authorId="0" shapeId="0" xr:uid="{C9ED57C9-EFE5-435A-A9B5-A31DEA5F4449}">
      <text>
        <r>
          <rPr>
            <sz val="9"/>
            <color indexed="81"/>
            <rFont val="Tahoma"/>
            <family val="2"/>
          </rPr>
          <t>Not available</t>
        </r>
      </text>
    </comment>
    <comment ref="G43" authorId="0" shapeId="0" xr:uid="{57FF95A1-1904-415E-9BE0-BE97AC7C756E}">
      <text>
        <r>
          <rPr>
            <sz val="9"/>
            <color indexed="81"/>
            <rFont val="Tahoma"/>
            <family val="2"/>
          </rPr>
          <t>Not available</t>
        </r>
      </text>
    </comment>
    <comment ref="H43" authorId="0" shapeId="0" xr:uid="{0DC6A40E-EEF7-4DF0-A9BF-374FB5630C3D}">
      <text>
        <r>
          <rPr>
            <sz val="9"/>
            <color indexed="81"/>
            <rFont val="Tahoma"/>
            <family val="2"/>
          </rPr>
          <t>Not available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5D8F405A-3D8F-4890-9EE0-1F8D7ACEE868}">
      <text>
        <r>
          <rPr>
            <sz val="9"/>
            <color indexed="81"/>
            <rFont val="Tahoma"/>
            <family val="2"/>
          </rPr>
          <t xml:space="preserve">Includes year of arrival not stated and not applicable. </t>
        </r>
      </text>
    </comment>
    <comment ref="I7" authorId="0" shapeId="0" xr:uid="{C128D2CC-E60B-4A54-B203-A020A6A0A691}">
      <text>
        <r>
          <rPr>
            <sz val="9"/>
            <color indexed="81"/>
            <rFont val="Tahoma"/>
            <family val="2"/>
          </rPr>
          <t xml:space="preserve">Includes year of arrival not stated and not applicable. </t>
        </r>
      </text>
    </comment>
    <comment ref="A9" authorId="0" shapeId="0" xr:uid="{C4A13010-4C09-4A31-9710-6C00BCC3C9D5}">
      <text>
        <r>
          <rPr>
            <sz val="9"/>
            <color indexed="81"/>
            <rFont val="Tahoma"/>
            <family val="2"/>
          </rPr>
          <t>Includes persons whose Settlement Data date of arrival was 1st January 2000 or later, but who reported a Census year of arrival in Australia prior to 2000.</t>
        </r>
      </text>
    </comment>
    <comment ref="A10" authorId="0" shapeId="0" xr:uid="{064F9F81-C7B7-4ACD-9574-144052E1B217}">
      <text>
        <r>
          <rPr>
            <sz val="9"/>
            <color indexed="81"/>
            <rFont val="Tahoma"/>
            <family val="2"/>
          </rPr>
          <t>Excludes visitor only and non-classifiable households.</t>
        </r>
      </text>
    </comment>
    <comment ref="A14" authorId="0" shapeId="0" xr:uid="{21A7CA42-6A12-4602-B4EC-651F4666B418}">
      <text>
        <r>
          <rPr>
            <sz val="9"/>
            <color indexed="81"/>
            <rFont val="Tahoma"/>
            <family val="2"/>
          </rPr>
          <t>Includes purchased under a shared equity scheme.</t>
        </r>
      </text>
    </comment>
    <comment ref="A15" authorId="0" shapeId="0" xr:uid="{7B1DF849-969C-48A3-AA6C-1418CC10DB68}">
      <text>
        <r>
          <rPr>
            <sz val="9"/>
            <color indexed="81"/>
            <rFont val="Tahoma"/>
            <family val="2"/>
          </rPr>
          <t>2016 estimates include being occupied rent free. 2021 estimates exclude being occupied rent free.</t>
        </r>
      </text>
    </comment>
    <comment ref="A17" authorId="0" shapeId="0" xr:uid="{A625E546-BCDA-4183-A42D-ADB6CEF73B62}">
      <text>
        <r>
          <rPr>
            <sz val="9"/>
            <color indexed="81"/>
            <rFont val="Tahoma"/>
            <family val="2"/>
          </rPr>
          <t>As defined by the Census variable Rent affordability indicator (RAID).</t>
        </r>
      </text>
    </comment>
    <comment ref="B18" authorId="0" shapeId="0" xr:uid="{8C89F3EF-E7A9-47C5-9C5F-113E42371C38}">
      <text>
        <r>
          <rPr>
            <sz val="9"/>
            <color indexed="81"/>
            <rFont val="Tahoma"/>
            <family val="2"/>
          </rPr>
          <t>2016 data not available</t>
        </r>
      </text>
    </comment>
    <comment ref="C18" authorId="0" shapeId="0" xr:uid="{326EA539-A02B-4E09-9581-0EE68C519538}">
      <text>
        <r>
          <rPr>
            <sz val="9"/>
            <color indexed="81"/>
            <rFont val="Tahoma"/>
            <family val="2"/>
          </rPr>
          <t>2016 data not available</t>
        </r>
      </text>
    </comment>
    <comment ref="D18" authorId="0" shapeId="0" xr:uid="{8FA1CF5E-588E-4247-88B6-936D535B5221}">
      <text>
        <r>
          <rPr>
            <sz val="9"/>
            <color indexed="81"/>
            <rFont val="Tahoma"/>
            <family val="2"/>
          </rPr>
          <t>2016 data not available</t>
        </r>
      </text>
    </comment>
    <comment ref="E18" authorId="0" shapeId="0" xr:uid="{5965A1ED-5F7B-449A-B477-6F7135565E09}">
      <text>
        <r>
          <rPr>
            <sz val="9"/>
            <color indexed="81"/>
            <rFont val="Tahoma"/>
            <family val="2"/>
          </rPr>
          <t>2016 data not available</t>
        </r>
      </text>
    </comment>
    <comment ref="F18" authorId="0" shapeId="0" xr:uid="{217A57E1-14F9-4FD3-9982-CB39FF953D47}">
      <text>
        <r>
          <rPr>
            <sz val="9"/>
            <color indexed="81"/>
            <rFont val="Tahoma"/>
            <family val="2"/>
          </rPr>
          <t>2016 data not available</t>
        </r>
      </text>
    </comment>
    <comment ref="G18" authorId="0" shapeId="0" xr:uid="{4BD72399-27FC-4294-ACC4-556DCB00B3B2}">
      <text>
        <r>
          <rPr>
            <sz val="9"/>
            <color indexed="81"/>
            <rFont val="Tahoma"/>
            <family val="2"/>
          </rPr>
          <t>2016 data not available</t>
        </r>
      </text>
    </comment>
    <comment ref="H18" authorId="0" shapeId="0" xr:uid="{DEEF5229-5615-4922-8A80-7F81E1F5B495}">
      <text>
        <r>
          <rPr>
            <sz val="9"/>
            <color indexed="81"/>
            <rFont val="Tahoma"/>
            <family val="2"/>
          </rPr>
          <t>2016 data not available</t>
        </r>
      </text>
    </comment>
    <comment ref="I18" authorId="0" shapeId="0" xr:uid="{6DFD67F7-F334-484A-8FEA-1E4914E6C60D}">
      <text>
        <r>
          <rPr>
            <sz val="9"/>
            <color indexed="81"/>
            <rFont val="Tahoma"/>
            <family val="2"/>
          </rPr>
          <t>2016 data not available</t>
        </r>
      </text>
    </comment>
    <comment ref="B19" authorId="0" shapeId="0" xr:uid="{B97BDAC6-D4A7-42A4-A787-CC872E4AD0CE}">
      <text>
        <r>
          <rPr>
            <sz val="9"/>
            <color indexed="81"/>
            <rFont val="Tahoma"/>
            <family val="2"/>
          </rPr>
          <t>2016 data not available</t>
        </r>
      </text>
    </comment>
    <comment ref="C19" authorId="0" shapeId="0" xr:uid="{65D7AC85-11BE-4601-8CCE-8A1CAB60258A}">
      <text>
        <r>
          <rPr>
            <sz val="9"/>
            <color indexed="81"/>
            <rFont val="Tahoma"/>
            <family val="2"/>
          </rPr>
          <t>2016 data not available</t>
        </r>
      </text>
    </comment>
    <comment ref="D19" authorId="0" shapeId="0" xr:uid="{89067348-FBA6-4601-9F64-D0CDAB859413}">
      <text>
        <r>
          <rPr>
            <sz val="9"/>
            <color indexed="81"/>
            <rFont val="Tahoma"/>
            <family val="2"/>
          </rPr>
          <t>2016 data not available</t>
        </r>
      </text>
    </comment>
    <comment ref="E19" authorId="0" shapeId="0" xr:uid="{DD649726-2363-4CC5-B507-7BC6050B7A07}">
      <text>
        <r>
          <rPr>
            <sz val="9"/>
            <color indexed="81"/>
            <rFont val="Tahoma"/>
            <family val="2"/>
          </rPr>
          <t>2016 data not available</t>
        </r>
      </text>
    </comment>
    <comment ref="F19" authorId="0" shapeId="0" xr:uid="{21513537-4F40-499B-A6B3-342844A3210D}">
      <text>
        <r>
          <rPr>
            <sz val="9"/>
            <color indexed="81"/>
            <rFont val="Tahoma"/>
            <family val="2"/>
          </rPr>
          <t>2016 data not available</t>
        </r>
      </text>
    </comment>
    <comment ref="G19" authorId="0" shapeId="0" xr:uid="{51254201-DE35-4F2B-95FD-DD8F5D881459}">
      <text>
        <r>
          <rPr>
            <sz val="9"/>
            <color indexed="81"/>
            <rFont val="Tahoma"/>
            <family val="2"/>
          </rPr>
          <t>2016 data not available</t>
        </r>
      </text>
    </comment>
    <comment ref="H19" authorId="0" shapeId="0" xr:uid="{9C26EA2D-B950-431C-A869-36F2DCF8B86B}">
      <text>
        <r>
          <rPr>
            <sz val="9"/>
            <color indexed="81"/>
            <rFont val="Tahoma"/>
            <family val="2"/>
          </rPr>
          <t>2016 data not available</t>
        </r>
      </text>
    </comment>
    <comment ref="I19" authorId="0" shapeId="0" xr:uid="{6CE9A56F-B727-49B7-821D-055B0D33526D}">
      <text>
        <r>
          <rPr>
            <sz val="9"/>
            <color indexed="81"/>
            <rFont val="Tahoma"/>
            <family val="2"/>
          </rPr>
          <t>2016 data not available</t>
        </r>
      </text>
    </comment>
    <comment ref="B20" authorId="0" shapeId="0" xr:uid="{973876DB-F1C3-493B-8652-04AF97E119B3}">
      <text>
        <r>
          <rPr>
            <sz val="9"/>
            <color indexed="81"/>
            <rFont val="Tahoma"/>
            <family val="2"/>
          </rPr>
          <t>2016 data not available</t>
        </r>
      </text>
    </comment>
    <comment ref="C20" authorId="0" shapeId="0" xr:uid="{53FFF2D6-F4E8-44F4-9713-5E571AEFBBC6}">
      <text>
        <r>
          <rPr>
            <sz val="9"/>
            <color indexed="81"/>
            <rFont val="Tahoma"/>
            <family val="2"/>
          </rPr>
          <t>2016 data not available</t>
        </r>
      </text>
    </comment>
    <comment ref="D20" authorId="0" shapeId="0" xr:uid="{FD366E0F-3E08-4C68-82E8-0B1849CC6D92}">
      <text>
        <r>
          <rPr>
            <sz val="9"/>
            <color indexed="81"/>
            <rFont val="Tahoma"/>
            <family val="2"/>
          </rPr>
          <t>2016 data not available</t>
        </r>
      </text>
    </comment>
    <comment ref="E20" authorId="0" shapeId="0" xr:uid="{2641F20E-24C8-45F0-B70C-AC5384CB274C}">
      <text>
        <r>
          <rPr>
            <sz val="9"/>
            <color indexed="81"/>
            <rFont val="Tahoma"/>
            <family val="2"/>
          </rPr>
          <t>2016 data not available</t>
        </r>
      </text>
    </comment>
    <comment ref="F20" authorId="0" shapeId="0" xr:uid="{345979B2-7FD7-4F66-8686-6B341DEA616B}">
      <text>
        <r>
          <rPr>
            <sz val="9"/>
            <color indexed="81"/>
            <rFont val="Tahoma"/>
            <family val="2"/>
          </rPr>
          <t>2016 data not available</t>
        </r>
      </text>
    </comment>
    <comment ref="G20" authorId="0" shapeId="0" xr:uid="{217C9098-2767-4507-8913-339A23728213}">
      <text>
        <r>
          <rPr>
            <sz val="9"/>
            <color indexed="81"/>
            <rFont val="Tahoma"/>
            <family val="2"/>
          </rPr>
          <t>2016 data not available</t>
        </r>
      </text>
    </comment>
    <comment ref="H20" authorId="0" shapeId="0" xr:uid="{A13114A8-E590-46B3-8A6B-6924DBC69A98}">
      <text>
        <r>
          <rPr>
            <sz val="9"/>
            <color indexed="81"/>
            <rFont val="Tahoma"/>
            <family val="2"/>
          </rPr>
          <t>2016 data not available</t>
        </r>
      </text>
    </comment>
    <comment ref="I20" authorId="0" shapeId="0" xr:uid="{C22EA747-1AFE-42A9-8E6C-36AAFBF25B59}">
      <text>
        <r>
          <rPr>
            <sz val="9"/>
            <color indexed="81"/>
            <rFont val="Tahoma"/>
            <family val="2"/>
          </rPr>
          <t>2016 data not available</t>
        </r>
      </text>
    </comment>
    <comment ref="A21" authorId="0" shapeId="0" xr:uid="{4182D36C-4F4B-44F4-B211-480EB6D6F9A4}">
      <text>
        <r>
          <rPr>
            <sz val="9"/>
            <color indexed="81"/>
            <rFont val="Tahoma"/>
            <family val="2"/>
          </rPr>
          <t>As defined by the Census variable Mortgage affordability indicator (RAID).</t>
        </r>
      </text>
    </comment>
    <comment ref="B22" authorId="0" shapeId="0" xr:uid="{FBA89CCD-394F-4EE7-9C5A-16A2BB3318E5}">
      <text>
        <r>
          <rPr>
            <sz val="9"/>
            <color indexed="81"/>
            <rFont val="Tahoma"/>
            <family val="2"/>
          </rPr>
          <t>2016 data not available</t>
        </r>
      </text>
    </comment>
    <comment ref="C22" authorId="0" shapeId="0" xr:uid="{C496DCE8-E6F0-4273-92E5-E5371E4B50A9}">
      <text>
        <r>
          <rPr>
            <sz val="9"/>
            <color indexed="81"/>
            <rFont val="Tahoma"/>
            <family val="2"/>
          </rPr>
          <t>2016 data not available</t>
        </r>
      </text>
    </comment>
    <comment ref="D22" authorId="0" shapeId="0" xr:uid="{20840838-2797-452C-B8FE-8BD04BB3A02F}">
      <text>
        <r>
          <rPr>
            <sz val="9"/>
            <color indexed="81"/>
            <rFont val="Tahoma"/>
            <family val="2"/>
          </rPr>
          <t>2016 data not available</t>
        </r>
      </text>
    </comment>
    <comment ref="E22" authorId="0" shapeId="0" xr:uid="{3A9DB571-E7E2-4D39-B4C0-E80AB0DFD487}">
      <text>
        <r>
          <rPr>
            <sz val="9"/>
            <color indexed="81"/>
            <rFont val="Tahoma"/>
            <family val="2"/>
          </rPr>
          <t>2016 data not available</t>
        </r>
      </text>
    </comment>
    <comment ref="F22" authorId="0" shapeId="0" xr:uid="{15EA6E55-580E-44A7-A442-09AC669E4ABC}">
      <text>
        <r>
          <rPr>
            <sz val="9"/>
            <color indexed="81"/>
            <rFont val="Tahoma"/>
            <family val="2"/>
          </rPr>
          <t>2016 data not available</t>
        </r>
      </text>
    </comment>
    <comment ref="G22" authorId="0" shapeId="0" xr:uid="{63AD96BA-5A91-44C5-8836-18D58750BE65}">
      <text>
        <r>
          <rPr>
            <sz val="9"/>
            <color indexed="81"/>
            <rFont val="Tahoma"/>
            <family val="2"/>
          </rPr>
          <t>2016 data not available</t>
        </r>
      </text>
    </comment>
    <comment ref="H22" authorId="0" shapeId="0" xr:uid="{1BF7759A-D3FE-4C54-A447-62E93C687389}">
      <text>
        <r>
          <rPr>
            <sz val="9"/>
            <color indexed="81"/>
            <rFont val="Tahoma"/>
            <family val="2"/>
          </rPr>
          <t>2016 data not available</t>
        </r>
      </text>
    </comment>
    <comment ref="I22" authorId="0" shapeId="0" xr:uid="{98067FE4-A64D-4627-905B-FCDD36165776}">
      <text>
        <r>
          <rPr>
            <sz val="9"/>
            <color indexed="81"/>
            <rFont val="Tahoma"/>
            <family val="2"/>
          </rPr>
          <t>2016 data not available</t>
        </r>
      </text>
    </comment>
    <comment ref="J22" authorId="0" shapeId="0" xr:uid="{BFFAE9A7-7DE1-4DC8-99F3-8669A6CB0D22}">
      <text>
        <r>
          <rPr>
            <sz val="9"/>
            <color indexed="81"/>
            <rFont val="Tahoma"/>
            <family val="2"/>
          </rPr>
          <t>2016 data not available</t>
        </r>
      </text>
    </comment>
    <comment ref="K22" authorId="0" shapeId="0" xr:uid="{2543B621-EA10-49D1-A866-0EF2A71D499B}">
      <text>
        <r>
          <rPr>
            <sz val="9"/>
            <color indexed="81"/>
            <rFont val="Tahoma"/>
            <family val="2"/>
          </rPr>
          <t>2016 data not available</t>
        </r>
      </text>
    </comment>
    <comment ref="L22" authorId="0" shapeId="0" xr:uid="{706CFD92-5B1B-401B-B0AC-B163FA190F73}">
      <text>
        <r>
          <rPr>
            <sz val="9"/>
            <color indexed="81"/>
            <rFont val="Tahoma"/>
            <family val="2"/>
          </rPr>
          <t>2016 data not available</t>
        </r>
      </text>
    </comment>
    <comment ref="M22" authorId="0" shapeId="0" xr:uid="{84F428AB-52DB-4067-8BED-B2F5EFAF773C}">
      <text>
        <r>
          <rPr>
            <sz val="9"/>
            <color indexed="81"/>
            <rFont val="Tahoma"/>
            <family val="2"/>
          </rPr>
          <t>2016 data not available</t>
        </r>
      </text>
    </comment>
    <comment ref="N22" authorId="0" shapeId="0" xr:uid="{E47D62C6-DE00-4E4C-B568-0F83837F191D}">
      <text>
        <r>
          <rPr>
            <sz val="9"/>
            <color indexed="81"/>
            <rFont val="Tahoma"/>
            <family val="2"/>
          </rPr>
          <t>2016 data not available</t>
        </r>
      </text>
    </comment>
    <comment ref="O22" authorId="0" shapeId="0" xr:uid="{F28B4478-F05F-4E61-B189-E8FF516E36F8}">
      <text>
        <r>
          <rPr>
            <sz val="9"/>
            <color indexed="81"/>
            <rFont val="Tahoma"/>
            <family val="2"/>
          </rPr>
          <t>2016 data not available</t>
        </r>
      </text>
    </comment>
    <comment ref="P22" authorId="0" shapeId="0" xr:uid="{058B3076-4569-4FE4-961E-B9DE5FF0CC62}">
      <text>
        <r>
          <rPr>
            <sz val="9"/>
            <color indexed="81"/>
            <rFont val="Tahoma"/>
            <family val="2"/>
          </rPr>
          <t>2016 data not available</t>
        </r>
      </text>
    </comment>
    <comment ref="Q22" authorId="0" shapeId="0" xr:uid="{C7690338-5AD1-45A6-98B4-A3ED743210F8}">
      <text>
        <r>
          <rPr>
            <sz val="9"/>
            <color indexed="81"/>
            <rFont val="Tahoma"/>
            <family val="2"/>
          </rPr>
          <t>2016 data not available</t>
        </r>
      </text>
    </comment>
    <comment ref="R22" authorId="0" shapeId="0" xr:uid="{3CD6C692-F5FB-450E-8B85-712F7E24E5F6}">
      <text>
        <r>
          <rPr>
            <sz val="9"/>
            <color indexed="81"/>
            <rFont val="Tahoma"/>
            <family val="2"/>
          </rPr>
          <t>2016 data not available</t>
        </r>
      </text>
    </comment>
    <comment ref="S22" authorId="0" shapeId="0" xr:uid="{5278FAD2-D609-4352-8E92-23747B348BB7}">
      <text>
        <r>
          <rPr>
            <sz val="9"/>
            <color indexed="81"/>
            <rFont val="Tahoma"/>
            <family val="2"/>
          </rPr>
          <t>2016 data not available</t>
        </r>
      </text>
    </comment>
    <comment ref="T22" authorId="0" shapeId="0" xr:uid="{BFC904F5-2986-4042-A723-E4E9B7DDBAEB}">
      <text>
        <r>
          <rPr>
            <sz val="9"/>
            <color indexed="81"/>
            <rFont val="Tahoma"/>
            <family val="2"/>
          </rPr>
          <t>2016 data not available</t>
        </r>
      </text>
    </comment>
    <comment ref="U22" authorId="0" shapeId="0" xr:uid="{E15BB639-9C19-4BE2-8863-5E7FD21D77D0}">
      <text>
        <r>
          <rPr>
            <sz val="9"/>
            <color indexed="81"/>
            <rFont val="Tahoma"/>
            <family val="2"/>
          </rPr>
          <t>2016 data not available</t>
        </r>
      </text>
    </comment>
    <comment ref="V22" authorId="0" shapeId="0" xr:uid="{5E4EE7A7-9D6A-4F9C-9027-3ABC080BC6ED}">
      <text>
        <r>
          <rPr>
            <sz val="9"/>
            <color indexed="81"/>
            <rFont val="Tahoma"/>
            <family val="2"/>
          </rPr>
          <t>2016 data not available</t>
        </r>
      </text>
    </comment>
    <comment ref="W22" authorId="0" shapeId="0" xr:uid="{CF62FF7F-D252-4B2C-8772-2FFA16F57045}">
      <text>
        <r>
          <rPr>
            <sz val="9"/>
            <color indexed="81"/>
            <rFont val="Tahoma"/>
            <family val="2"/>
          </rPr>
          <t>2016 data not available</t>
        </r>
      </text>
    </comment>
    <comment ref="X22" authorId="0" shapeId="0" xr:uid="{B7384856-41FD-4932-9C46-896885918D15}">
      <text>
        <r>
          <rPr>
            <sz val="9"/>
            <color indexed="81"/>
            <rFont val="Tahoma"/>
            <family val="2"/>
          </rPr>
          <t>2016 data not available</t>
        </r>
      </text>
    </comment>
    <comment ref="Y22" authorId="0" shapeId="0" xr:uid="{F93C715D-69B0-421E-B30E-E2B18A04FD8C}">
      <text>
        <r>
          <rPr>
            <sz val="9"/>
            <color indexed="81"/>
            <rFont val="Tahoma"/>
            <family val="2"/>
          </rPr>
          <t>2016 data not available</t>
        </r>
      </text>
    </comment>
    <comment ref="Z22" authorId="0" shapeId="0" xr:uid="{C074ECB6-48AF-4692-9187-FC87404572C9}">
      <text>
        <r>
          <rPr>
            <sz val="9"/>
            <color indexed="81"/>
            <rFont val="Tahoma"/>
            <family val="2"/>
          </rPr>
          <t>2016 data not available</t>
        </r>
      </text>
    </comment>
    <comment ref="AA22" authorId="0" shapeId="0" xr:uid="{1AFB87CF-F172-4799-826C-872A992FC57C}">
      <text>
        <r>
          <rPr>
            <sz val="9"/>
            <color indexed="81"/>
            <rFont val="Tahoma"/>
            <family val="2"/>
          </rPr>
          <t>2016 data not available</t>
        </r>
      </text>
    </comment>
    <comment ref="AB22" authorId="0" shapeId="0" xr:uid="{AF738B65-00F2-4233-B05D-0300F24C5989}">
      <text>
        <r>
          <rPr>
            <sz val="9"/>
            <color indexed="81"/>
            <rFont val="Tahoma"/>
            <family val="2"/>
          </rPr>
          <t>2016 data not available</t>
        </r>
      </text>
    </comment>
    <comment ref="AC22" authorId="0" shapeId="0" xr:uid="{C2C1626D-7E5F-45B9-A972-F01D60E08742}">
      <text>
        <r>
          <rPr>
            <sz val="9"/>
            <color indexed="81"/>
            <rFont val="Tahoma"/>
            <family val="2"/>
          </rPr>
          <t>2016 data not available</t>
        </r>
      </text>
    </comment>
    <comment ref="AD22" authorId="0" shapeId="0" xr:uid="{F514D06E-2243-4E75-860A-D0EF389227EC}">
      <text>
        <r>
          <rPr>
            <sz val="9"/>
            <color indexed="81"/>
            <rFont val="Tahoma"/>
            <family val="2"/>
          </rPr>
          <t>2016 data not available</t>
        </r>
      </text>
    </comment>
    <comment ref="AE22" authorId="0" shapeId="0" xr:uid="{69A07231-8CDC-4C08-A5D2-5C493D7F5195}">
      <text>
        <r>
          <rPr>
            <sz val="9"/>
            <color indexed="81"/>
            <rFont val="Tahoma"/>
            <family val="2"/>
          </rPr>
          <t>2016 data not available</t>
        </r>
      </text>
    </comment>
    <comment ref="AF22" authorId="0" shapeId="0" xr:uid="{0FF03118-C0DE-42C7-99B5-1584B1C0CDB4}">
      <text>
        <r>
          <rPr>
            <sz val="9"/>
            <color indexed="81"/>
            <rFont val="Tahoma"/>
            <family val="2"/>
          </rPr>
          <t>2016 data not available</t>
        </r>
      </text>
    </comment>
    <comment ref="AG22" authorId="0" shapeId="0" xr:uid="{35F2E246-E133-4DC1-A3D9-A10010CD3AA5}">
      <text>
        <r>
          <rPr>
            <sz val="9"/>
            <color indexed="81"/>
            <rFont val="Tahoma"/>
            <family val="2"/>
          </rPr>
          <t>2016 data not available</t>
        </r>
      </text>
    </comment>
    <comment ref="AH22" authorId="0" shapeId="0" xr:uid="{E5126E03-17E5-45FF-813F-F7B2DA1C5867}">
      <text>
        <r>
          <rPr>
            <sz val="9"/>
            <color indexed="81"/>
            <rFont val="Tahoma"/>
            <family val="2"/>
          </rPr>
          <t>2016 data not available</t>
        </r>
      </text>
    </comment>
    <comment ref="AI22" authorId="0" shapeId="0" xr:uid="{7EA3480F-A10F-4818-89EB-9A31DD2F7424}">
      <text>
        <r>
          <rPr>
            <sz val="9"/>
            <color indexed="81"/>
            <rFont val="Tahoma"/>
            <family val="2"/>
          </rPr>
          <t>2016 data not available</t>
        </r>
      </text>
    </comment>
    <comment ref="AJ22" authorId="0" shapeId="0" xr:uid="{4F805766-B4B2-4C23-B749-76EC997E75E2}">
      <text>
        <r>
          <rPr>
            <sz val="9"/>
            <color indexed="81"/>
            <rFont val="Tahoma"/>
            <family val="2"/>
          </rPr>
          <t>2016 data not available</t>
        </r>
      </text>
    </comment>
    <comment ref="AK22" authorId="0" shapeId="0" xr:uid="{8EB3182B-995D-478B-9B58-01ABE126450B}">
      <text>
        <r>
          <rPr>
            <sz val="9"/>
            <color indexed="81"/>
            <rFont val="Tahoma"/>
            <family val="2"/>
          </rPr>
          <t>2016 data not available</t>
        </r>
      </text>
    </comment>
    <comment ref="AL22" authorId="0" shapeId="0" xr:uid="{6290C19D-AEFE-4868-BF3B-FA68DD426D66}">
      <text>
        <r>
          <rPr>
            <sz val="9"/>
            <color indexed="81"/>
            <rFont val="Tahoma"/>
            <family val="2"/>
          </rPr>
          <t>2016 data not available</t>
        </r>
      </text>
    </comment>
    <comment ref="AM22" authorId="0" shapeId="0" xr:uid="{5CA5AF17-7678-49C4-A5AE-AC247BDDB863}">
      <text>
        <r>
          <rPr>
            <sz val="9"/>
            <color indexed="81"/>
            <rFont val="Tahoma"/>
            <family val="2"/>
          </rPr>
          <t>2016 data not available</t>
        </r>
      </text>
    </comment>
    <comment ref="AN22" authorId="0" shapeId="0" xr:uid="{C5836267-F1D5-43AA-B537-0113B370CB50}">
      <text>
        <r>
          <rPr>
            <sz val="9"/>
            <color indexed="81"/>
            <rFont val="Tahoma"/>
            <family val="2"/>
          </rPr>
          <t>2016 data not available</t>
        </r>
      </text>
    </comment>
    <comment ref="AO22" authorId="0" shapeId="0" xr:uid="{70C89D67-FF6F-4341-8643-D427DADB22ED}">
      <text>
        <r>
          <rPr>
            <sz val="9"/>
            <color indexed="81"/>
            <rFont val="Tahoma"/>
            <family val="2"/>
          </rPr>
          <t>2016 data not available</t>
        </r>
      </text>
    </comment>
    <comment ref="AP22" authorId="0" shapeId="0" xr:uid="{77887E3B-7DA0-4A98-994A-ED09CA0219C5}">
      <text>
        <r>
          <rPr>
            <sz val="9"/>
            <color indexed="81"/>
            <rFont val="Tahoma"/>
            <family val="2"/>
          </rPr>
          <t>2016 data not available</t>
        </r>
      </text>
    </comment>
    <comment ref="AQ22" authorId="0" shapeId="0" xr:uid="{EEE959C0-D78B-4B25-8F98-D4AC226E324B}">
      <text>
        <r>
          <rPr>
            <sz val="9"/>
            <color indexed="81"/>
            <rFont val="Tahoma"/>
            <family val="2"/>
          </rPr>
          <t>2016 data not available</t>
        </r>
      </text>
    </comment>
    <comment ref="AR22" authorId="0" shapeId="0" xr:uid="{F5F380D5-406F-4A3B-88F5-3E3EA889B7E1}">
      <text>
        <r>
          <rPr>
            <sz val="9"/>
            <color indexed="81"/>
            <rFont val="Tahoma"/>
            <family val="2"/>
          </rPr>
          <t>2016 data not available</t>
        </r>
      </text>
    </comment>
    <comment ref="AS22" authorId="0" shapeId="0" xr:uid="{704D5EA0-97E2-4E85-8361-4690B9C066F9}">
      <text>
        <r>
          <rPr>
            <sz val="9"/>
            <color indexed="81"/>
            <rFont val="Tahoma"/>
            <family val="2"/>
          </rPr>
          <t>2016 data not available</t>
        </r>
      </text>
    </comment>
    <comment ref="AT22" authorId="0" shapeId="0" xr:uid="{3ACFF91B-02DA-41FC-9947-EDA8BEDD7625}">
      <text>
        <r>
          <rPr>
            <sz val="9"/>
            <color indexed="81"/>
            <rFont val="Tahoma"/>
            <family val="2"/>
          </rPr>
          <t>2016 data not available</t>
        </r>
      </text>
    </comment>
    <comment ref="AU22" authorId="0" shapeId="0" xr:uid="{59D0C1AF-C5F2-4A30-A6F4-DAF26FAD42CA}">
      <text>
        <r>
          <rPr>
            <sz val="9"/>
            <color indexed="81"/>
            <rFont val="Tahoma"/>
            <family val="2"/>
          </rPr>
          <t>2016 data not available</t>
        </r>
      </text>
    </comment>
    <comment ref="AV22" authorId="0" shapeId="0" xr:uid="{D6D0AE33-EEC9-40DF-9138-0FD77E7D944B}">
      <text>
        <r>
          <rPr>
            <sz val="9"/>
            <color indexed="81"/>
            <rFont val="Tahoma"/>
            <family val="2"/>
          </rPr>
          <t>2016 data not available</t>
        </r>
      </text>
    </comment>
    <comment ref="AW22" authorId="0" shapeId="0" xr:uid="{FB5D7C18-0415-49BB-8E27-E3EF1852F522}">
      <text>
        <r>
          <rPr>
            <sz val="9"/>
            <color indexed="81"/>
            <rFont val="Tahoma"/>
            <family val="2"/>
          </rPr>
          <t>2016 data not available</t>
        </r>
      </text>
    </comment>
    <comment ref="AX22" authorId="0" shapeId="0" xr:uid="{7275B65D-17EB-4B25-98E1-D08D934A3BAA}">
      <text>
        <r>
          <rPr>
            <sz val="9"/>
            <color indexed="81"/>
            <rFont val="Tahoma"/>
            <family val="2"/>
          </rPr>
          <t>2016 data not available</t>
        </r>
      </text>
    </comment>
    <comment ref="AY22" authorId="0" shapeId="0" xr:uid="{6167D8AD-7008-4E77-BFDE-406280F1BE55}">
      <text>
        <r>
          <rPr>
            <sz val="9"/>
            <color indexed="81"/>
            <rFont val="Tahoma"/>
            <family val="2"/>
          </rPr>
          <t>2016 data not available</t>
        </r>
      </text>
    </comment>
    <comment ref="AZ22" authorId="0" shapeId="0" xr:uid="{A1F14F43-50F3-4C0B-BA3C-BA7A7323E86D}">
      <text>
        <r>
          <rPr>
            <sz val="9"/>
            <color indexed="81"/>
            <rFont val="Tahoma"/>
            <family val="2"/>
          </rPr>
          <t>2016 data not available</t>
        </r>
      </text>
    </comment>
    <comment ref="BA22" authorId="0" shapeId="0" xr:uid="{DF3BA40D-8955-4EE3-BF2F-0B3DE4EAA8C1}">
      <text>
        <r>
          <rPr>
            <sz val="9"/>
            <color indexed="81"/>
            <rFont val="Tahoma"/>
            <family val="2"/>
          </rPr>
          <t>2016 data not available</t>
        </r>
      </text>
    </comment>
    <comment ref="BB22" authorId="0" shapeId="0" xr:uid="{FBB1735A-D799-490E-AFEF-85371AFFC43E}">
      <text>
        <r>
          <rPr>
            <sz val="9"/>
            <color indexed="81"/>
            <rFont val="Tahoma"/>
            <family val="2"/>
          </rPr>
          <t>2016 data not available</t>
        </r>
      </text>
    </comment>
    <comment ref="BC22" authorId="0" shapeId="0" xr:uid="{9B5C5225-4916-42CF-BB57-B40BA5E31CD6}">
      <text>
        <r>
          <rPr>
            <sz val="9"/>
            <color indexed="81"/>
            <rFont val="Tahoma"/>
            <family val="2"/>
          </rPr>
          <t>2016 data not available</t>
        </r>
      </text>
    </comment>
    <comment ref="BD22" authorId="0" shapeId="0" xr:uid="{C11E1524-5245-40EC-B99A-1D75D289CF46}">
      <text>
        <r>
          <rPr>
            <sz val="9"/>
            <color indexed="81"/>
            <rFont val="Tahoma"/>
            <family val="2"/>
          </rPr>
          <t>2016 data not available</t>
        </r>
      </text>
    </comment>
    <comment ref="BE22" authorId="0" shapeId="0" xr:uid="{A72007EA-A39B-40CB-9F15-817D80421C33}">
      <text>
        <r>
          <rPr>
            <sz val="9"/>
            <color indexed="81"/>
            <rFont val="Tahoma"/>
            <family val="2"/>
          </rPr>
          <t>2016 data not available</t>
        </r>
      </text>
    </comment>
    <comment ref="BF22" authorId="0" shapeId="0" xr:uid="{2016FD39-413D-427D-89FB-13118DACCA70}">
      <text>
        <r>
          <rPr>
            <sz val="9"/>
            <color indexed="81"/>
            <rFont val="Tahoma"/>
            <family val="2"/>
          </rPr>
          <t>2016 data not available</t>
        </r>
      </text>
    </comment>
    <comment ref="BG22" authorId="0" shapeId="0" xr:uid="{C7AC2E22-6755-497C-B6D4-F758B63DE11E}">
      <text>
        <r>
          <rPr>
            <sz val="9"/>
            <color indexed="81"/>
            <rFont val="Tahoma"/>
            <family val="2"/>
          </rPr>
          <t>2016 data not available</t>
        </r>
      </text>
    </comment>
    <comment ref="BH22" authorId="0" shapeId="0" xr:uid="{BB325A53-8124-4995-9F37-D6141BF31173}">
      <text>
        <r>
          <rPr>
            <sz val="9"/>
            <color indexed="81"/>
            <rFont val="Tahoma"/>
            <family val="2"/>
          </rPr>
          <t>2016 data not available</t>
        </r>
      </text>
    </comment>
    <comment ref="BI22" authorId="0" shapeId="0" xr:uid="{6521B010-957A-49E8-8BD3-56BCC5F27275}">
      <text>
        <r>
          <rPr>
            <sz val="9"/>
            <color indexed="81"/>
            <rFont val="Tahoma"/>
            <family val="2"/>
          </rPr>
          <t>2016 data not available</t>
        </r>
      </text>
    </comment>
    <comment ref="BJ22" authorId="0" shapeId="0" xr:uid="{C0ADDA43-7C6C-4ADD-9496-901B95EB1003}">
      <text>
        <r>
          <rPr>
            <sz val="9"/>
            <color indexed="81"/>
            <rFont val="Tahoma"/>
            <family val="2"/>
          </rPr>
          <t>2016 data not available</t>
        </r>
      </text>
    </comment>
    <comment ref="BK22" authorId="0" shapeId="0" xr:uid="{8C740799-7AD6-4197-8C88-BC149DFFA90A}">
      <text>
        <r>
          <rPr>
            <sz val="9"/>
            <color indexed="81"/>
            <rFont val="Tahoma"/>
            <family val="2"/>
          </rPr>
          <t>2016 data not available</t>
        </r>
      </text>
    </comment>
    <comment ref="BL22" authorId="0" shapeId="0" xr:uid="{323F9402-2D37-404B-A8C8-48ECCB077F94}">
      <text>
        <r>
          <rPr>
            <sz val="9"/>
            <color indexed="81"/>
            <rFont val="Tahoma"/>
            <family val="2"/>
          </rPr>
          <t>2016 data not available</t>
        </r>
      </text>
    </comment>
    <comment ref="BM22" authorId="0" shapeId="0" xr:uid="{C2E94721-130C-41E7-B7F1-0B8FA09CD1DC}">
      <text>
        <r>
          <rPr>
            <sz val="9"/>
            <color indexed="81"/>
            <rFont val="Tahoma"/>
            <family val="2"/>
          </rPr>
          <t>2016 data not available</t>
        </r>
      </text>
    </comment>
    <comment ref="BN22" authorId="0" shapeId="0" xr:uid="{40460637-7349-4635-93E8-B3757BA07C6E}">
      <text>
        <r>
          <rPr>
            <sz val="9"/>
            <color indexed="81"/>
            <rFont val="Tahoma"/>
            <family val="2"/>
          </rPr>
          <t>2016 data not available</t>
        </r>
      </text>
    </comment>
    <comment ref="BO22" authorId="0" shapeId="0" xr:uid="{A5667E62-2B3E-454A-90DE-BE7E22919EE3}">
      <text>
        <r>
          <rPr>
            <sz val="9"/>
            <color indexed="81"/>
            <rFont val="Tahoma"/>
            <family val="2"/>
          </rPr>
          <t>2016 data not available</t>
        </r>
      </text>
    </comment>
    <comment ref="BP22" authorId="0" shapeId="0" xr:uid="{48489999-0726-48DF-8087-21333C458C5D}">
      <text>
        <r>
          <rPr>
            <sz val="9"/>
            <color indexed="81"/>
            <rFont val="Tahoma"/>
            <family val="2"/>
          </rPr>
          <t>2016 data not available</t>
        </r>
      </text>
    </comment>
    <comment ref="BQ22" authorId="0" shapeId="0" xr:uid="{99AB026F-3C61-4380-B8C2-8FBCF2F76160}">
      <text>
        <r>
          <rPr>
            <sz val="9"/>
            <color indexed="81"/>
            <rFont val="Tahoma"/>
            <family val="2"/>
          </rPr>
          <t>2016 data not available</t>
        </r>
      </text>
    </comment>
    <comment ref="BR22" authorId="0" shapeId="0" xr:uid="{B602ADC9-D98B-457A-B5D8-1B86D3CDDB23}">
      <text>
        <r>
          <rPr>
            <sz val="9"/>
            <color indexed="81"/>
            <rFont val="Tahoma"/>
            <family val="2"/>
          </rPr>
          <t>2016 data not available</t>
        </r>
      </text>
    </comment>
    <comment ref="BS22" authorId="0" shapeId="0" xr:uid="{11FF409E-367C-4916-BFC5-BE22EA941020}">
      <text>
        <r>
          <rPr>
            <sz val="9"/>
            <color indexed="81"/>
            <rFont val="Tahoma"/>
            <family val="2"/>
          </rPr>
          <t>2016 data not available</t>
        </r>
      </text>
    </comment>
    <comment ref="BT22" authorId="0" shapeId="0" xr:uid="{74B3D09D-41FF-4084-8877-1BE830B9628A}">
      <text>
        <r>
          <rPr>
            <sz val="9"/>
            <color indexed="81"/>
            <rFont val="Tahoma"/>
            <family val="2"/>
          </rPr>
          <t>2016 data not available</t>
        </r>
      </text>
    </comment>
    <comment ref="BU22" authorId="0" shapeId="0" xr:uid="{8CBF9736-5804-45B5-8716-A00C915CDE6C}">
      <text>
        <r>
          <rPr>
            <sz val="9"/>
            <color indexed="81"/>
            <rFont val="Tahoma"/>
            <family val="2"/>
          </rPr>
          <t>2016 data not available</t>
        </r>
      </text>
    </comment>
    <comment ref="BV22" authorId="0" shapeId="0" xr:uid="{F25FED91-26D7-4B25-91B7-63AE59C84E33}">
      <text>
        <r>
          <rPr>
            <sz val="9"/>
            <color indexed="81"/>
            <rFont val="Tahoma"/>
            <family val="2"/>
          </rPr>
          <t>2016 data not available</t>
        </r>
      </text>
    </comment>
    <comment ref="BW22" authorId="0" shapeId="0" xr:uid="{35D72524-892F-4C59-B890-A8A92DA2F394}">
      <text>
        <r>
          <rPr>
            <sz val="9"/>
            <color indexed="81"/>
            <rFont val="Tahoma"/>
            <family val="2"/>
          </rPr>
          <t>2016 data not available</t>
        </r>
      </text>
    </comment>
    <comment ref="BX22" authorId="0" shapeId="0" xr:uid="{DA72F90D-3F50-47BB-8AEC-83C8A18A140B}">
      <text>
        <r>
          <rPr>
            <sz val="9"/>
            <color indexed="81"/>
            <rFont val="Tahoma"/>
            <family val="2"/>
          </rPr>
          <t>2016 data not available</t>
        </r>
      </text>
    </comment>
    <comment ref="BY22" authorId="0" shapeId="0" xr:uid="{B927AC46-5F37-4942-AE85-4EF2474BED09}">
      <text>
        <r>
          <rPr>
            <sz val="9"/>
            <color indexed="81"/>
            <rFont val="Tahoma"/>
            <family val="2"/>
          </rPr>
          <t>2016 data not available</t>
        </r>
      </text>
    </comment>
    <comment ref="BZ22" authorId="0" shapeId="0" xr:uid="{103296B4-7F55-484E-9A3E-F25D4350218B}">
      <text>
        <r>
          <rPr>
            <sz val="9"/>
            <color indexed="81"/>
            <rFont val="Tahoma"/>
            <family val="2"/>
          </rPr>
          <t>2016 data not available</t>
        </r>
      </text>
    </comment>
    <comment ref="CA22" authorId="0" shapeId="0" xr:uid="{D3F19418-0C15-489E-955D-0CEE9B12A935}">
      <text>
        <r>
          <rPr>
            <sz val="9"/>
            <color indexed="81"/>
            <rFont val="Tahoma"/>
            <family val="2"/>
          </rPr>
          <t>2016 data not available</t>
        </r>
      </text>
    </comment>
    <comment ref="CB22" authorId="0" shapeId="0" xr:uid="{381DF976-BC26-4A11-B644-4BDF6E2BD5A8}">
      <text>
        <r>
          <rPr>
            <sz val="9"/>
            <color indexed="81"/>
            <rFont val="Tahoma"/>
            <family val="2"/>
          </rPr>
          <t>2016 data not available</t>
        </r>
      </text>
    </comment>
    <comment ref="CC22" authorId="0" shapeId="0" xr:uid="{5349697B-5237-4AC2-8907-AF6A817F5807}">
      <text>
        <r>
          <rPr>
            <sz val="9"/>
            <color indexed="81"/>
            <rFont val="Tahoma"/>
            <family val="2"/>
          </rPr>
          <t>2016 data not available</t>
        </r>
      </text>
    </comment>
    <comment ref="CD22" authorId="0" shapeId="0" xr:uid="{1AB2FE7C-912C-42AB-9F4B-2BABF21EBCDF}">
      <text>
        <r>
          <rPr>
            <sz val="9"/>
            <color indexed="81"/>
            <rFont val="Tahoma"/>
            <family val="2"/>
          </rPr>
          <t>2016 data not available</t>
        </r>
      </text>
    </comment>
    <comment ref="CE22" authorId="0" shapeId="0" xr:uid="{6B3C04FE-A6F4-4E35-90E2-2BA37943109F}">
      <text>
        <r>
          <rPr>
            <sz val="9"/>
            <color indexed="81"/>
            <rFont val="Tahoma"/>
            <family val="2"/>
          </rPr>
          <t>2016 data not available</t>
        </r>
      </text>
    </comment>
    <comment ref="CF22" authorId="0" shapeId="0" xr:uid="{DBAE5AF8-112A-440E-AAF8-84459D371F6B}">
      <text>
        <r>
          <rPr>
            <sz val="9"/>
            <color indexed="81"/>
            <rFont val="Tahoma"/>
            <family val="2"/>
          </rPr>
          <t>2016 data not available</t>
        </r>
      </text>
    </comment>
    <comment ref="CG22" authorId="0" shapeId="0" xr:uid="{26F0EE54-2EB2-4721-A670-E6A493C7E4DB}">
      <text>
        <r>
          <rPr>
            <sz val="9"/>
            <color indexed="81"/>
            <rFont val="Tahoma"/>
            <family val="2"/>
          </rPr>
          <t>2016 data not available</t>
        </r>
      </text>
    </comment>
    <comment ref="CH22" authorId="0" shapeId="0" xr:uid="{7355B8FF-1653-44A1-9C9D-9CE46A7CE326}">
      <text>
        <r>
          <rPr>
            <sz val="9"/>
            <color indexed="81"/>
            <rFont val="Tahoma"/>
            <family val="2"/>
          </rPr>
          <t>2016 data not available</t>
        </r>
      </text>
    </comment>
    <comment ref="CI22" authorId="0" shapeId="0" xr:uid="{F91FE90F-72EE-4A5D-AA23-BF19EBAAD132}">
      <text>
        <r>
          <rPr>
            <sz val="9"/>
            <color indexed="81"/>
            <rFont val="Tahoma"/>
            <family val="2"/>
          </rPr>
          <t>2016 data not available</t>
        </r>
      </text>
    </comment>
    <comment ref="CJ22" authorId="0" shapeId="0" xr:uid="{F0E1ADB5-5880-4EC0-9308-25F90DCE64EE}">
      <text>
        <r>
          <rPr>
            <sz val="9"/>
            <color indexed="81"/>
            <rFont val="Tahoma"/>
            <family val="2"/>
          </rPr>
          <t>2016 data not available</t>
        </r>
      </text>
    </comment>
    <comment ref="CK22" authorId="0" shapeId="0" xr:uid="{6EA9FAFB-15A7-4F8F-9854-24FCB669C25E}">
      <text>
        <r>
          <rPr>
            <sz val="9"/>
            <color indexed="81"/>
            <rFont val="Tahoma"/>
            <family val="2"/>
          </rPr>
          <t>2016 data not available</t>
        </r>
      </text>
    </comment>
    <comment ref="CL22" authorId="0" shapeId="0" xr:uid="{6F2174E2-AC3D-4D33-82B9-58C4EB60B4CF}">
      <text>
        <r>
          <rPr>
            <sz val="9"/>
            <color indexed="81"/>
            <rFont val="Tahoma"/>
            <family val="2"/>
          </rPr>
          <t>2016 data not available</t>
        </r>
      </text>
    </comment>
    <comment ref="CM22" authorId="0" shapeId="0" xr:uid="{28E21D0E-9E91-4B5F-9166-9CEACDB93573}">
      <text>
        <r>
          <rPr>
            <sz val="9"/>
            <color indexed="81"/>
            <rFont val="Tahoma"/>
            <family val="2"/>
          </rPr>
          <t>2016 data not available</t>
        </r>
      </text>
    </comment>
    <comment ref="CN22" authorId="0" shapeId="0" xr:uid="{8921F84B-8FCE-4299-B3FE-5F2F58127F60}">
      <text>
        <r>
          <rPr>
            <sz val="9"/>
            <color indexed="81"/>
            <rFont val="Tahoma"/>
            <family val="2"/>
          </rPr>
          <t>2016 data not available</t>
        </r>
      </text>
    </comment>
    <comment ref="CO22" authorId="0" shapeId="0" xr:uid="{C6D7E226-B3D2-4CEF-ABF9-EACE3A1E075D}">
      <text>
        <r>
          <rPr>
            <sz val="9"/>
            <color indexed="81"/>
            <rFont val="Tahoma"/>
            <family val="2"/>
          </rPr>
          <t>2016 data not available</t>
        </r>
      </text>
    </comment>
    <comment ref="CP22" authorId="0" shapeId="0" xr:uid="{3F783E50-3EE0-47FC-97C7-0087CF3C8856}">
      <text>
        <r>
          <rPr>
            <sz val="9"/>
            <color indexed="81"/>
            <rFont val="Tahoma"/>
            <family val="2"/>
          </rPr>
          <t>2016 data not available</t>
        </r>
      </text>
    </comment>
    <comment ref="CQ22" authorId="0" shapeId="0" xr:uid="{652FC25D-1261-4E6A-A033-0328A8A8C97D}">
      <text>
        <r>
          <rPr>
            <sz val="9"/>
            <color indexed="81"/>
            <rFont val="Tahoma"/>
            <family val="2"/>
          </rPr>
          <t>2016 data not available</t>
        </r>
      </text>
    </comment>
    <comment ref="CR22" authorId="0" shapeId="0" xr:uid="{0B8CA155-B9FE-4AAC-9422-B88B24CE1577}">
      <text>
        <r>
          <rPr>
            <sz val="9"/>
            <color indexed="81"/>
            <rFont val="Tahoma"/>
            <family val="2"/>
          </rPr>
          <t>2016 data not available</t>
        </r>
      </text>
    </comment>
    <comment ref="CS22" authorId="0" shapeId="0" xr:uid="{82558140-AEA5-4EDB-B951-0D885B0F4789}">
      <text>
        <r>
          <rPr>
            <sz val="9"/>
            <color indexed="81"/>
            <rFont val="Tahoma"/>
            <family val="2"/>
          </rPr>
          <t>2016 data not available</t>
        </r>
      </text>
    </comment>
    <comment ref="CT22" authorId="0" shapeId="0" xr:uid="{243889F3-A3C3-4A42-8237-B853AF513049}">
      <text>
        <r>
          <rPr>
            <sz val="9"/>
            <color indexed="81"/>
            <rFont val="Tahoma"/>
            <family val="2"/>
          </rPr>
          <t>2016 data not available</t>
        </r>
      </text>
    </comment>
    <comment ref="CU22" authorId="0" shapeId="0" xr:uid="{3C7EC7B8-67E5-432F-B4CA-388453B67FC5}">
      <text>
        <r>
          <rPr>
            <sz val="9"/>
            <color indexed="81"/>
            <rFont val="Tahoma"/>
            <family val="2"/>
          </rPr>
          <t>2016 data not available</t>
        </r>
      </text>
    </comment>
    <comment ref="CV22" authorId="0" shapeId="0" xr:uid="{89941AD9-22C5-4DF2-BD2F-50475795CFE1}">
      <text>
        <r>
          <rPr>
            <sz val="9"/>
            <color indexed="81"/>
            <rFont val="Tahoma"/>
            <family val="2"/>
          </rPr>
          <t>2016 data not available</t>
        </r>
      </text>
    </comment>
    <comment ref="CW22" authorId="0" shapeId="0" xr:uid="{1F7A988F-B8D9-4515-899C-D87272C0BDDE}">
      <text>
        <r>
          <rPr>
            <sz val="9"/>
            <color indexed="81"/>
            <rFont val="Tahoma"/>
            <family val="2"/>
          </rPr>
          <t>2016 data not available</t>
        </r>
      </text>
    </comment>
    <comment ref="CX22" authorId="0" shapeId="0" xr:uid="{DDD28ED6-312E-4C9D-B48C-1CA812FF2788}">
      <text>
        <r>
          <rPr>
            <sz val="9"/>
            <color indexed="81"/>
            <rFont val="Tahoma"/>
            <family val="2"/>
          </rPr>
          <t>2016 data not available</t>
        </r>
      </text>
    </comment>
    <comment ref="CY22" authorId="0" shapeId="0" xr:uid="{8DD4757D-DF88-4302-9D79-E0234A721A46}">
      <text>
        <r>
          <rPr>
            <sz val="9"/>
            <color indexed="81"/>
            <rFont val="Tahoma"/>
            <family val="2"/>
          </rPr>
          <t>2016 data not available</t>
        </r>
      </text>
    </comment>
    <comment ref="CZ22" authorId="0" shapeId="0" xr:uid="{3F949B35-AE79-4369-8DEB-F9EAC7798FBF}">
      <text>
        <r>
          <rPr>
            <sz val="9"/>
            <color indexed="81"/>
            <rFont val="Tahoma"/>
            <family val="2"/>
          </rPr>
          <t>2016 data not available</t>
        </r>
      </text>
    </comment>
    <comment ref="DA22" authorId="0" shapeId="0" xr:uid="{8200F8E4-30F4-4F4B-8688-4C8695BDB0BD}">
      <text>
        <r>
          <rPr>
            <sz val="9"/>
            <color indexed="81"/>
            <rFont val="Tahoma"/>
            <family val="2"/>
          </rPr>
          <t>2016 data not available</t>
        </r>
      </text>
    </comment>
    <comment ref="DB22" authorId="0" shapeId="0" xr:uid="{D424BAC8-69BA-4FC5-B10B-30C351BA8B85}">
      <text>
        <r>
          <rPr>
            <sz val="9"/>
            <color indexed="81"/>
            <rFont val="Tahoma"/>
            <family val="2"/>
          </rPr>
          <t>2016 data not available</t>
        </r>
      </text>
    </comment>
    <comment ref="DC22" authorId="0" shapeId="0" xr:uid="{06EC587C-B1A6-4AAA-A7CB-AFE74FA57420}">
      <text>
        <r>
          <rPr>
            <sz val="9"/>
            <color indexed="81"/>
            <rFont val="Tahoma"/>
            <family val="2"/>
          </rPr>
          <t>2016 data not available</t>
        </r>
      </text>
    </comment>
    <comment ref="DD22" authorId="0" shapeId="0" xr:uid="{646F2D6E-1E7D-47AB-8738-E65C0B696F94}">
      <text>
        <r>
          <rPr>
            <sz val="9"/>
            <color indexed="81"/>
            <rFont val="Tahoma"/>
            <family val="2"/>
          </rPr>
          <t>2016 data not available</t>
        </r>
      </text>
    </comment>
    <comment ref="DE22" authorId="0" shapeId="0" xr:uid="{4D3D8803-7750-4DD8-AF95-8CC62993CCA7}">
      <text>
        <r>
          <rPr>
            <sz val="9"/>
            <color indexed="81"/>
            <rFont val="Tahoma"/>
            <family val="2"/>
          </rPr>
          <t>2016 data not available</t>
        </r>
      </text>
    </comment>
    <comment ref="DF22" authorId="0" shapeId="0" xr:uid="{8A21DCCF-BBF3-4E0B-A459-EF2A56B7FF60}">
      <text>
        <r>
          <rPr>
            <sz val="9"/>
            <color indexed="81"/>
            <rFont val="Tahoma"/>
            <family val="2"/>
          </rPr>
          <t>2016 data not available</t>
        </r>
      </text>
    </comment>
    <comment ref="DG22" authorId="0" shapeId="0" xr:uid="{C6D26E8F-5FD3-4095-B24A-FE14BE5705D1}">
      <text>
        <r>
          <rPr>
            <sz val="9"/>
            <color indexed="81"/>
            <rFont val="Tahoma"/>
            <family val="2"/>
          </rPr>
          <t>2016 data not available</t>
        </r>
      </text>
    </comment>
    <comment ref="DH22" authorId="0" shapeId="0" xr:uid="{85A03509-0945-40EA-8409-5BB35DFB3124}">
      <text>
        <r>
          <rPr>
            <sz val="9"/>
            <color indexed="81"/>
            <rFont val="Tahoma"/>
            <family val="2"/>
          </rPr>
          <t>2016 data not available</t>
        </r>
      </text>
    </comment>
    <comment ref="DI22" authorId="0" shapeId="0" xr:uid="{E5389CBE-E875-487A-AA1A-CD2694F196D1}">
      <text>
        <r>
          <rPr>
            <sz val="9"/>
            <color indexed="81"/>
            <rFont val="Tahoma"/>
            <family val="2"/>
          </rPr>
          <t>2016 data not available</t>
        </r>
      </text>
    </comment>
    <comment ref="DJ22" authorId="0" shapeId="0" xr:uid="{D01C9ACC-9F2F-41D6-90EB-46DA672ADAD5}">
      <text>
        <r>
          <rPr>
            <sz val="9"/>
            <color indexed="81"/>
            <rFont val="Tahoma"/>
            <family val="2"/>
          </rPr>
          <t>2016 data not available</t>
        </r>
      </text>
    </comment>
    <comment ref="DK22" authorId="0" shapeId="0" xr:uid="{75C6E39D-0B21-4D19-AC06-FDB2431F789E}">
      <text>
        <r>
          <rPr>
            <sz val="9"/>
            <color indexed="81"/>
            <rFont val="Tahoma"/>
            <family val="2"/>
          </rPr>
          <t>2016 data not available</t>
        </r>
      </text>
    </comment>
    <comment ref="DL22" authorId="0" shapeId="0" xr:uid="{E60A2BFF-A24F-4C3A-940A-18AD15327DEF}">
      <text>
        <r>
          <rPr>
            <sz val="9"/>
            <color indexed="81"/>
            <rFont val="Tahoma"/>
            <family val="2"/>
          </rPr>
          <t>2016 data not available</t>
        </r>
      </text>
    </comment>
    <comment ref="DM22" authorId="0" shapeId="0" xr:uid="{B5ECFE64-4BA3-4E3E-9C06-07E4CDBC5183}">
      <text>
        <r>
          <rPr>
            <sz val="9"/>
            <color indexed="81"/>
            <rFont val="Tahoma"/>
            <family val="2"/>
          </rPr>
          <t>2016 data not available</t>
        </r>
      </text>
    </comment>
    <comment ref="DN22" authorId="0" shapeId="0" xr:uid="{5B205A1E-AE26-4FD1-8F8D-7080443B72C4}">
      <text>
        <r>
          <rPr>
            <sz val="9"/>
            <color indexed="81"/>
            <rFont val="Tahoma"/>
            <family val="2"/>
          </rPr>
          <t>2016 data not available</t>
        </r>
      </text>
    </comment>
    <comment ref="DO22" authorId="0" shapeId="0" xr:uid="{E96EA7DA-3E14-442E-A9D4-36555F7883EE}">
      <text>
        <r>
          <rPr>
            <sz val="9"/>
            <color indexed="81"/>
            <rFont val="Tahoma"/>
            <family val="2"/>
          </rPr>
          <t>2016 data not available</t>
        </r>
      </text>
    </comment>
    <comment ref="DP22" authorId="0" shapeId="0" xr:uid="{AE081936-820C-41A5-B8C1-B9244499D24C}">
      <text>
        <r>
          <rPr>
            <sz val="9"/>
            <color indexed="81"/>
            <rFont val="Tahoma"/>
            <family val="2"/>
          </rPr>
          <t>2016 data not available</t>
        </r>
      </text>
    </comment>
    <comment ref="DQ22" authorId="0" shapeId="0" xr:uid="{06CE2F63-4CE5-4480-9B7C-5A405D37924F}">
      <text>
        <r>
          <rPr>
            <sz val="9"/>
            <color indexed="81"/>
            <rFont val="Tahoma"/>
            <family val="2"/>
          </rPr>
          <t>2016 data not available</t>
        </r>
      </text>
    </comment>
    <comment ref="DR22" authorId="0" shapeId="0" xr:uid="{399272A2-33DF-4369-956C-1DE32F61C30E}">
      <text>
        <r>
          <rPr>
            <sz val="9"/>
            <color indexed="81"/>
            <rFont val="Tahoma"/>
            <family val="2"/>
          </rPr>
          <t>2016 data not available</t>
        </r>
      </text>
    </comment>
    <comment ref="DS22" authorId="0" shapeId="0" xr:uid="{D1B35DCF-6D93-42B0-8372-0F70986CEC24}">
      <text>
        <r>
          <rPr>
            <sz val="9"/>
            <color indexed="81"/>
            <rFont val="Tahoma"/>
            <family val="2"/>
          </rPr>
          <t>2016 data not available</t>
        </r>
      </text>
    </comment>
    <comment ref="DT22" authorId="0" shapeId="0" xr:uid="{1AB0CA8F-9785-4B7D-88D6-0B32121883A6}">
      <text>
        <r>
          <rPr>
            <sz val="9"/>
            <color indexed="81"/>
            <rFont val="Tahoma"/>
            <family val="2"/>
          </rPr>
          <t>2016 data not available</t>
        </r>
      </text>
    </comment>
    <comment ref="DU22" authorId="0" shapeId="0" xr:uid="{F4E896C4-B4CC-4A1E-A4A3-4573628D0CE8}">
      <text>
        <r>
          <rPr>
            <sz val="9"/>
            <color indexed="81"/>
            <rFont val="Tahoma"/>
            <family val="2"/>
          </rPr>
          <t>2016 data not available</t>
        </r>
      </text>
    </comment>
    <comment ref="DV22" authorId="0" shapeId="0" xr:uid="{755AF62A-E4A3-402F-8CCF-3961F566CF64}">
      <text>
        <r>
          <rPr>
            <sz val="9"/>
            <color indexed="81"/>
            <rFont val="Tahoma"/>
            <family val="2"/>
          </rPr>
          <t>2016 data not available</t>
        </r>
      </text>
    </comment>
    <comment ref="DW22" authorId="0" shapeId="0" xr:uid="{2C1F0197-DD50-4ECF-9E1D-B4EF06E8C9B1}">
      <text>
        <r>
          <rPr>
            <sz val="9"/>
            <color indexed="81"/>
            <rFont val="Tahoma"/>
            <family val="2"/>
          </rPr>
          <t>2016 data not available</t>
        </r>
      </text>
    </comment>
    <comment ref="DX22" authorId="0" shapeId="0" xr:uid="{BA7205C4-C1EA-4860-8188-B8AD075FA91B}">
      <text>
        <r>
          <rPr>
            <sz val="9"/>
            <color indexed="81"/>
            <rFont val="Tahoma"/>
            <family val="2"/>
          </rPr>
          <t>2016 data not available</t>
        </r>
      </text>
    </comment>
    <comment ref="DY22" authorId="0" shapeId="0" xr:uid="{160FAD08-AFBA-409B-93AF-A42D852AFDC8}">
      <text>
        <r>
          <rPr>
            <sz val="9"/>
            <color indexed="81"/>
            <rFont val="Tahoma"/>
            <family val="2"/>
          </rPr>
          <t>2016 data not available</t>
        </r>
      </text>
    </comment>
    <comment ref="DZ22" authorId="0" shapeId="0" xr:uid="{75C71F77-F357-4809-9328-7165D710B63B}">
      <text>
        <r>
          <rPr>
            <sz val="9"/>
            <color indexed="81"/>
            <rFont val="Tahoma"/>
            <family val="2"/>
          </rPr>
          <t>2016 data not available</t>
        </r>
      </text>
    </comment>
    <comment ref="EA22" authorId="0" shapeId="0" xr:uid="{BC3CFF35-00CD-4B90-8C53-9E764646DFB9}">
      <text>
        <r>
          <rPr>
            <sz val="9"/>
            <color indexed="81"/>
            <rFont val="Tahoma"/>
            <family val="2"/>
          </rPr>
          <t>2016 data not available</t>
        </r>
      </text>
    </comment>
    <comment ref="EB22" authorId="0" shapeId="0" xr:uid="{B09E8B67-08F1-4038-A8A9-6391F62EB438}">
      <text>
        <r>
          <rPr>
            <sz val="9"/>
            <color indexed="81"/>
            <rFont val="Tahoma"/>
            <family val="2"/>
          </rPr>
          <t>2016 data not available</t>
        </r>
      </text>
    </comment>
    <comment ref="EC22" authorId="0" shapeId="0" xr:uid="{2EFA324C-D759-4486-869E-B5B606BFFF93}">
      <text>
        <r>
          <rPr>
            <sz val="9"/>
            <color indexed="81"/>
            <rFont val="Tahoma"/>
            <family val="2"/>
          </rPr>
          <t>2016 data not available</t>
        </r>
      </text>
    </comment>
    <comment ref="ED22" authorId="0" shapeId="0" xr:uid="{097E1F41-B094-4F7A-96DB-45FCCD5DB1F2}">
      <text>
        <r>
          <rPr>
            <sz val="9"/>
            <color indexed="81"/>
            <rFont val="Tahoma"/>
            <family val="2"/>
          </rPr>
          <t>2016 data not available</t>
        </r>
      </text>
    </comment>
    <comment ref="EE22" authorId="0" shapeId="0" xr:uid="{00CDFEB5-0815-42B7-A9BF-919CD850B79C}">
      <text>
        <r>
          <rPr>
            <sz val="9"/>
            <color indexed="81"/>
            <rFont val="Tahoma"/>
            <family val="2"/>
          </rPr>
          <t>2016 data not available</t>
        </r>
      </text>
    </comment>
    <comment ref="EF22" authorId="0" shapeId="0" xr:uid="{E4397CAF-D5A8-4DBD-BFB1-0C0C030A98F5}">
      <text>
        <r>
          <rPr>
            <sz val="9"/>
            <color indexed="81"/>
            <rFont val="Tahoma"/>
            <family val="2"/>
          </rPr>
          <t>2016 data not available</t>
        </r>
      </text>
    </comment>
    <comment ref="EG22" authorId="0" shapeId="0" xr:uid="{F9738E21-D25A-4711-AAE4-76E22A419742}">
      <text>
        <r>
          <rPr>
            <sz val="9"/>
            <color indexed="81"/>
            <rFont val="Tahoma"/>
            <family val="2"/>
          </rPr>
          <t>2016 data not available</t>
        </r>
      </text>
    </comment>
    <comment ref="EH22" authorId="0" shapeId="0" xr:uid="{B6E8D73A-87E9-41BB-858E-180C2664A227}">
      <text>
        <r>
          <rPr>
            <sz val="9"/>
            <color indexed="81"/>
            <rFont val="Tahoma"/>
            <family val="2"/>
          </rPr>
          <t>2016 data not available</t>
        </r>
      </text>
    </comment>
    <comment ref="EI22" authorId="0" shapeId="0" xr:uid="{B11B7AA3-3604-4ACC-9ED5-B14A259C74B5}">
      <text>
        <r>
          <rPr>
            <sz val="9"/>
            <color indexed="81"/>
            <rFont val="Tahoma"/>
            <family val="2"/>
          </rPr>
          <t>2016 data not available</t>
        </r>
      </text>
    </comment>
    <comment ref="EJ22" authorId="0" shapeId="0" xr:uid="{1ABBF070-3C59-4642-87AF-33517A9FF0CA}">
      <text>
        <r>
          <rPr>
            <sz val="9"/>
            <color indexed="81"/>
            <rFont val="Tahoma"/>
            <family val="2"/>
          </rPr>
          <t>2016 data not available</t>
        </r>
      </text>
    </comment>
    <comment ref="EK22" authorId="0" shapeId="0" xr:uid="{A36FD624-D26A-47AE-8BF2-31527FA151B3}">
      <text>
        <r>
          <rPr>
            <sz val="9"/>
            <color indexed="81"/>
            <rFont val="Tahoma"/>
            <family val="2"/>
          </rPr>
          <t>2016 data not available</t>
        </r>
      </text>
    </comment>
    <comment ref="EL22" authorId="0" shapeId="0" xr:uid="{1EA83A5A-4EC9-4689-8E8A-8B032F38063D}">
      <text>
        <r>
          <rPr>
            <sz val="9"/>
            <color indexed="81"/>
            <rFont val="Tahoma"/>
            <family val="2"/>
          </rPr>
          <t>2016 data not available</t>
        </r>
      </text>
    </comment>
    <comment ref="EM22" authorId="0" shapeId="0" xr:uid="{8A086DAE-6468-4A1A-8904-4F9A0BF07FAF}">
      <text>
        <r>
          <rPr>
            <sz val="9"/>
            <color indexed="81"/>
            <rFont val="Tahoma"/>
            <family val="2"/>
          </rPr>
          <t>2016 data not available</t>
        </r>
      </text>
    </comment>
    <comment ref="EN22" authorId="0" shapeId="0" xr:uid="{4FAB98EB-61E9-49A5-9F8B-934AE33417E1}">
      <text>
        <r>
          <rPr>
            <sz val="9"/>
            <color indexed="81"/>
            <rFont val="Tahoma"/>
            <family val="2"/>
          </rPr>
          <t>2016 data not available</t>
        </r>
      </text>
    </comment>
    <comment ref="EO22" authorId="0" shapeId="0" xr:uid="{0C88ED82-D3E7-43F9-A3FD-5909C6A8B5AA}">
      <text>
        <r>
          <rPr>
            <sz val="9"/>
            <color indexed="81"/>
            <rFont val="Tahoma"/>
            <family val="2"/>
          </rPr>
          <t>2016 data not available</t>
        </r>
      </text>
    </comment>
    <comment ref="EP22" authorId="0" shapeId="0" xr:uid="{1DA3769A-58A2-4F51-8BDB-9E8C9F5AF789}">
      <text>
        <r>
          <rPr>
            <sz val="9"/>
            <color indexed="81"/>
            <rFont val="Tahoma"/>
            <family val="2"/>
          </rPr>
          <t>2016 data not available</t>
        </r>
      </text>
    </comment>
    <comment ref="EQ22" authorId="0" shapeId="0" xr:uid="{344B92D3-CC46-41CC-B758-E9D84A1B21BE}">
      <text>
        <r>
          <rPr>
            <sz val="9"/>
            <color indexed="81"/>
            <rFont val="Tahoma"/>
            <family val="2"/>
          </rPr>
          <t>2016 data not available</t>
        </r>
      </text>
    </comment>
    <comment ref="ER22" authorId="0" shapeId="0" xr:uid="{2303CCF3-9CFD-47C5-8E57-5AEF48BA2347}">
      <text>
        <r>
          <rPr>
            <sz val="9"/>
            <color indexed="81"/>
            <rFont val="Tahoma"/>
            <family val="2"/>
          </rPr>
          <t>2016 data not available</t>
        </r>
      </text>
    </comment>
    <comment ref="ES22" authorId="0" shapeId="0" xr:uid="{CCD196EA-D00E-42BE-9CF2-0825770279AE}">
      <text>
        <r>
          <rPr>
            <sz val="9"/>
            <color indexed="81"/>
            <rFont val="Tahoma"/>
            <family val="2"/>
          </rPr>
          <t>2016 data not available</t>
        </r>
      </text>
    </comment>
    <comment ref="ET22" authorId="0" shapeId="0" xr:uid="{B9A21C75-EEF4-4333-A988-8D846FAD55B1}">
      <text>
        <r>
          <rPr>
            <sz val="9"/>
            <color indexed="81"/>
            <rFont val="Tahoma"/>
            <family val="2"/>
          </rPr>
          <t>2016 data not available</t>
        </r>
      </text>
    </comment>
    <comment ref="EU22" authorId="0" shapeId="0" xr:uid="{C935A568-B764-4584-A54D-D6A16C9C85C3}">
      <text>
        <r>
          <rPr>
            <sz val="9"/>
            <color indexed="81"/>
            <rFont val="Tahoma"/>
            <family val="2"/>
          </rPr>
          <t>2016 data not available</t>
        </r>
      </text>
    </comment>
    <comment ref="EV22" authorId="0" shapeId="0" xr:uid="{1B7FC55B-4868-4877-B235-32550408503D}">
      <text>
        <r>
          <rPr>
            <sz val="9"/>
            <color indexed="81"/>
            <rFont val="Tahoma"/>
            <family val="2"/>
          </rPr>
          <t>2016 data not available</t>
        </r>
      </text>
    </comment>
    <comment ref="EW22" authorId="0" shapeId="0" xr:uid="{81A6732A-32CA-4DFF-9B69-B80055E3A6ED}">
      <text>
        <r>
          <rPr>
            <sz val="9"/>
            <color indexed="81"/>
            <rFont val="Tahoma"/>
            <family val="2"/>
          </rPr>
          <t>2016 data not available</t>
        </r>
      </text>
    </comment>
    <comment ref="EX22" authorId="0" shapeId="0" xr:uid="{005F09F9-6359-4FE2-B3FE-25A2CA34110C}">
      <text>
        <r>
          <rPr>
            <sz val="9"/>
            <color indexed="81"/>
            <rFont val="Tahoma"/>
            <family val="2"/>
          </rPr>
          <t>2016 data not available</t>
        </r>
      </text>
    </comment>
    <comment ref="EY22" authorId="0" shapeId="0" xr:uid="{27B9DF5D-D272-4C18-983D-515C2CFEA1B6}">
      <text>
        <r>
          <rPr>
            <sz val="9"/>
            <color indexed="81"/>
            <rFont val="Tahoma"/>
            <family val="2"/>
          </rPr>
          <t>2016 data not available</t>
        </r>
      </text>
    </comment>
    <comment ref="EZ22" authorId="0" shapeId="0" xr:uid="{BFDCDFC3-6B42-4EC3-AFCC-6154CC05FF14}">
      <text>
        <r>
          <rPr>
            <sz val="9"/>
            <color indexed="81"/>
            <rFont val="Tahoma"/>
            <family val="2"/>
          </rPr>
          <t>2016 data not available</t>
        </r>
      </text>
    </comment>
    <comment ref="FA22" authorId="0" shapeId="0" xr:uid="{8B77BF0B-A96B-44E4-AF49-31DC45478C22}">
      <text>
        <r>
          <rPr>
            <sz val="9"/>
            <color indexed="81"/>
            <rFont val="Tahoma"/>
            <family val="2"/>
          </rPr>
          <t>2016 data not available</t>
        </r>
      </text>
    </comment>
    <comment ref="FB22" authorId="0" shapeId="0" xr:uid="{534B3A84-842C-4CF0-B389-25150909D26C}">
      <text>
        <r>
          <rPr>
            <sz val="9"/>
            <color indexed="81"/>
            <rFont val="Tahoma"/>
            <family val="2"/>
          </rPr>
          <t>2016 data not available</t>
        </r>
      </text>
    </comment>
    <comment ref="FC22" authorId="0" shapeId="0" xr:uid="{58EEC4D8-1142-4873-8CB3-E0A68B5307EE}">
      <text>
        <r>
          <rPr>
            <sz val="9"/>
            <color indexed="81"/>
            <rFont val="Tahoma"/>
            <family val="2"/>
          </rPr>
          <t>2016 data not available</t>
        </r>
      </text>
    </comment>
    <comment ref="FD22" authorId="0" shapeId="0" xr:uid="{366352A9-0A57-4FD7-A142-D36A55FE02C6}">
      <text>
        <r>
          <rPr>
            <sz val="9"/>
            <color indexed="81"/>
            <rFont val="Tahoma"/>
            <family val="2"/>
          </rPr>
          <t>2016 data not available</t>
        </r>
      </text>
    </comment>
    <comment ref="FE22" authorId="0" shapeId="0" xr:uid="{86E1086C-823B-4B19-ADD4-75B9B02A118E}">
      <text>
        <r>
          <rPr>
            <sz val="9"/>
            <color indexed="81"/>
            <rFont val="Tahoma"/>
            <family val="2"/>
          </rPr>
          <t>2016 data not available</t>
        </r>
      </text>
    </comment>
    <comment ref="FF22" authorId="0" shapeId="0" xr:uid="{E74D6F74-86C9-43EA-9CFF-88FC968CA087}">
      <text>
        <r>
          <rPr>
            <sz val="9"/>
            <color indexed="81"/>
            <rFont val="Tahoma"/>
            <family val="2"/>
          </rPr>
          <t>2016 data not available</t>
        </r>
      </text>
    </comment>
    <comment ref="FG22" authorId="0" shapeId="0" xr:uid="{4DBB5AB1-8B02-4247-83E8-42C737544010}">
      <text>
        <r>
          <rPr>
            <sz val="9"/>
            <color indexed="81"/>
            <rFont val="Tahoma"/>
            <family val="2"/>
          </rPr>
          <t>2016 data not available</t>
        </r>
      </text>
    </comment>
    <comment ref="FH22" authorId="0" shapeId="0" xr:uid="{E05279D6-D02A-4D10-9630-5239F5E63F41}">
      <text>
        <r>
          <rPr>
            <sz val="9"/>
            <color indexed="81"/>
            <rFont val="Tahoma"/>
            <family val="2"/>
          </rPr>
          <t>2016 data not available</t>
        </r>
      </text>
    </comment>
    <comment ref="FI22" authorId="0" shapeId="0" xr:uid="{609B0B98-3CBE-41DD-B07F-9BBC81C70EA2}">
      <text>
        <r>
          <rPr>
            <sz val="9"/>
            <color indexed="81"/>
            <rFont val="Tahoma"/>
            <family val="2"/>
          </rPr>
          <t>2016 data not available</t>
        </r>
      </text>
    </comment>
    <comment ref="FJ22" authorId="0" shapeId="0" xr:uid="{8F54E271-A38C-46FA-87C4-1B2E4D86808F}">
      <text>
        <r>
          <rPr>
            <sz val="9"/>
            <color indexed="81"/>
            <rFont val="Tahoma"/>
            <family val="2"/>
          </rPr>
          <t>2016 data not available</t>
        </r>
      </text>
    </comment>
    <comment ref="FK22" authorId="0" shapeId="0" xr:uid="{225FCCF7-CEEA-484D-90D0-F3E40DD47FFA}">
      <text>
        <r>
          <rPr>
            <sz val="9"/>
            <color indexed="81"/>
            <rFont val="Tahoma"/>
            <family val="2"/>
          </rPr>
          <t>2016 data not available</t>
        </r>
      </text>
    </comment>
    <comment ref="FL22" authorId="0" shapeId="0" xr:uid="{BD14A4AE-56E8-4484-AFE5-65DF58CD3D51}">
      <text>
        <r>
          <rPr>
            <sz val="9"/>
            <color indexed="81"/>
            <rFont val="Tahoma"/>
            <family val="2"/>
          </rPr>
          <t>2016 data not available</t>
        </r>
      </text>
    </comment>
    <comment ref="FM22" authorId="0" shapeId="0" xr:uid="{0551CFE8-45BB-46F7-9462-64E8005126D2}">
      <text>
        <r>
          <rPr>
            <sz val="9"/>
            <color indexed="81"/>
            <rFont val="Tahoma"/>
            <family val="2"/>
          </rPr>
          <t>2016 data not available</t>
        </r>
      </text>
    </comment>
    <comment ref="FN22" authorId="0" shapeId="0" xr:uid="{DB82B9BB-C73B-4640-B48C-DB29DE3CC32B}">
      <text>
        <r>
          <rPr>
            <sz val="9"/>
            <color indexed="81"/>
            <rFont val="Tahoma"/>
            <family val="2"/>
          </rPr>
          <t>2016 data not available</t>
        </r>
      </text>
    </comment>
    <comment ref="FO22" authorId="0" shapeId="0" xr:uid="{EC1C7C0C-4676-44FA-A96D-BAF49881C23D}">
      <text>
        <r>
          <rPr>
            <sz val="9"/>
            <color indexed="81"/>
            <rFont val="Tahoma"/>
            <family val="2"/>
          </rPr>
          <t>2016 data not available</t>
        </r>
      </text>
    </comment>
    <comment ref="FP22" authorId="0" shapeId="0" xr:uid="{725E4337-1C87-4175-A0A9-9B6F94C6084F}">
      <text>
        <r>
          <rPr>
            <sz val="9"/>
            <color indexed="81"/>
            <rFont val="Tahoma"/>
            <family val="2"/>
          </rPr>
          <t>2016 data not available</t>
        </r>
      </text>
    </comment>
    <comment ref="FQ22" authorId="0" shapeId="0" xr:uid="{961E5CC3-AE65-4360-AC71-99D8F946386A}">
      <text>
        <r>
          <rPr>
            <sz val="9"/>
            <color indexed="81"/>
            <rFont val="Tahoma"/>
            <family val="2"/>
          </rPr>
          <t>2016 data not available</t>
        </r>
      </text>
    </comment>
    <comment ref="FR22" authorId="0" shapeId="0" xr:uid="{B63ECFC2-CD2E-4811-BA6B-CAF63F712298}">
      <text>
        <r>
          <rPr>
            <sz val="9"/>
            <color indexed="81"/>
            <rFont val="Tahoma"/>
            <family val="2"/>
          </rPr>
          <t>2016 data not available</t>
        </r>
      </text>
    </comment>
    <comment ref="FS22" authorId="0" shapeId="0" xr:uid="{9CE3D3FE-137E-4629-989B-17199F723CF6}">
      <text>
        <r>
          <rPr>
            <sz val="9"/>
            <color indexed="81"/>
            <rFont val="Tahoma"/>
            <family val="2"/>
          </rPr>
          <t>2016 data not available</t>
        </r>
      </text>
    </comment>
    <comment ref="FT22" authorId="0" shapeId="0" xr:uid="{369D230F-81E4-4DE4-9F57-E23E087CD7F4}">
      <text>
        <r>
          <rPr>
            <sz val="9"/>
            <color indexed="81"/>
            <rFont val="Tahoma"/>
            <family val="2"/>
          </rPr>
          <t>2016 data not available</t>
        </r>
      </text>
    </comment>
    <comment ref="FU22" authorId="0" shapeId="0" xr:uid="{EDE74B56-5C33-4043-AD79-9A26F679DF24}">
      <text>
        <r>
          <rPr>
            <sz val="9"/>
            <color indexed="81"/>
            <rFont val="Tahoma"/>
            <family val="2"/>
          </rPr>
          <t>2016 data not available</t>
        </r>
      </text>
    </comment>
    <comment ref="FV22" authorId="0" shapeId="0" xr:uid="{62C8FB28-1BC8-4EF9-83C8-F2519FEA41CD}">
      <text>
        <r>
          <rPr>
            <sz val="9"/>
            <color indexed="81"/>
            <rFont val="Tahoma"/>
            <family val="2"/>
          </rPr>
          <t>2016 data not available</t>
        </r>
      </text>
    </comment>
    <comment ref="FW22" authorId="0" shapeId="0" xr:uid="{4908F8F2-8C6F-449B-8175-9D1E0526C308}">
      <text>
        <r>
          <rPr>
            <sz val="9"/>
            <color indexed="81"/>
            <rFont val="Tahoma"/>
            <family val="2"/>
          </rPr>
          <t>2016 data not available</t>
        </r>
      </text>
    </comment>
    <comment ref="FX22" authorId="0" shapeId="0" xr:uid="{3EAF0EDE-9773-489F-B346-68D3B5B6B03A}">
      <text>
        <r>
          <rPr>
            <sz val="9"/>
            <color indexed="81"/>
            <rFont val="Tahoma"/>
            <family val="2"/>
          </rPr>
          <t>2016 data not available</t>
        </r>
      </text>
    </comment>
    <comment ref="FY22" authorId="0" shapeId="0" xr:uid="{AEC07BA9-A062-4B85-A82B-8F6B7117879F}">
      <text>
        <r>
          <rPr>
            <sz val="9"/>
            <color indexed="81"/>
            <rFont val="Tahoma"/>
            <family val="2"/>
          </rPr>
          <t>2016 data not available</t>
        </r>
      </text>
    </comment>
    <comment ref="FZ22" authorId="0" shapeId="0" xr:uid="{5606FC66-6878-48B5-9F4A-F1CBEBA47DF7}">
      <text>
        <r>
          <rPr>
            <sz val="9"/>
            <color indexed="81"/>
            <rFont val="Tahoma"/>
            <family val="2"/>
          </rPr>
          <t>2016 data not available</t>
        </r>
      </text>
    </comment>
    <comment ref="GA22" authorId="0" shapeId="0" xr:uid="{F02856AE-53DE-424D-AD0C-EC4A0064462A}">
      <text>
        <r>
          <rPr>
            <sz val="9"/>
            <color indexed="81"/>
            <rFont val="Tahoma"/>
            <family val="2"/>
          </rPr>
          <t>2016 data not available</t>
        </r>
      </text>
    </comment>
    <comment ref="GB22" authorId="0" shapeId="0" xr:uid="{9AA31187-557B-443E-B86B-1045733FFDBE}">
      <text>
        <r>
          <rPr>
            <sz val="9"/>
            <color indexed="81"/>
            <rFont val="Tahoma"/>
            <family val="2"/>
          </rPr>
          <t>2016 data not available</t>
        </r>
      </text>
    </comment>
    <comment ref="GC22" authorId="0" shapeId="0" xr:uid="{F36AEB83-94BF-4C2F-8F5B-55280E394F92}">
      <text>
        <r>
          <rPr>
            <sz val="9"/>
            <color indexed="81"/>
            <rFont val="Tahoma"/>
            <family val="2"/>
          </rPr>
          <t>2016 data not available</t>
        </r>
      </text>
    </comment>
    <comment ref="GD22" authorId="0" shapeId="0" xr:uid="{FAAF2F38-C817-4EFD-B839-88D0A61FE788}">
      <text>
        <r>
          <rPr>
            <sz val="9"/>
            <color indexed="81"/>
            <rFont val="Tahoma"/>
            <family val="2"/>
          </rPr>
          <t>2016 data not available</t>
        </r>
      </text>
    </comment>
    <comment ref="GE22" authorId="0" shapeId="0" xr:uid="{6ED176EB-EFEF-4FA9-B1F1-01570B8C618B}">
      <text>
        <r>
          <rPr>
            <sz val="9"/>
            <color indexed="81"/>
            <rFont val="Tahoma"/>
            <family val="2"/>
          </rPr>
          <t>2016 data not available</t>
        </r>
      </text>
    </comment>
    <comment ref="GF22" authorId="0" shapeId="0" xr:uid="{EDD7EDA8-B0F2-4F35-B728-A374538F67FD}">
      <text>
        <r>
          <rPr>
            <sz val="9"/>
            <color indexed="81"/>
            <rFont val="Tahoma"/>
            <family val="2"/>
          </rPr>
          <t>2016 data not available</t>
        </r>
      </text>
    </comment>
    <comment ref="GG22" authorId="0" shapeId="0" xr:uid="{8CEDED70-1100-4880-A765-DCB2880EF9E3}">
      <text>
        <r>
          <rPr>
            <sz val="9"/>
            <color indexed="81"/>
            <rFont val="Tahoma"/>
            <family val="2"/>
          </rPr>
          <t>2016 data not available</t>
        </r>
      </text>
    </comment>
    <comment ref="GH22" authorId="0" shapeId="0" xr:uid="{436BF656-3A7F-4F6E-B18D-8E9897FEDD6A}">
      <text>
        <r>
          <rPr>
            <sz val="9"/>
            <color indexed="81"/>
            <rFont val="Tahoma"/>
            <family val="2"/>
          </rPr>
          <t>2016 data not available</t>
        </r>
      </text>
    </comment>
    <comment ref="GI22" authorId="0" shapeId="0" xr:uid="{C4B2039C-8552-45A6-9835-6FF81F0E71B2}">
      <text>
        <r>
          <rPr>
            <sz val="9"/>
            <color indexed="81"/>
            <rFont val="Tahoma"/>
            <family val="2"/>
          </rPr>
          <t>2016 data not available</t>
        </r>
      </text>
    </comment>
    <comment ref="GJ22" authorId="0" shapeId="0" xr:uid="{3564053C-1681-4EA6-8862-B8BE6314EA03}">
      <text>
        <r>
          <rPr>
            <sz val="9"/>
            <color indexed="81"/>
            <rFont val="Tahoma"/>
            <family val="2"/>
          </rPr>
          <t>2016 data not available</t>
        </r>
      </text>
    </comment>
    <comment ref="GK22" authorId="0" shapeId="0" xr:uid="{46FA6E1E-FC56-4CEC-B798-BDAC2AA13CAE}">
      <text>
        <r>
          <rPr>
            <sz val="9"/>
            <color indexed="81"/>
            <rFont val="Tahoma"/>
            <family val="2"/>
          </rPr>
          <t>2016 data not available</t>
        </r>
      </text>
    </comment>
    <comment ref="GL22" authorId="0" shapeId="0" xr:uid="{43AD56C1-BC91-45D5-A5E5-ED4B178AF57A}">
      <text>
        <r>
          <rPr>
            <sz val="9"/>
            <color indexed="81"/>
            <rFont val="Tahoma"/>
            <family val="2"/>
          </rPr>
          <t>2016 data not available</t>
        </r>
      </text>
    </comment>
    <comment ref="GM22" authorId="0" shapeId="0" xr:uid="{4D21272B-21CB-430A-A056-762686A395CF}">
      <text>
        <r>
          <rPr>
            <sz val="9"/>
            <color indexed="81"/>
            <rFont val="Tahoma"/>
            <family val="2"/>
          </rPr>
          <t>2016 data not available</t>
        </r>
      </text>
    </comment>
    <comment ref="GN22" authorId="0" shapeId="0" xr:uid="{65556056-636D-46DD-8AA0-A3575DAE49B9}">
      <text>
        <r>
          <rPr>
            <sz val="9"/>
            <color indexed="81"/>
            <rFont val="Tahoma"/>
            <family val="2"/>
          </rPr>
          <t>2016 data not available</t>
        </r>
      </text>
    </comment>
    <comment ref="GO22" authorId="0" shapeId="0" xr:uid="{FB99BD95-53EE-418F-86A5-3D61B3B36D52}">
      <text>
        <r>
          <rPr>
            <sz val="9"/>
            <color indexed="81"/>
            <rFont val="Tahoma"/>
            <family val="2"/>
          </rPr>
          <t>2016 data not available</t>
        </r>
      </text>
    </comment>
    <comment ref="GP22" authorId="0" shapeId="0" xr:uid="{545BFE32-2F3B-4211-9334-951540E0F494}">
      <text>
        <r>
          <rPr>
            <sz val="9"/>
            <color indexed="81"/>
            <rFont val="Tahoma"/>
            <family val="2"/>
          </rPr>
          <t>2016 data not available</t>
        </r>
      </text>
    </comment>
    <comment ref="GQ22" authorId="0" shapeId="0" xr:uid="{38527AA1-A6F6-49C7-A3D9-88E373E35B57}">
      <text>
        <r>
          <rPr>
            <sz val="9"/>
            <color indexed="81"/>
            <rFont val="Tahoma"/>
            <family val="2"/>
          </rPr>
          <t>2016 data not available</t>
        </r>
      </text>
    </comment>
    <comment ref="GR22" authorId="0" shapeId="0" xr:uid="{EC9648CB-6203-4007-9443-AF5D294FAF8F}">
      <text>
        <r>
          <rPr>
            <sz val="9"/>
            <color indexed="81"/>
            <rFont val="Tahoma"/>
            <family val="2"/>
          </rPr>
          <t>2016 data not available</t>
        </r>
      </text>
    </comment>
    <comment ref="GS22" authorId="0" shapeId="0" xr:uid="{B85D5904-8D33-4CDF-8B68-539FDE42A154}">
      <text>
        <r>
          <rPr>
            <sz val="9"/>
            <color indexed="81"/>
            <rFont val="Tahoma"/>
            <family val="2"/>
          </rPr>
          <t>2016 data not available</t>
        </r>
      </text>
    </comment>
    <comment ref="GT22" authorId="0" shapeId="0" xr:uid="{4CB924E7-C58C-4F17-97D4-206C3341848F}">
      <text>
        <r>
          <rPr>
            <sz val="9"/>
            <color indexed="81"/>
            <rFont val="Tahoma"/>
            <family val="2"/>
          </rPr>
          <t>2016 data not available</t>
        </r>
      </text>
    </comment>
    <comment ref="GU22" authorId="0" shapeId="0" xr:uid="{D107D897-D01C-4A1C-A660-654EF8FD230F}">
      <text>
        <r>
          <rPr>
            <sz val="9"/>
            <color indexed="81"/>
            <rFont val="Tahoma"/>
            <family val="2"/>
          </rPr>
          <t>2016 data not available</t>
        </r>
      </text>
    </comment>
    <comment ref="GV22" authorId="0" shapeId="0" xr:uid="{5EE8E4BA-D1B5-4B27-A4B1-749C84D318B0}">
      <text>
        <r>
          <rPr>
            <sz val="9"/>
            <color indexed="81"/>
            <rFont val="Tahoma"/>
            <family val="2"/>
          </rPr>
          <t>2016 data not available</t>
        </r>
      </text>
    </comment>
    <comment ref="GW22" authorId="0" shapeId="0" xr:uid="{CCB0C360-9A17-489A-91A0-48BD5E5AA072}">
      <text>
        <r>
          <rPr>
            <sz val="9"/>
            <color indexed="81"/>
            <rFont val="Tahoma"/>
            <family val="2"/>
          </rPr>
          <t>2016 data not available</t>
        </r>
      </text>
    </comment>
    <comment ref="GX22" authorId="0" shapeId="0" xr:uid="{FF774FB9-C974-4DF1-A30F-874A44CDBE74}">
      <text>
        <r>
          <rPr>
            <sz val="9"/>
            <color indexed="81"/>
            <rFont val="Tahoma"/>
            <family val="2"/>
          </rPr>
          <t>2016 data not available</t>
        </r>
      </text>
    </comment>
    <comment ref="GY22" authorId="0" shapeId="0" xr:uid="{DF44980F-72CC-4435-AA18-2DA06AFDB91A}">
      <text>
        <r>
          <rPr>
            <sz val="9"/>
            <color indexed="81"/>
            <rFont val="Tahoma"/>
            <family val="2"/>
          </rPr>
          <t>2016 data not available</t>
        </r>
      </text>
    </comment>
    <comment ref="GZ22" authorId="0" shapeId="0" xr:uid="{A77950BD-F3E6-4EBB-AFBC-45B656B8003B}">
      <text>
        <r>
          <rPr>
            <sz val="9"/>
            <color indexed="81"/>
            <rFont val="Tahoma"/>
            <family val="2"/>
          </rPr>
          <t>2016 data not available</t>
        </r>
      </text>
    </comment>
    <comment ref="HA22" authorId="0" shapeId="0" xr:uid="{AE8EE19B-7E30-482C-B13F-EC667FFAD06A}">
      <text>
        <r>
          <rPr>
            <sz val="9"/>
            <color indexed="81"/>
            <rFont val="Tahoma"/>
            <family val="2"/>
          </rPr>
          <t>2016 data not available</t>
        </r>
      </text>
    </comment>
    <comment ref="HB22" authorId="0" shapeId="0" xr:uid="{362A26C5-878A-4285-8533-43742E73893F}">
      <text>
        <r>
          <rPr>
            <sz val="9"/>
            <color indexed="81"/>
            <rFont val="Tahoma"/>
            <family val="2"/>
          </rPr>
          <t>2016 data not available</t>
        </r>
      </text>
    </comment>
    <comment ref="HC22" authorId="0" shapeId="0" xr:uid="{026D3C01-2B9A-4A0A-A937-ACC983210D76}">
      <text>
        <r>
          <rPr>
            <sz val="9"/>
            <color indexed="81"/>
            <rFont val="Tahoma"/>
            <family val="2"/>
          </rPr>
          <t>2016 data not available</t>
        </r>
      </text>
    </comment>
    <comment ref="HD22" authorId="0" shapeId="0" xr:uid="{F2676A66-FB41-4876-A909-A1FDB853368E}">
      <text>
        <r>
          <rPr>
            <sz val="9"/>
            <color indexed="81"/>
            <rFont val="Tahoma"/>
            <family val="2"/>
          </rPr>
          <t>2016 data not available</t>
        </r>
      </text>
    </comment>
    <comment ref="HE22" authorId="0" shapeId="0" xr:uid="{B4E86CA4-0441-4EEF-94C8-B331288C899A}">
      <text>
        <r>
          <rPr>
            <sz val="9"/>
            <color indexed="81"/>
            <rFont val="Tahoma"/>
            <family val="2"/>
          </rPr>
          <t>2016 data not available</t>
        </r>
      </text>
    </comment>
    <comment ref="HF22" authorId="0" shapeId="0" xr:uid="{A2D0451D-4258-49E8-BA20-F87C4C688B17}">
      <text>
        <r>
          <rPr>
            <sz val="9"/>
            <color indexed="81"/>
            <rFont val="Tahoma"/>
            <family val="2"/>
          </rPr>
          <t>2016 data not available</t>
        </r>
      </text>
    </comment>
    <comment ref="HG22" authorId="0" shapeId="0" xr:uid="{DCD1B648-46FA-4592-B985-F0BD531BBE8D}">
      <text>
        <r>
          <rPr>
            <sz val="9"/>
            <color indexed="81"/>
            <rFont val="Tahoma"/>
            <family val="2"/>
          </rPr>
          <t>2016 data not available</t>
        </r>
      </text>
    </comment>
    <comment ref="HH22" authorId="0" shapeId="0" xr:uid="{04E475DD-CFE5-4175-93D5-923A0B6A4E20}">
      <text>
        <r>
          <rPr>
            <sz val="9"/>
            <color indexed="81"/>
            <rFont val="Tahoma"/>
            <family val="2"/>
          </rPr>
          <t>2016 data not available</t>
        </r>
      </text>
    </comment>
    <comment ref="HI22" authorId="0" shapeId="0" xr:uid="{C8C749D1-DB30-40F0-8B23-4DDEC0FC837D}">
      <text>
        <r>
          <rPr>
            <sz val="9"/>
            <color indexed="81"/>
            <rFont val="Tahoma"/>
            <family val="2"/>
          </rPr>
          <t>2016 data not available</t>
        </r>
      </text>
    </comment>
    <comment ref="HJ22" authorId="0" shapeId="0" xr:uid="{A473EC16-2595-42E4-B764-9978322BFC62}">
      <text>
        <r>
          <rPr>
            <sz val="9"/>
            <color indexed="81"/>
            <rFont val="Tahoma"/>
            <family val="2"/>
          </rPr>
          <t>2016 data not available</t>
        </r>
      </text>
    </comment>
    <comment ref="HK22" authorId="0" shapeId="0" xr:uid="{5943624B-E080-40DB-BE4D-8322939A4F28}">
      <text>
        <r>
          <rPr>
            <sz val="9"/>
            <color indexed="81"/>
            <rFont val="Tahoma"/>
            <family val="2"/>
          </rPr>
          <t>2016 data not available</t>
        </r>
      </text>
    </comment>
    <comment ref="HL22" authorId="0" shapeId="0" xr:uid="{AED0C376-6D4C-4343-A751-4D73D1DB3F3F}">
      <text>
        <r>
          <rPr>
            <sz val="9"/>
            <color indexed="81"/>
            <rFont val="Tahoma"/>
            <family val="2"/>
          </rPr>
          <t>2016 data not available</t>
        </r>
      </text>
    </comment>
    <comment ref="HM22" authorId="0" shapeId="0" xr:uid="{F02DDCCE-8924-4D02-BED9-617BCFD90625}">
      <text>
        <r>
          <rPr>
            <sz val="9"/>
            <color indexed="81"/>
            <rFont val="Tahoma"/>
            <family val="2"/>
          </rPr>
          <t>2016 data not available</t>
        </r>
      </text>
    </comment>
    <comment ref="HN22" authorId="0" shapeId="0" xr:uid="{20E1A52A-68CB-48EF-BBB3-8A4062D42C72}">
      <text>
        <r>
          <rPr>
            <sz val="9"/>
            <color indexed="81"/>
            <rFont val="Tahoma"/>
            <family val="2"/>
          </rPr>
          <t>2016 data not available</t>
        </r>
      </text>
    </comment>
    <comment ref="HO22" authorId="0" shapeId="0" xr:uid="{B6EFFD5F-3E19-4762-A770-B3E2025864FB}">
      <text>
        <r>
          <rPr>
            <sz val="9"/>
            <color indexed="81"/>
            <rFont val="Tahoma"/>
            <family val="2"/>
          </rPr>
          <t>2016 data not available</t>
        </r>
      </text>
    </comment>
    <comment ref="HP22" authorId="0" shapeId="0" xr:uid="{6CE76941-CBD1-47FB-BB42-ED2BEE7102BA}">
      <text>
        <r>
          <rPr>
            <sz val="9"/>
            <color indexed="81"/>
            <rFont val="Tahoma"/>
            <family val="2"/>
          </rPr>
          <t>2016 data not available</t>
        </r>
      </text>
    </comment>
    <comment ref="HQ22" authorId="0" shapeId="0" xr:uid="{C9ABC62A-B677-44AC-B15E-1BFC3DB9F386}">
      <text>
        <r>
          <rPr>
            <sz val="9"/>
            <color indexed="81"/>
            <rFont val="Tahoma"/>
            <family val="2"/>
          </rPr>
          <t>2016 data not available</t>
        </r>
      </text>
    </comment>
    <comment ref="HR22" authorId="0" shapeId="0" xr:uid="{A8E97134-6DF2-4FDA-B5D1-864612C08FFB}">
      <text>
        <r>
          <rPr>
            <sz val="9"/>
            <color indexed="81"/>
            <rFont val="Tahoma"/>
            <family val="2"/>
          </rPr>
          <t>2016 data not available</t>
        </r>
      </text>
    </comment>
    <comment ref="HS22" authorId="0" shapeId="0" xr:uid="{2A48198F-8CEF-42CD-824D-2D0E785B8E11}">
      <text>
        <r>
          <rPr>
            <sz val="9"/>
            <color indexed="81"/>
            <rFont val="Tahoma"/>
            <family val="2"/>
          </rPr>
          <t>2016 data not available</t>
        </r>
      </text>
    </comment>
    <comment ref="HT22" authorId="0" shapeId="0" xr:uid="{BFC5367C-7E55-445E-87C7-968236E9C677}">
      <text>
        <r>
          <rPr>
            <sz val="9"/>
            <color indexed="81"/>
            <rFont val="Tahoma"/>
            <family val="2"/>
          </rPr>
          <t>2016 data not available</t>
        </r>
      </text>
    </comment>
    <comment ref="HU22" authorId="0" shapeId="0" xr:uid="{EE66F9E6-612F-4059-B750-6803B3FA8F4C}">
      <text>
        <r>
          <rPr>
            <sz val="9"/>
            <color indexed="81"/>
            <rFont val="Tahoma"/>
            <family val="2"/>
          </rPr>
          <t>2016 data not available</t>
        </r>
      </text>
    </comment>
    <comment ref="HV22" authorId="0" shapeId="0" xr:uid="{7D5150C0-7A90-48A5-B1C3-DA8A3A3F1C98}">
      <text>
        <r>
          <rPr>
            <sz val="9"/>
            <color indexed="81"/>
            <rFont val="Tahoma"/>
            <family val="2"/>
          </rPr>
          <t>2016 data not available</t>
        </r>
      </text>
    </comment>
    <comment ref="HW22" authorId="0" shapeId="0" xr:uid="{02ECB9CB-3C80-46DF-98D3-0B43577280C4}">
      <text>
        <r>
          <rPr>
            <sz val="9"/>
            <color indexed="81"/>
            <rFont val="Tahoma"/>
            <family val="2"/>
          </rPr>
          <t>2016 data not available</t>
        </r>
      </text>
    </comment>
    <comment ref="HX22" authorId="0" shapeId="0" xr:uid="{FEBE6613-B028-4015-B8DE-476C0F5ADA71}">
      <text>
        <r>
          <rPr>
            <sz val="9"/>
            <color indexed="81"/>
            <rFont val="Tahoma"/>
            <family val="2"/>
          </rPr>
          <t>2016 data not available</t>
        </r>
      </text>
    </comment>
    <comment ref="HY22" authorId="0" shapeId="0" xr:uid="{1F1C8773-6258-4034-8FEB-5909DD399ECD}">
      <text>
        <r>
          <rPr>
            <sz val="9"/>
            <color indexed="81"/>
            <rFont val="Tahoma"/>
            <family val="2"/>
          </rPr>
          <t>2016 data not available</t>
        </r>
      </text>
    </comment>
    <comment ref="HZ22" authorId="0" shapeId="0" xr:uid="{40BB15F9-3635-4BEF-BBA6-E4B90F53F2D4}">
      <text>
        <r>
          <rPr>
            <sz val="9"/>
            <color indexed="81"/>
            <rFont val="Tahoma"/>
            <family val="2"/>
          </rPr>
          <t>2016 data not available</t>
        </r>
      </text>
    </comment>
    <comment ref="IA22" authorId="0" shapeId="0" xr:uid="{C84739FF-EE89-4D81-B190-D55D61E61FA3}">
      <text>
        <r>
          <rPr>
            <sz val="9"/>
            <color indexed="81"/>
            <rFont val="Tahoma"/>
            <family val="2"/>
          </rPr>
          <t>2016 data not available</t>
        </r>
      </text>
    </comment>
    <comment ref="IB22" authorId="0" shapeId="0" xr:uid="{7C64A64D-82FC-4C8E-BDA5-0FCBF91509F7}">
      <text>
        <r>
          <rPr>
            <sz val="9"/>
            <color indexed="81"/>
            <rFont val="Tahoma"/>
            <family val="2"/>
          </rPr>
          <t>2016 data not available</t>
        </r>
      </text>
    </comment>
    <comment ref="IC22" authorId="0" shapeId="0" xr:uid="{73D594A0-23E3-4FE4-9355-0DF2DAC08E94}">
      <text>
        <r>
          <rPr>
            <sz val="9"/>
            <color indexed="81"/>
            <rFont val="Tahoma"/>
            <family val="2"/>
          </rPr>
          <t>2016 data not available</t>
        </r>
      </text>
    </comment>
    <comment ref="ID22" authorId="0" shapeId="0" xr:uid="{615E9EAD-477A-4A2D-9A38-AD9A0E78D066}">
      <text>
        <r>
          <rPr>
            <sz val="9"/>
            <color indexed="81"/>
            <rFont val="Tahoma"/>
            <family val="2"/>
          </rPr>
          <t>2016 data not available</t>
        </r>
      </text>
    </comment>
    <comment ref="IE22" authorId="0" shapeId="0" xr:uid="{253BBAD8-7166-4B6D-93AF-6793C23F8737}">
      <text>
        <r>
          <rPr>
            <sz val="9"/>
            <color indexed="81"/>
            <rFont val="Tahoma"/>
            <family val="2"/>
          </rPr>
          <t>2016 data not available</t>
        </r>
      </text>
    </comment>
    <comment ref="IF22" authorId="0" shapeId="0" xr:uid="{904F92CF-C4E8-4B22-8E83-025B4A302782}">
      <text>
        <r>
          <rPr>
            <sz val="9"/>
            <color indexed="81"/>
            <rFont val="Tahoma"/>
            <family val="2"/>
          </rPr>
          <t>2016 data not available</t>
        </r>
      </text>
    </comment>
    <comment ref="IG22" authorId="0" shapeId="0" xr:uid="{34190E7A-FA3A-49C2-96DB-EEE4ABF95012}">
      <text>
        <r>
          <rPr>
            <sz val="9"/>
            <color indexed="81"/>
            <rFont val="Tahoma"/>
            <family val="2"/>
          </rPr>
          <t>2016 data not available</t>
        </r>
      </text>
    </comment>
    <comment ref="IH22" authorId="0" shapeId="0" xr:uid="{C7AD9EFF-17D7-4E51-ABBD-5DC6411091E6}">
      <text>
        <r>
          <rPr>
            <sz val="9"/>
            <color indexed="81"/>
            <rFont val="Tahoma"/>
            <family val="2"/>
          </rPr>
          <t>2016 data not available</t>
        </r>
      </text>
    </comment>
    <comment ref="II22" authorId="0" shapeId="0" xr:uid="{EC392926-4955-46F8-8716-8CC88078316C}">
      <text>
        <r>
          <rPr>
            <sz val="9"/>
            <color indexed="81"/>
            <rFont val="Tahoma"/>
            <family val="2"/>
          </rPr>
          <t>2016 data not available</t>
        </r>
      </text>
    </comment>
    <comment ref="IJ22" authorId="0" shapeId="0" xr:uid="{A10D7D98-915F-4CD5-815D-E34B109E2425}">
      <text>
        <r>
          <rPr>
            <sz val="9"/>
            <color indexed="81"/>
            <rFont val="Tahoma"/>
            <family val="2"/>
          </rPr>
          <t>2016 data not available</t>
        </r>
      </text>
    </comment>
    <comment ref="IK22" authorId="0" shapeId="0" xr:uid="{8DC9A45B-58BA-4682-82C0-C9FAC2DA7E15}">
      <text>
        <r>
          <rPr>
            <sz val="9"/>
            <color indexed="81"/>
            <rFont val="Tahoma"/>
            <family val="2"/>
          </rPr>
          <t>2016 data not available</t>
        </r>
      </text>
    </comment>
    <comment ref="IL22" authorId="0" shapeId="0" xr:uid="{157DD4C7-E95B-4A34-B8EE-FF9B99B4315D}">
      <text>
        <r>
          <rPr>
            <sz val="9"/>
            <color indexed="81"/>
            <rFont val="Tahoma"/>
            <family val="2"/>
          </rPr>
          <t>2016 data not available</t>
        </r>
      </text>
    </comment>
    <comment ref="IM22" authorId="0" shapeId="0" xr:uid="{DC6E4AE1-3E28-4087-9433-8F40E04EDFF9}">
      <text>
        <r>
          <rPr>
            <sz val="9"/>
            <color indexed="81"/>
            <rFont val="Tahoma"/>
            <family val="2"/>
          </rPr>
          <t>2016 data not available</t>
        </r>
      </text>
    </comment>
    <comment ref="IN22" authorId="0" shapeId="0" xr:uid="{C7A36DD7-B636-43E6-BB5F-F922CD188658}">
      <text>
        <r>
          <rPr>
            <sz val="9"/>
            <color indexed="81"/>
            <rFont val="Tahoma"/>
            <family val="2"/>
          </rPr>
          <t>2016 data not available</t>
        </r>
      </text>
    </comment>
    <comment ref="IO22" authorId="0" shapeId="0" xr:uid="{3720FA85-B781-416E-8CEA-33CA8FDD4849}">
      <text>
        <r>
          <rPr>
            <sz val="9"/>
            <color indexed="81"/>
            <rFont val="Tahoma"/>
            <family val="2"/>
          </rPr>
          <t>2016 data not available</t>
        </r>
      </text>
    </comment>
    <comment ref="IP22" authorId="0" shapeId="0" xr:uid="{4235B829-7041-432F-818A-7A381539EFBE}">
      <text>
        <r>
          <rPr>
            <sz val="9"/>
            <color indexed="81"/>
            <rFont val="Tahoma"/>
            <family val="2"/>
          </rPr>
          <t>2016 data not available</t>
        </r>
      </text>
    </comment>
    <comment ref="IQ22" authorId="0" shapeId="0" xr:uid="{84596910-0752-4C33-B5AA-A393DF183098}">
      <text>
        <r>
          <rPr>
            <sz val="9"/>
            <color indexed="81"/>
            <rFont val="Tahoma"/>
            <family val="2"/>
          </rPr>
          <t>2016 data not available</t>
        </r>
      </text>
    </comment>
    <comment ref="IR22" authorId="0" shapeId="0" xr:uid="{9BD251E0-4AD5-4DE1-99F0-B4113D3D65AA}">
      <text>
        <r>
          <rPr>
            <sz val="9"/>
            <color indexed="81"/>
            <rFont val="Tahoma"/>
            <family val="2"/>
          </rPr>
          <t>2016 data not available</t>
        </r>
      </text>
    </comment>
    <comment ref="IS22" authorId="0" shapeId="0" xr:uid="{A17DF2CF-E7E2-4821-8770-E7748CC4A735}">
      <text>
        <r>
          <rPr>
            <sz val="9"/>
            <color indexed="81"/>
            <rFont val="Tahoma"/>
            <family val="2"/>
          </rPr>
          <t>2016 data not available</t>
        </r>
      </text>
    </comment>
    <comment ref="IT22" authorId="0" shapeId="0" xr:uid="{40BB77D0-717E-4563-8838-6F61E55E4AEC}">
      <text>
        <r>
          <rPr>
            <sz val="9"/>
            <color indexed="81"/>
            <rFont val="Tahoma"/>
            <family val="2"/>
          </rPr>
          <t>2016 data not available</t>
        </r>
      </text>
    </comment>
    <comment ref="IU22" authorId="0" shapeId="0" xr:uid="{BE706CEE-62A6-458E-A75C-72D8B0C2C108}">
      <text>
        <r>
          <rPr>
            <sz val="9"/>
            <color indexed="81"/>
            <rFont val="Tahoma"/>
            <family val="2"/>
          </rPr>
          <t>2016 data not available</t>
        </r>
      </text>
    </comment>
    <comment ref="IV22" authorId="0" shapeId="0" xr:uid="{7627EA67-7C16-439E-9BF0-F18B4907A993}">
      <text>
        <r>
          <rPr>
            <sz val="9"/>
            <color indexed="81"/>
            <rFont val="Tahoma"/>
            <family val="2"/>
          </rPr>
          <t>2016 data not available</t>
        </r>
      </text>
    </comment>
    <comment ref="IW22" authorId="0" shapeId="0" xr:uid="{1E441FD1-937A-4D1D-9E60-BEA40C1BC211}">
      <text>
        <r>
          <rPr>
            <sz val="9"/>
            <color indexed="81"/>
            <rFont val="Tahoma"/>
            <family val="2"/>
          </rPr>
          <t>2016 data not available</t>
        </r>
      </text>
    </comment>
    <comment ref="IX22" authorId="0" shapeId="0" xr:uid="{401EC540-CB5E-4C0C-8E02-9928CA224807}">
      <text>
        <r>
          <rPr>
            <sz val="9"/>
            <color indexed="81"/>
            <rFont val="Tahoma"/>
            <family val="2"/>
          </rPr>
          <t>2016 data not available</t>
        </r>
      </text>
    </comment>
    <comment ref="IY22" authorId="0" shapeId="0" xr:uid="{6B220E84-8321-4982-A448-C5FA2002A6E0}">
      <text>
        <r>
          <rPr>
            <sz val="9"/>
            <color indexed="81"/>
            <rFont val="Tahoma"/>
            <family val="2"/>
          </rPr>
          <t>2016 data not available</t>
        </r>
      </text>
    </comment>
    <comment ref="IZ22" authorId="0" shapeId="0" xr:uid="{4F609AA2-8B36-4164-96AC-821E7CE5DD5B}">
      <text>
        <r>
          <rPr>
            <sz val="9"/>
            <color indexed="81"/>
            <rFont val="Tahoma"/>
            <family val="2"/>
          </rPr>
          <t>2016 data not available</t>
        </r>
      </text>
    </comment>
    <comment ref="JA22" authorId="0" shapeId="0" xr:uid="{539257CA-5315-4A9E-AE6B-2D503C0BC02B}">
      <text>
        <r>
          <rPr>
            <sz val="9"/>
            <color indexed="81"/>
            <rFont val="Tahoma"/>
            <family val="2"/>
          </rPr>
          <t>2016 data not available</t>
        </r>
      </text>
    </comment>
    <comment ref="JB22" authorId="0" shapeId="0" xr:uid="{DDCBA941-D5F8-419F-BAAD-C2351AE9603A}">
      <text>
        <r>
          <rPr>
            <sz val="9"/>
            <color indexed="81"/>
            <rFont val="Tahoma"/>
            <family val="2"/>
          </rPr>
          <t>2016 data not available</t>
        </r>
      </text>
    </comment>
    <comment ref="JC22" authorId="0" shapeId="0" xr:uid="{6D8BB18B-91F3-49BC-8363-B9B607EC764A}">
      <text>
        <r>
          <rPr>
            <sz val="9"/>
            <color indexed="81"/>
            <rFont val="Tahoma"/>
            <family val="2"/>
          </rPr>
          <t>2016 data not available</t>
        </r>
      </text>
    </comment>
    <comment ref="JD22" authorId="0" shapeId="0" xr:uid="{F8BA116C-CA7B-4676-8959-F2E41D32D851}">
      <text>
        <r>
          <rPr>
            <sz val="9"/>
            <color indexed="81"/>
            <rFont val="Tahoma"/>
            <family val="2"/>
          </rPr>
          <t>2016 data not available</t>
        </r>
      </text>
    </comment>
    <comment ref="JE22" authorId="0" shapeId="0" xr:uid="{326D250A-7D22-414B-A04F-83662D806576}">
      <text>
        <r>
          <rPr>
            <sz val="9"/>
            <color indexed="81"/>
            <rFont val="Tahoma"/>
            <family val="2"/>
          </rPr>
          <t>2016 data not available</t>
        </r>
      </text>
    </comment>
    <comment ref="JF22" authorId="0" shapeId="0" xr:uid="{A1E6BA5C-A01A-4572-9024-D2809B45A1E4}">
      <text>
        <r>
          <rPr>
            <sz val="9"/>
            <color indexed="81"/>
            <rFont val="Tahoma"/>
            <family val="2"/>
          </rPr>
          <t>2016 data not available</t>
        </r>
      </text>
    </comment>
    <comment ref="JG22" authorId="0" shapeId="0" xr:uid="{7C793C2A-0BFA-4FD1-AA04-6FA818EDFF1B}">
      <text>
        <r>
          <rPr>
            <sz val="9"/>
            <color indexed="81"/>
            <rFont val="Tahoma"/>
            <family val="2"/>
          </rPr>
          <t>2016 data not available</t>
        </r>
      </text>
    </comment>
    <comment ref="JH22" authorId="0" shapeId="0" xr:uid="{AB46EB4C-B112-439C-9837-38452F7352B5}">
      <text>
        <r>
          <rPr>
            <sz val="9"/>
            <color indexed="81"/>
            <rFont val="Tahoma"/>
            <family val="2"/>
          </rPr>
          <t>2016 data not available</t>
        </r>
      </text>
    </comment>
    <comment ref="JI22" authorId="0" shapeId="0" xr:uid="{4A8EB222-F96C-48F0-8DF5-8FAA768C01AB}">
      <text>
        <r>
          <rPr>
            <sz val="9"/>
            <color indexed="81"/>
            <rFont val="Tahoma"/>
            <family val="2"/>
          </rPr>
          <t>2016 data not available</t>
        </r>
      </text>
    </comment>
    <comment ref="JJ22" authorId="0" shapeId="0" xr:uid="{2CE04EE1-D231-4386-982B-55128023E6C9}">
      <text>
        <r>
          <rPr>
            <sz val="9"/>
            <color indexed="81"/>
            <rFont val="Tahoma"/>
            <family val="2"/>
          </rPr>
          <t>2016 data not available</t>
        </r>
      </text>
    </comment>
    <comment ref="JK22" authorId="0" shapeId="0" xr:uid="{6AF95F8C-CD11-4352-8FEF-EEC1384E9C29}">
      <text>
        <r>
          <rPr>
            <sz val="9"/>
            <color indexed="81"/>
            <rFont val="Tahoma"/>
            <family val="2"/>
          </rPr>
          <t>2016 data not available</t>
        </r>
      </text>
    </comment>
    <comment ref="JL22" authorId="0" shapeId="0" xr:uid="{16F66811-B180-4B68-97F5-9D9477FCD313}">
      <text>
        <r>
          <rPr>
            <sz val="9"/>
            <color indexed="81"/>
            <rFont val="Tahoma"/>
            <family val="2"/>
          </rPr>
          <t>2016 data not available</t>
        </r>
      </text>
    </comment>
    <comment ref="JM22" authorId="0" shapeId="0" xr:uid="{30E821A2-74EB-40E2-AEE3-1DC03C1D9782}">
      <text>
        <r>
          <rPr>
            <sz val="9"/>
            <color indexed="81"/>
            <rFont val="Tahoma"/>
            <family val="2"/>
          </rPr>
          <t>2016 data not available</t>
        </r>
      </text>
    </comment>
    <comment ref="JN22" authorId="0" shapeId="0" xr:uid="{4547CF36-9E57-4DA0-817E-892165166989}">
      <text>
        <r>
          <rPr>
            <sz val="9"/>
            <color indexed="81"/>
            <rFont val="Tahoma"/>
            <family val="2"/>
          </rPr>
          <t>2016 data not available</t>
        </r>
      </text>
    </comment>
    <comment ref="JO22" authorId="0" shapeId="0" xr:uid="{3466D13C-D695-4837-B621-7F275915AEB9}">
      <text>
        <r>
          <rPr>
            <sz val="9"/>
            <color indexed="81"/>
            <rFont val="Tahoma"/>
            <family val="2"/>
          </rPr>
          <t>2016 data not available</t>
        </r>
      </text>
    </comment>
    <comment ref="JP22" authorId="0" shapeId="0" xr:uid="{4CE65696-6569-40B7-9ADA-06DC3C91E3B7}">
      <text>
        <r>
          <rPr>
            <sz val="9"/>
            <color indexed="81"/>
            <rFont val="Tahoma"/>
            <family val="2"/>
          </rPr>
          <t>2016 data not available</t>
        </r>
      </text>
    </comment>
    <comment ref="JQ22" authorId="0" shapeId="0" xr:uid="{2FAC8974-3E30-47CD-9167-FD94AD170757}">
      <text>
        <r>
          <rPr>
            <sz val="9"/>
            <color indexed="81"/>
            <rFont val="Tahoma"/>
            <family val="2"/>
          </rPr>
          <t>2016 data not available</t>
        </r>
      </text>
    </comment>
    <comment ref="JR22" authorId="0" shapeId="0" xr:uid="{1ECF0D6D-B9F0-4E11-BA86-E6ABBF2491E8}">
      <text>
        <r>
          <rPr>
            <sz val="9"/>
            <color indexed="81"/>
            <rFont val="Tahoma"/>
            <family val="2"/>
          </rPr>
          <t>2016 data not available</t>
        </r>
      </text>
    </comment>
    <comment ref="JS22" authorId="0" shapeId="0" xr:uid="{433C7A4C-70CF-4F41-B175-75F20BDBE492}">
      <text>
        <r>
          <rPr>
            <sz val="9"/>
            <color indexed="81"/>
            <rFont val="Tahoma"/>
            <family val="2"/>
          </rPr>
          <t>2016 data not available</t>
        </r>
      </text>
    </comment>
    <comment ref="JT22" authorId="0" shapeId="0" xr:uid="{AAA4E96B-CD89-446C-A2B5-FD1E2A02A519}">
      <text>
        <r>
          <rPr>
            <sz val="9"/>
            <color indexed="81"/>
            <rFont val="Tahoma"/>
            <family val="2"/>
          </rPr>
          <t>2016 data not available</t>
        </r>
      </text>
    </comment>
    <comment ref="JU22" authorId="0" shapeId="0" xr:uid="{6A3655C0-E756-408C-AA27-3248A6F779DF}">
      <text>
        <r>
          <rPr>
            <sz val="9"/>
            <color indexed="81"/>
            <rFont val="Tahoma"/>
            <family val="2"/>
          </rPr>
          <t>2016 data not available</t>
        </r>
      </text>
    </comment>
    <comment ref="JV22" authorId="0" shapeId="0" xr:uid="{B28CF786-2F07-4DA7-B1D7-7BC253D527DE}">
      <text>
        <r>
          <rPr>
            <sz val="9"/>
            <color indexed="81"/>
            <rFont val="Tahoma"/>
            <family val="2"/>
          </rPr>
          <t>2016 data not available</t>
        </r>
      </text>
    </comment>
    <comment ref="JW22" authorId="0" shapeId="0" xr:uid="{CBD2BCC3-DE4E-4A17-A7C6-A527F10AED44}">
      <text>
        <r>
          <rPr>
            <sz val="9"/>
            <color indexed="81"/>
            <rFont val="Tahoma"/>
            <family val="2"/>
          </rPr>
          <t>2016 data not available</t>
        </r>
      </text>
    </comment>
    <comment ref="JX22" authorId="0" shapeId="0" xr:uid="{70A3ABE0-45DE-454C-B284-DDCF2EED7872}">
      <text>
        <r>
          <rPr>
            <sz val="9"/>
            <color indexed="81"/>
            <rFont val="Tahoma"/>
            <family val="2"/>
          </rPr>
          <t>2016 data not available</t>
        </r>
      </text>
    </comment>
    <comment ref="JY22" authorId="0" shapeId="0" xr:uid="{053EBD3A-7B20-4BD8-BF92-D91880E45AC9}">
      <text>
        <r>
          <rPr>
            <sz val="9"/>
            <color indexed="81"/>
            <rFont val="Tahoma"/>
            <family val="2"/>
          </rPr>
          <t>2016 data not available</t>
        </r>
      </text>
    </comment>
    <comment ref="JZ22" authorId="0" shapeId="0" xr:uid="{32D78A86-7B3A-422B-B848-0097E2978F4C}">
      <text>
        <r>
          <rPr>
            <sz val="9"/>
            <color indexed="81"/>
            <rFont val="Tahoma"/>
            <family val="2"/>
          </rPr>
          <t>2016 data not available</t>
        </r>
      </text>
    </comment>
    <comment ref="KA22" authorId="0" shapeId="0" xr:uid="{77933ADC-7523-4526-AFDE-1D26170B1539}">
      <text>
        <r>
          <rPr>
            <sz val="9"/>
            <color indexed="81"/>
            <rFont val="Tahoma"/>
            <family val="2"/>
          </rPr>
          <t>2016 data not available</t>
        </r>
      </text>
    </comment>
    <comment ref="KB22" authorId="0" shapeId="0" xr:uid="{9DD791AF-F516-47FD-91BB-945D4881A6BE}">
      <text>
        <r>
          <rPr>
            <sz val="9"/>
            <color indexed="81"/>
            <rFont val="Tahoma"/>
            <family val="2"/>
          </rPr>
          <t>2016 data not available</t>
        </r>
      </text>
    </comment>
    <comment ref="KC22" authorId="0" shapeId="0" xr:uid="{CF319C03-C53A-4516-AB7F-343547889C9F}">
      <text>
        <r>
          <rPr>
            <sz val="9"/>
            <color indexed="81"/>
            <rFont val="Tahoma"/>
            <family val="2"/>
          </rPr>
          <t>2016 data not available</t>
        </r>
      </text>
    </comment>
    <comment ref="KD22" authorId="0" shapeId="0" xr:uid="{BA2052F2-D8E2-4BB7-86F9-1DD113E208D6}">
      <text>
        <r>
          <rPr>
            <sz val="9"/>
            <color indexed="81"/>
            <rFont val="Tahoma"/>
            <family val="2"/>
          </rPr>
          <t>2016 data not available</t>
        </r>
      </text>
    </comment>
    <comment ref="KE22" authorId="0" shapeId="0" xr:uid="{F0123B07-9E5D-45CB-812C-6B4356396E35}">
      <text>
        <r>
          <rPr>
            <sz val="9"/>
            <color indexed="81"/>
            <rFont val="Tahoma"/>
            <family val="2"/>
          </rPr>
          <t>2016 data not available</t>
        </r>
      </text>
    </comment>
    <comment ref="KF22" authorId="0" shapeId="0" xr:uid="{8EFBC183-EF5B-4F99-AA18-10D296B50F84}">
      <text>
        <r>
          <rPr>
            <sz val="9"/>
            <color indexed="81"/>
            <rFont val="Tahoma"/>
            <family val="2"/>
          </rPr>
          <t>2016 data not available</t>
        </r>
      </text>
    </comment>
    <comment ref="KG22" authorId="0" shapeId="0" xr:uid="{EE2818AB-2AB6-412C-9C52-58C9777C8B95}">
      <text>
        <r>
          <rPr>
            <sz val="9"/>
            <color indexed="81"/>
            <rFont val="Tahoma"/>
            <family val="2"/>
          </rPr>
          <t>2016 data not available</t>
        </r>
      </text>
    </comment>
    <comment ref="KH22" authorId="0" shapeId="0" xr:uid="{544EB26B-609C-41AA-87FF-79768E109742}">
      <text>
        <r>
          <rPr>
            <sz val="9"/>
            <color indexed="81"/>
            <rFont val="Tahoma"/>
            <family val="2"/>
          </rPr>
          <t>2016 data not available</t>
        </r>
      </text>
    </comment>
    <comment ref="KI22" authorId="0" shapeId="0" xr:uid="{937EE99F-DBEC-4228-B06B-434DC1C7C500}">
      <text>
        <r>
          <rPr>
            <sz val="9"/>
            <color indexed="81"/>
            <rFont val="Tahoma"/>
            <family val="2"/>
          </rPr>
          <t>2016 data not available</t>
        </r>
      </text>
    </comment>
    <comment ref="KJ22" authorId="0" shapeId="0" xr:uid="{71128636-4F65-44C6-9217-D57A71F1E235}">
      <text>
        <r>
          <rPr>
            <sz val="9"/>
            <color indexed="81"/>
            <rFont val="Tahoma"/>
            <family val="2"/>
          </rPr>
          <t>2016 data not available</t>
        </r>
      </text>
    </comment>
    <comment ref="KK22" authorId="0" shapeId="0" xr:uid="{410AD9AB-5C3C-415B-A630-02EBF355CE1D}">
      <text>
        <r>
          <rPr>
            <sz val="9"/>
            <color indexed="81"/>
            <rFont val="Tahoma"/>
            <family val="2"/>
          </rPr>
          <t>2016 data not available</t>
        </r>
      </text>
    </comment>
    <comment ref="KL22" authorId="0" shapeId="0" xr:uid="{2F0ADA35-3E33-4FB5-8615-6118D9B00C77}">
      <text>
        <r>
          <rPr>
            <sz val="9"/>
            <color indexed="81"/>
            <rFont val="Tahoma"/>
            <family val="2"/>
          </rPr>
          <t>2016 data not available</t>
        </r>
      </text>
    </comment>
    <comment ref="KM22" authorId="0" shapeId="0" xr:uid="{4EDDAF75-6342-4B07-A2D2-6BBAF869A268}">
      <text>
        <r>
          <rPr>
            <sz val="9"/>
            <color indexed="81"/>
            <rFont val="Tahoma"/>
            <family val="2"/>
          </rPr>
          <t>2016 data not available</t>
        </r>
      </text>
    </comment>
    <comment ref="KN22" authorId="0" shapeId="0" xr:uid="{B877F16D-ECD9-4C6E-B823-F79D4A9095FA}">
      <text>
        <r>
          <rPr>
            <sz val="9"/>
            <color indexed="81"/>
            <rFont val="Tahoma"/>
            <family val="2"/>
          </rPr>
          <t>2016 data not available</t>
        </r>
      </text>
    </comment>
    <comment ref="KO22" authorId="0" shapeId="0" xr:uid="{6D879A80-B886-48F5-9656-70BA3B1D5660}">
      <text>
        <r>
          <rPr>
            <sz val="9"/>
            <color indexed="81"/>
            <rFont val="Tahoma"/>
            <family val="2"/>
          </rPr>
          <t>2016 data not available</t>
        </r>
      </text>
    </comment>
    <comment ref="KP22" authorId="0" shapeId="0" xr:uid="{4CA5FAA9-5621-4DAE-8FD2-B8F1FF0FF32A}">
      <text>
        <r>
          <rPr>
            <sz val="9"/>
            <color indexed="81"/>
            <rFont val="Tahoma"/>
            <family val="2"/>
          </rPr>
          <t>2016 data not available</t>
        </r>
      </text>
    </comment>
    <comment ref="KQ22" authorId="0" shapeId="0" xr:uid="{7EB72042-CC38-4932-BFF6-76D290D8E205}">
      <text>
        <r>
          <rPr>
            <sz val="9"/>
            <color indexed="81"/>
            <rFont val="Tahoma"/>
            <family val="2"/>
          </rPr>
          <t>2016 data not available</t>
        </r>
      </text>
    </comment>
    <comment ref="KR22" authorId="0" shapeId="0" xr:uid="{02F300FC-A908-4725-A1DA-DBF155FA3F30}">
      <text>
        <r>
          <rPr>
            <sz val="9"/>
            <color indexed="81"/>
            <rFont val="Tahoma"/>
            <family val="2"/>
          </rPr>
          <t>2016 data not available</t>
        </r>
      </text>
    </comment>
    <comment ref="KS22" authorId="0" shapeId="0" xr:uid="{726D14FC-B1EA-409F-AA29-E114FA6CF2E0}">
      <text>
        <r>
          <rPr>
            <sz val="9"/>
            <color indexed="81"/>
            <rFont val="Tahoma"/>
            <family val="2"/>
          </rPr>
          <t>2016 data not available</t>
        </r>
      </text>
    </comment>
    <comment ref="KT22" authorId="0" shapeId="0" xr:uid="{842BA54C-D5E8-4E93-802A-A67B30549BE9}">
      <text>
        <r>
          <rPr>
            <sz val="9"/>
            <color indexed="81"/>
            <rFont val="Tahoma"/>
            <family val="2"/>
          </rPr>
          <t>2016 data not available</t>
        </r>
      </text>
    </comment>
    <comment ref="KU22" authorId="0" shapeId="0" xr:uid="{A4DC2EE4-0EFA-4780-8240-47C7B333C9FF}">
      <text>
        <r>
          <rPr>
            <sz val="9"/>
            <color indexed="81"/>
            <rFont val="Tahoma"/>
            <family val="2"/>
          </rPr>
          <t>2016 data not available</t>
        </r>
      </text>
    </comment>
    <comment ref="KV22" authorId="0" shapeId="0" xr:uid="{20F79E8C-B6FF-4989-87E3-FC2262629BE8}">
      <text>
        <r>
          <rPr>
            <sz val="9"/>
            <color indexed="81"/>
            <rFont val="Tahoma"/>
            <family val="2"/>
          </rPr>
          <t>2016 data not available</t>
        </r>
      </text>
    </comment>
    <comment ref="KW22" authorId="0" shapeId="0" xr:uid="{FDF4B0B6-C943-447B-A3DC-C1A45FE76EB4}">
      <text>
        <r>
          <rPr>
            <sz val="9"/>
            <color indexed="81"/>
            <rFont val="Tahoma"/>
            <family val="2"/>
          </rPr>
          <t>2016 data not available</t>
        </r>
      </text>
    </comment>
    <comment ref="KX22" authorId="0" shapeId="0" xr:uid="{070236C2-EFF3-43D5-8F97-1D4BD9314860}">
      <text>
        <r>
          <rPr>
            <sz val="9"/>
            <color indexed="81"/>
            <rFont val="Tahoma"/>
            <family val="2"/>
          </rPr>
          <t>2016 data not available</t>
        </r>
      </text>
    </comment>
    <comment ref="KY22" authorId="0" shapeId="0" xr:uid="{CAAB1276-5517-4454-B377-D2B44740A637}">
      <text>
        <r>
          <rPr>
            <sz val="9"/>
            <color indexed="81"/>
            <rFont val="Tahoma"/>
            <family val="2"/>
          </rPr>
          <t>2016 data not available</t>
        </r>
      </text>
    </comment>
    <comment ref="KZ22" authorId="0" shapeId="0" xr:uid="{F87476BC-8CE6-4256-B461-0F21B6292AF9}">
      <text>
        <r>
          <rPr>
            <sz val="9"/>
            <color indexed="81"/>
            <rFont val="Tahoma"/>
            <family val="2"/>
          </rPr>
          <t>2016 data not available</t>
        </r>
      </text>
    </comment>
    <comment ref="LA22" authorId="0" shapeId="0" xr:uid="{1368D8BC-720A-4AB2-9489-4453B6D253DE}">
      <text>
        <r>
          <rPr>
            <sz val="9"/>
            <color indexed="81"/>
            <rFont val="Tahoma"/>
            <family val="2"/>
          </rPr>
          <t>2016 data not available</t>
        </r>
      </text>
    </comment>
    <comment ref="LB22" authorId="0" shapeId="0" xr:uid="{72F2A73C-4306-42FE-B633-DC55E636C6CF}">
      <text>
        <r>
          <rPr>
            <sz val="9"/>
            <color indexed="81"/>
            <rFont val="Tahoma"/>
            <family val="2"/>
          </rPr>
          <t>2016 data not available</t>
        </r>
      </text>
    </comment>
    <comment ref="LC22" authorId="0" shapeId="0" xr:uid="{9AF46685-4EB6-489F-ABA4-AD24171DA46E}">
      <text>
        <r>
          <rPr>
            <sz val="9"/>
            <color indexed="81"/>
            <rFont val="Tahoma"/>
            <family val="2"/>
          </rPr>
          <t>2016 data not available</t>
        </r>
      </text>
    </comment>
    <comment ref="LD22" authorId="0" shapeId="0" xr:uid="{578E6B02-5DBF-471C-9356-E8A5C2AAA9D8}">
      <text>
        <r>
          <rPr>
            <sz val="9"/>
            <color indexed="81"/>
            <rFont val="Tahoma"/>
            <family val="2"/>
          </rPr>
          <t>2016 data not available</t>
        </r>
      </text>
    </comment>
    <comment ref="LE22" authorId="0" shapeId="0" xr:uid="{30154896-C791-4A9B-85AE-1B8086989DB2}">
      <text>
        <r>
          <rPr>
            <sz val="9"/>
            <color indexed="81"/>
            <rFont val="Tahoma"/>
            <family val="2"/>
          </rPr>
          <t>2016 data not available</t>
        </r>
      </text>
    </comment>
    <comment ref="LF22" authorId="0" shapeId="0" xr:uid="{83EB0B03-D0FA-4992-98BF-BE9F48A543E6}">
      <text>
        <r>
          <rPr>
            <sz val="9"/>
            <color indexed="81"/>
            <rFont val="Tahoma"/>
            <family val="2"/>
          </rPr>
          <t>2016 data not available</t>
        </r>
      </text>
    </comment>
    <comment ref="LG22" authorId="0" shapeId="0" xr:uid="{BC1ED0C3-0FCD-40C2-986F-D5C80217B658}">
      <text>
        <r>
          <rPr>
            <sz val="9"/>
            <color indexed="81"/>
            <rFont val="Tahoma"/>
            <family val="2"/>
          </rPr>
          <t>2016 data not available</t>
        </r>
      </text>
    </comment>
    <comment ref="LH22" authorId="0" shapeId="0" xr:uid="{70906A0F-FA74-4161-B159-3FF3E06BFB58}">
      <text>
        <r>
          <rPr>
            <sz val="9"/>
            <color indexed="81"/>
            <rFont val="Tahoma"/>
            <family val="2"/>
          </rPr>
          <t>2016 data not available</t>
        </r>
      </text>
    </comment>
    <comment ref="LI22" authorId="0" shapeId="0" xr:uid="{9C004FD8-DA32-4DA1-881F-5D7C26086655}">
      <text>
        <r>
          <rPr>
            <sz val="9"/>
            <color indexed="81"/>
            <rFont val="Tahoma"/>
            <family val="2"/>
          </rPr>
          <t>2016 data not available</t>
        </r>
      </text>
    </comment>
    <comment ref="LJ22" authorId="0" shapeId="0" xr:uid="{643B3238-4485-4CB3-8B01-ACC8628DE599}">
      <text>
        <r>
          <rPr>
            <sz val="9"/>
            <color indexed="81"/>
            <rFont val="Tahoma"/>
            <family val="2"/>
          </rPr>
          <t>2016 data not available</t>
        </r>
      </text>
    </comment>
    <comment ref="LK22" authorId="0" shapeId="0" xr:uid="{1FB70016-0B98-41BE-A3F0-A861BCDAC667}">
      <text>
        <r>
          <rPr>
            <sz val="9"/>
            <color indexed="81"/>
            <rFont val="Tahoma"/>
            <family val="2"/>
          </rPr>
          <t>2016 data not available</t>
        </r>
      </text>
    </comment>
    <comment ref="LL22" authorId="0" shapeId="0" xr:uid="{09AEF9B1-4F03-400B-BDAD-2764B847CCD7}">
      <text>
        <r>
          <rPr>
            <sz val="9"/>
            <color indexed="81"/>
            <rFont val="Tahoma"/>
            <family val="2"/>
          </rPr>
          <t>2016 data not available</t>
        </r>
      </text>
    </comment>
    <comment ref="LM22" authorId="0" shapeId="0" xr:uid="{279D316B-FAAB-407B-8185-BAE6389EF1C5}">
      <text>
        <r>
          <rPr>
            <sz val="9"/>
            <color indexed="81"/>
            <rFont val="Tahoma"/>
            <family val="2"/>
          </rPr>
          <t>2016 data not available</t>
        </r>
      </text>
    </comment>
    <comment ref="LN22" authorId="0" shapeId="0" xr:uid="{DA31ED23-3CE8-4B7F-886C-33FC9581AFCD}">
      <text>
        <r>
          <rPr>
            <sz val="9"/>
            <color indexed="81"/>
            <rFont val="Tahoma"/>
            <family val="2"/>
          </rPr>
          <t>2016 data not available</t>
        </r>
      </text>
    </comment>
    <comment ref="LO22" authorId="0" shapeId="0" xr:uid="{167948AB-7187-46AC-8D1D-8B4238DCA341}">
      <text>
        <r>
          <rPr>
            <sz val="9"/>
            <color indexed="81"/>
            <rFont val="Tahoma"/>
            <family val="2"/>
          </rPr>
          <t>2016 data not available</t>
        </r>
      </text>
    </comment>
    <comment ref="LP22" authorId="0" shapeId="0" xr:uid="{5792A5AE-F2A7-4E54-9603-4E1EEF213DBC}">
      <text>
        <r>
          <rPr>
            <sz val="9"/>
            <color indexed="81"/>
            <rFont val="Tahoma"/>
            <family val="2"/>
          </rPr>
          <t>2016 data not available</t>
        </r>
      </text>
    </comment>
    <comment ref="LQ22" authorId="0" shapeId="0" xr:uid="{32EAD69C-05D3-4307-8361-32D4ABA9DC4F}">
      <text>
        <r>
          <rPr>
            <sz val="9"/>
            <color indexed="81"/>
            <rFont val="Tahoma"/>
            <family val="2"/>
          </rPr>
          <t>2016 data not available</t>
        </r>
      </text>
    </comment>
    <comment ref="LR22" authorId="0" shapeId="0" xr:uid="{A3A776AD-C776-49F0-8327-3069D68D0B53}">
      <text>
        <r>
          <rPr>
            <sz val="9"/>
            <color indexed="81"/>
            <rFont val="Tahoma"/>
            <family val="2"/>
          </rPr>
          <t>2016 data not available</t>
        </r>
      </text>
    </comment>
    <comment ref="LS22" authorId="0" shapeId="0" xr:uid="{815F8499-6158-4D2E-B361-DBEE29232EFA}">
      <text>
        <r>
          <rPr>
            <sz val="9"/>
            <color indexed="81"/>
            <rFont val="Tahoma"/>
            <family val="2"/>
          </rPr>
          <t>2016 data not available</t>
        </r>
      </text>
    </comment>
    <comment ref="LT22" authorId="0" shapeId="0" xr:uid="{43718DAD-2DE6-48E8-8C7D-4F52FE7CFD6F}">
      <text>
        <r>
          <rPr>
            <sz val="9"/>
            <color indexed="81"/>
            <rFont val="Tahoma"/>
            <family val="2"/>
          </rPr>
          <t>2016 data not available</t>
        </r>
      </text>
    </comment>
    <comment ref="LU22" authorId="0" shapeId="0" xr:uid="{EE93283F-B5CB-4D64-A83F-0436B4728C5E}">
      <text>
        <r>
          <rPr>
            <sz val="9"/>
            <color indexed="81"/>
            <rFont val="Tahoma"/>
            <family val="2"/>
          </rPr>
          <t>2016 data not available</t>
        </r>
      </text>
    </comment>
    <comment ref="LV22" authorId="0" shapeId="0" xr:uid="{B731E446-F2F8-495D-8FE0-31FE3D1C1388}">
      <text>
        <r>
          <rPr>
            <sz val="9"/>
            <color indexed="81"/>
            <rFont val="Tahoma"/>
            <family val="2"/>
          </rPr>
          <t>2016 data not available</t>
        </r>
      </text>
    </comment>
    <comment ref="LW22" authorId="0" shapeId="0" xr:uid="{D9CDB6E6-5061-4EC4-A47A-902208A95800}">
      <text>
        <r>
          <rPr>
            <sz val="9"/>
            <color indexed="81"/>
            <rFont val="Tahoma"/>
            <family val="2"/>
          </rPr>
          <t>2016 data not available</t>
        </r>
      </text>
    </comment>
    <comment ref="LX22" authorId="0" shapeId="0" xr:uid="{9CD72CC3-1952-4F9D-B2A8-374A583544D1}">
      <text>
        <r>
          <rPr>
            <sz val="9"/>
            <color indexed="81"/>
            <rFont val="Tahoma"/>
            <family val="2"/>
          </rPr>
          <t>2016 data not available</t>
        </r>
      </text>
    </comment>
    <comment ref="LY22" authorId="0" shapeId="0" xr:uid="{4CD05FE9-122B-494A-9B75-D6F89DB50869}">
      <text>
        <r>
          <rPr>
            <sz val="9"/>
            <color indexed="81"/>
            <rFont val="Tahoma"/>
            <family val="2"/>
          </rPr>
          <t>2016 data not available</t>
        </r>
      </text>
    </comment>
    <comment ref="LZ22" authorId="0" shapeId="0" xr:uid="{7A0FDAE1-162B-41D7-A553-497A07AAE43B}">
      <text>
        <r>
          <rPr>
            <sz val="9"/>
            <color indexed="81"/>
            <rFont val="Tahoma"/>
            <family val="2"/>
          </rPr>
          <t>2016 data not available</t>
        </r>
      </text>
    </comment>
    <comment ref="MA22" authorId="0" shapeId="0" xr:uid="{88519807-3E13-4CCE-9CC0-CD984752FD83}">
      <text>
        <r>
          <rPr>
            <sz val="9"/>
            <color indexed="81"/>
            <rFont val="Tahoma"/>
            <family val="2"/>
          </rPr>
          <t>2016 data not available</t>
        </r>
      </text>
    </comment>
    <comment ref="MB22" authorId="0" shapeId="0" xr:uid="{A4B88DA9-E282-4B41-BD0A-A206FA669F90}">
      <text>
        <r>
          <rPr>
            <sz val="9"/>
            <color indexed="81"/>
            <rFont val="Tahoma"/>
            <family val="2"/>
          </rPr>
          <t>2016 data not available</t>
        </r>
      </text>
    </comment>
    <comment ref="MC22" authorId="0" shapeId="0" xr:uid="{96A3EBF7-0919-4155-8B67-C1A2512DD419}">
      <text>
        <r>
          <rPr>
            <sz val="9"/>
            <color indexed="81"/>
            <rFont val="Tahoma"/>
            <family val="2"/>
          </rPr>
          <t>2016 data not available</t>
        </r>
      </text>
    </comment>
    <comment ref="MD22" authorId="0" shapeId="0" xr:uid="{9F17B10D-E39E-4664-AF30-E7DE3C9F507D}">
      <text>
        <r>
          <rPr>
            <sz val="9"/>
            <color indexed="81"/>
            <rFont val="Tahoma"/>
            <family val="2"/>
          </rPr>
          <t>2016 data not available</t>
        </r>
      </text>
    </comment>
    <comment ref="ME22" authorId="0" shapeId="0" xr:uid="{EC6C2A7C-0AEC-410C-B031-7C7792153902}">
      <text>
        <r>
          <rPr>
            <sz val="9"/>
            <color indexed="81"/>
            <rFont val="Tahoma"/>
            <family val="2"/>
          </rPr>
          <t>2016 data not available</t>
        </r>
      </text>
    </comment>
    <comment ref="MF22" authorId="0" shapeId="0" xr:uid="{640833B5-2EB2-48E9-9B24-D1A8748AA893}">
      <text>
        <r>
          <rPr>
            <sz val="9"/>
            <color indexed="81"/>
            <rFont val="Tahoma"/>
            <family val="2"/>
          </rPr>
          <t>2016 data not available</t>
        </r>
      </text>
    </comment>
    <comment ref="MG22" authorId="0" shapeId="0" xr:uid="{B67E967B-6E32-4684-AE47-78CF3268F40B}">
      <text>
        <r>
          <rPr>
            <sz val="9"/>
            <color indexed="81"/>
            <rFont val="Tahoma"/>
            <family val="2"/>
          </rPr>
          <t>2016 data not available</t>
        </r>
      </text>
    </comment>
    <comment ref="MH22" authorId="0" shapeId="0" xr:uid="{FE58D7F1-7177-457B-ACE1-E870134BE437}">
      <text>
        <r>
          <rPr>
            <sz val="9"/>
            <color indexed="81"/>
            <rFont val="Tahoma"/>
            <family val="2"/>
          </rPr>
          <t>2016 data not available</t>
        </r>
      </text>
    </comment>
    <comment ref="MI22" authorId="0" shapeId="0" xr:uid="{0A5AE808-5B19-46EE-838E-5DD9C96044E1}">
      <text>
        <r>
          <rPr>
            <sz val="9"/>
            <color indexed="81"/>
            <rFont val="Tahoma"/>
            <family val="2"/>
          </rPr>
          <t>2016 data not available</t>
        </r>
      </text>
    </comment>
    <comment ref="MJ22" authorId="0" shapeId="0" xr:uid="{3665CCFB-C348-422B-AABF-BA890946FAAF}">
      <text>
        <r>
          <rPr>
            <sz val="9"/>
            <color indexed="81"/>
            <rFont val="Tahoma"/>
            <family val="2"/>
          </rPr>
          <t>2016 data not available</t>
        </r>
      </text>
    </comment>
    <comment ref="MK22" authorId="0" shapeId="0" xr:uid="{784D8622-1118-4618-A9F3-1F423F3CCC96}">
      <text>
        <r>
          <rPr>
            <sz val="9"/>
            <color indexed="81"/>
            <rFont val="Tahoma"/>
            <family val="2"/>
          </rPr>
          <t>2016 data not available</t>
        </r>
      </text>
    </comment>
    <comment ref="ML22" authorId="0" shapeId="0" xr:uid="{D807CF8E-CAEB-4477-98A4-515807991AE2}">
      <text>
        <r>
          <rPr>
            <sz val="9"/>
            <color indexed="81"/>
            <rFont val="Tahoma"/>
            <family val="2"/>
          </rPr>
          <t>2016 data not available</t>
        </r>
      </text>
    </comment>
    <comment ref="MM22" authorId="0" shapeId="0" xr:uid="{7FB0E943-CD1A-42F1-A7C4-43B5CB339324}">
      <text>
        <r>
          <rPr>
            <sz val="9"/>
            <color indexed="81"/>
            <rFont val="Tahoma"/>
            <family val="2"/>
          </rPr>
          <t>2016 data not available</t>
        </r>
      </text>
    </comment>
    <comment ref="MN22" authorId="0" shapeId="0" xr:uid="{B3CC9FA4-D074-4B3F-A04E-9374020600E9}">
      <text>
        <r>
          <rPr>
            <sz val="9"/>
            <color indexed="81"/>
            <rFont val="Tahoma"/>
            <family val="2"/>
          </rPr>
          <t>2016 data not available</t>
        </r>
      </text>
    </comment>
    <comment ref="MO22" authorId="0" shapeId="0" xr:uid="{58B66E0E-A34C-422D-8010-11AAEED11FF1}">
      <text>
        <r>
          <rPr>
            <sz val="9"/>
            <color indexed="81"/>
            <rFont val="Tahoma"/>
            <family val="2"/>
          </rPr>
          <t>2016 data not available</t>
        </r>
      </text>
    </comment>
    <comment ref="MP22" authorId="0" shapeId="0" xr:uid="{EB1CFBAC-DD73-463A-A8DC-4CF413BE2B4E}">
      <text>
        <r>
          <rPr>
            <sz val="9"/>
            <color indexed="81"/>
            <rFont val="Tahoma"/>
            <family val="2"/>
          </rPr>
          <t>2016 data not available</t>
        </r>
      </text>
    </comment>
    <comment ref="MQ22" authorId="0" shapeId="0" xr:uid="{77DF88A5-8C05-4AEF-9AFB-B840CDBD7F01}">
      <text>
        <r>
          <rPr>
            <sz val="9"/>
            <color indexed="81"/>
            <rFont val="Tahoma"/>
            <family val="2"/>
          </rPr>
          <t>2016 data not available</t>
        </r>
      </text>
    </comment>
    <comment ref="MR22" authorId="0" shapeId="0" xr:uid="{EFFDF5C9-4A30-4D42-832B-97263A8065BC}">
      <text>
        <r>
          <rPr>
            <sz val="9"/>
            <color indexed="81"/>
            <rFont val="Tahoma"/>
            <family val="2"/>
          </rPr>
          <t>2016 data not available</t>
        </r>
      </text>
    </comment>
    <comment ref="MS22" authorId="0" shapeId="0" xr:uid="{25E86E51-CCCA-4CB8-858A-CAB867AC93D1}">
      <text>
        <r>
          <rPr>
            <sz val="9"/>
            <color indexed="81"/>
            <rFont val="Tahoma"/>
            <family val="2"/>
          </rPr>
          <t>2016 data not available</t>
        </r>
      </text>
    </comment>
    <comment ref="MT22" authorId="0" shapeId="0" xr:uid="{4E43B586-039C-4A39-BAD4-BE9E48B996F3}">
      <text>
        <r>
          <rPr>
            <sz val="9"/>
            <color indexed="81"/>
            <rFont val="Tahoma"/>
            <family val="2"/>
          </rPr>
          <t>2016 data not available</t>
        </r>
      </text>
    </comment>
    <comment ref="MU22" authorId="0" shapeId="0" xr:uid="{FC44248A-1EC9-472D-8FC4-132D2A7A35C2}">
      <text>
        <r>
          <rPr>
            <sz val="9"/>
            <color indexed="81"/>
            <rFont val="Tahoma"/>
            <family val="2"/>
          </rPr>
          <t>2016 data not available</t>
        </r>
      </text>
    </comment>
    <comment ref="MV22" authorId="0" shapeId="0" xr:uid="{47D91358-04DD-4C90-97F7-52DCDB83572F}">
      <text>
        <r>
          <rPr>
            <sz val="9"/>
            <color indexed="81"/>
            <rFont val="Tahoma"/>
            <family val="2"/>
          </rPr>
          <t>2016 data not available</t>
        </r>
      </text>
    </comment>
    <comment ref="MW22" authorId="0" shapeId="0" xr:uid="{97D6FC9F-B5EF-42F0-A6D4-5F8CDE80FE45}">
      <text>
        <r>
          <rPr>
            <sz val="9"/>
            <color indexed="81"/>
            <rFont val="Tahoma"/>
            <family val="2"/>
          </rPr>
          <t>2016 data not available</t>
        </r>
      </text>
    </comment>
    <comment ref="MX22" authorId="0" shapeId="0" xr:uid="{350A4608-4B5F-411D-A535-58C6561DF6AF}">
      <text>
        <r>
          <rPr>
            <sz val="9"/>
            <color indexed="81"/>
            <rFont val="Tahoma"/>
            <family val="2"/>
          </rPr>
          <t>2016 data not available</t>
        </r>
      </text>
    </comment>
    <comment ref="MY22" authorId="0" shapeId="0" xr:uid="{5860AA93-565D-4938-9404-01C107BE714C}">
      <text>
        <r>
          <rPr>
            <sz val="9"/>
            <color indexed="81"/>
            <rFont val="Tahoma"/>
            <family val="2"/>
          </rPr>
          <t>2016 data not available</t>
        </r>
      </text>
    </comment>
    <comment ref="MZ22" authorId="0" shapeId="0" xr:uid="{123FEA6E-0FD1-4A92-8E5D-84E0143D484A}">
      <text>
        <r>
          <rPr>
            <sz val="9"/>
            <color indexed="81"/>
            <rFont val="Tahoma"/>
            <family val="2"/>
          </rPr>
          <t>2016 data not available</t>
        </r>
      </text>
    </comment>
    <comment ref="NA22" authorId="0" shapeId="0" xr:uid="{55F39590-B143-4F41-BE4D-2F00B9C043AD}">
      <text>
        <r>
          <rPr>
            <sz val="9"/>
            <color indexed="81"/>
            <rFont val="Tahoma"/>
            <family val="2"/>
          </rPr>
          <t>2016 data not available</t>
        </r>
      </text>
    </comment>
    <comment ref="NB22" authorId="0" shapeId="0" xr:uid="{4456072E-F611-4CD6-BD36-00DEF5CA0989}">
      <text>
        <r>
          <rPr>
            <sz val="9"/>
            <color indexed="81"/>
            <rFont val="Tahoma"/>
            <family val="2"/>
          </rPr>
          <t>2016 data not available</t>
        </r>
      </text>
    </comment>
    <comment ref="NC22" authorId="0" shapeId="0" xr:uid="{A536A9E5-571D-421E-892B-632457C0EE7A}">
      <text>
        <r>
          <rPr>
            <sz val="9"/>
            <color indexed="81"/>
            <rFont val="Tahoma"/>
            <family val="2"/>
          </rPr>
          <t>2016 data not available</t>
        </r>
      </text>
    </comment>
    <comment ref="ND22" authorId="0" shapeId="0" xr:uid="{71D97BBC-E78C-4BFE-AC78-DCC9AEADCBF2}">
      <text>
        <r>
          <rPr>
            <sz val="9"/>
            <color indexed="81"/>
            <rFont val="Tahoma"/>
            <family val="2"/>
          </rPr>
          <t>2016 data not available</t>
        </r>
      </text>
    </comment>
    <comment ref="NE22" authorId="0" shapeId="0" xr:uid="{ECBAEF2D-F157-4038-8ED2-C36948B0811A}">
      <text>
        <r>
          <rPr>
            <sz val="9"/>
            <color indexed="81"/>
            <rFont val="Tahoma"/>
            <family val="2"/>
          </rPr>
          <t>2016 data not available</t>
        </r>
      </text>
    </comment>
    <comment ref="NF22" authorId="0" shapeId="0" xr:uid="{13EE5658-162C-40A3-AD86-83B375187DDE}">
      <text>
        <r>
          <rPr>
            <sz val="9"/>
            <color indexed="81"/>
            <rFont val="Tahoma"/>
            <family val="2"/>
          </rPr>
          <t>2016 data not available</t>
        </r>
      </text>
    </comment>
    <comment ref="NG22" authorId="0" shapeId="0" xr:uid="{11BD7C88-AFD4-4D5D-B968-F5B522704DCD}">
      <text>
        <r>
          <rPr>
            <sz val="9"/>
            <color indexed="81"/>
            <rFont val="Tahoma"/>
            <family val="2"/>
          </rPr>
          <t>2016 data not available</t>
        </r>
      </text>
    </comment>
    <comment ref="NH22" authorId="0" shapeId="0" xr:uid="{13FFCE26-80EA-42BF-971A-D0000DA5AF2F}">
      <text>
        <r>
          <rPr>
            <sz val="9"/>
            <color indexed="81"/>
            <rFont val="Tahoma"/>
            <family val="2"/>
          </rPr>
          <t>2016 data not available</t>
        </r>
      </text>
    </comment>
    <comment ref="NI22" authorId="0" shapeId="0" xr:uid="{5147ED13-6950-47DB-A9A0-852DCF508728}">
      <text>
        <r>
          <rPr>
            <sz val="9"/>
            <color indexed="81"/>
            <rFont val="Tahoma"/>
            <family val="2"/>
          </rPr>
          <t>2016 data not available</t>
        </r>
      </text>
    </comment>
    <comment ref="NJ22" authorId="0" shapeId="0" xr:uid="{CDA8D88B-35DA-440E-B278-86011C2D5F95}">
      <text>
        <r>
          <rPr>
            <sz val="9"/>
            <color indexed="81"/>
            <rFont val="Tahoma"/>
            <family val="2"/>
          </rPr>
          <t>2016 data not available</t>
        </r>
      </text>
    </comment>
    <comment ref="NK22" authorId="0" shapeId="0" xr:uid="{04412B0D-9089-48E0-8EC2-EE7229583BE6}">
      <text>
        <r>
          <rPr>
            <sz val="9"/>
            <color indexed="81"/>
            <rFont val="Tahoma"/>
            <family val="2"/>
          </rPr>
          <t>2016 data not available</t>
        </r>
      </text>
    </comment>
    <comment ref="NL22" authorId="0" shapeId="0" xr:uid="{1950FBB2-F02D-4B8A-8DA1-3212909666E4}">
      <text>
        <r>
          <rPr>
            <sz val="9"/>
            <color indexed="81"/>
            <rFont val="Tahoma"/>
            <family val="2"/>
          </rPr>
          <t>2016 data not available</t>
        </r>
      </text>
    </comment>
    <comment ref="NM22" authorId="0" shapeId="0" xr:uid="{AC47C7EC-F919-4521-BBDD-7B62F0ED7432}">
      <text>
        <r>
          <rPr>
            <sz val="9"/>
            <color indexed="81"/>
            <rFont val="Tahoma"/>
            <family val="2"/>
          </rPr>
          <t>2016 data not available</t>
        </r>
      </text>
    </comment>
    <comment ref="NN22" authorId="0" shapeId="0" xr:uid="{B3BC2B14-D89E-41E0-BE37-22F23CC3E82A}">
      <text>
        <r>
          <rPr>
            <sz val="9"/>
            <color indexed="81"/>
            <rFont val="Tahoma"/>
            <family val="2"/>
          </rPr>
          <t>2016 data not available</t>
        </r>
      </text>
    </comment>
    <comment ref="NO22" authorId="0" shapeId="0" xr:uid="{DD3C78E3-17C2-4C18-AE9F-BF2A96FC95D0}">
      <text>
        <r>
          <rPr>
            <sz val="9"/>
            <color indexed="81"/>
            <rFont val="Tahoma"/>
            <family val="2"/>
          </rPr>
          <t>2016 data not available</t>
        </r>
      </text>
    </comment>
    <comment ref="NP22" authorId="0" shapeId="0" xr:uid="{27F5D57F-6FD5-4A45-AA49-27BA581D7075}">
      <text>
        <r>
          <rPr>
            <sz val="9"/>
            <color indexed="81"/>
            <rFont val="Tahoma"/>
            <family val="2"/>
          </rPr>
          <t>2016 data not available</t>
        </r>
      </text>
    </comment>
    <comment ref="NQ22" authorId="0" shapeId="0" xr:uid="{3EE06889-6B31-41BA-ADA1-B82006B8DDD9}">
      <text>
        <r>
          <rPr>
            <sz val="9"/>
            <color indexed="81"/>
            <rFont val="Tahoma"/>
            <family val="2"/>
          </rPr>
          <t>2016 data not available</t>
        </r>
      </text>
    </comment>
    <comment ref="NR22" authorId="0" shapeId="0" xr:uid="{3D550C26-3087-4828-9BAA-63D4B9567F7D}">
      <text>
        <r>
          <rPr>
            <sz val="9"/>
            <color indexed="81"/>
            <rFont val="Tahoma"/>
            <family val="2"/>
          </rPr>
          <t>2016 data not available</t>
        </r>
      </text>
    </comment>
    <comment ref="NS22" authorId="0" shapeId="0" xr:uid="{75EF3C7D-701D-4F06-83AA-09E05D060780}">
      <text>
        <r>
          <rPr>
            <sz val="9"/>
            <color indexed="81"/>
            <rFont val="Tahoma"/>
            <family val="2"/>
          </rPr>
          <t>2016 data not available</t>
        </r>
      </text>
    </comment>
    <comment ref="NT22" authorId="0" shapeId="0" xr:uid="{D4875457-FA26-4FAD-A929-A53145774C34}">
      <text>
        <r>
          <rPr>
            <sz val="9"/>
            <color indexed="81"/>
            <rFont val="Tahoma"/>
            <family val="2"/>
          </rPr>
          <t>2016 data not available</t>
        </r>
      </text>
    </comment>
    <comment ref="NU22" authorId="0" shapeId="0" xr:uid="{5B62803D-7BB4-41AB-9A19-800C500DC247}">
      <text>
        <r>
          <rPr>
            <sz val="9"/>
            <color indexed="81"/>
            <rFont val="Tahoma"/>
            <family val="2"/>
          </rPr>
          <t>2016 data not available</t>
        </r>
      </text>
    </comment>
    <comment ref="NV22" authorId="0" shapeId="0" xr:uid="{9504BCF6-3D1C-46E7-955A-F2EEE4F15243}">
      <text>
        <r>
          <rPr>
            <sz val="9"/>
            <color indexed="81"/>
            <rFont val="Tahoma"/>
            <family val="2"/>
          </rPr>
          <t>2016 data not available</t>
        </r>
      </text>
    </comment>
    <comment ref="NW22" authorId="0" shapeId="0" xr:uid="{1D48BF16-16DA-4C15-8D16-D85C9029C503}">
      <text>
        <r>
          <rPr>
            <sz val="9"/>
            <color indexed="81"/>
            <rFont val="Tahoma"/>
            <family val="2"/>
          </rPr>
          <t>2016 data not available</t>
        </r>
      </text>
    </comment>
    <comment ref="NX22" authorId="0" shapeId="0" xr:uid="{432C6491-2DB6-4DCF-982D-45906ED2E410}">
      <text>
        <r>
          <rPr>
            <sz val="9"/>
            <color indexed="81"/>
            <rFont val="Tahoma"/>
            <family val="2"/>
          </rPr>
          <t>2016 data not available</t>
        </r>
      </text>
    </comment>
    <comment ref="NY22" authorId="0" shapeId="0" xr:uid="{6BFBBE4A-5B8A-4C50-BFE2-A3B824AF2CFB}">
      <text>
        <r>
          <rPr>
            <sz val="9"/>
            <color indexed="81"/>
            <rFont val="Tahoma"/>
            <family val="2"/>
          </rPr>
          <t>2016 data not available</t>
        </r>
      </text>
    </comment>
    <comment ref="NZ22" authorId="0" shapeId="0" xr:uid="{7427AD3B-9CCA-4F20-AEF6-FA156D600899}">
      <text>
        <r>
          <rPr>
            <sz val="9"/>
            <color indexed="81"/>
            <rFont val="Tahoma"/>
            <family val="2"/>
          </rPr>
          <t>2016 data not available</t>
        </r>
      </text>
    </comment>
    <comment ref="OA22" authorId="0" shapeId="0" xr:uid="{CEA69E69-7D1C-4273-BAF5-802D4B043063}">
      <text>
        <r>
          <rPr>
            <sz val="9"/>
            <color indexed="81"/>
            <rFont val="Tahoma"/>
            <family val="2"/>
          </rPr>
          <t>2016 data not available</t>
        </r>
      </text>
    </comment>
    <comment ref="OB22" authorId="0" shapeId="0" xr:uid="{38AADF78-EEFF-48A5-919C-5C13B7EF24E4}">
      <text>
        <r>
          <rPr>
            <sz val="9"/>
            <color indexed="81"/>
            <rFont val="Tahoma"/>
            <family val="2"/>
          </rPr>
          <t>2016 data not available</t>
        </r>
      </text>
    </comment>
    <comment ref="OC22" authorId="0" shapeId="0" xr:uid="{A67AE53E-6F93-49B3-9604-407E405229B6}">
      <text>
        <r>
          <rPr>
            <sz val="9"/>
            <color indexed="81"/>
            <rFont val="Tahoma"/>
            <family val="2"/>
          </rPr>
          <t>2016 data not available</t>
        </r>
      </text>
    </comment>
    <comment ref="OD22" authorId="0" shapeId="0" xr:uid="{3C538F74-1CF2-4C6B-8797-F08D55C93DAC}">
      <text>
        <r>
          <rPr>
            <sz val="9"/>
            <color indexed="81"/>
            <rFont val="Tahoma"/>
            <family val="2"/>
          </rPr>
          <t>2016 data not available</t>
        </r>
      </text>
    </comment>
    <comment ref="OE22" authorId="0" shapeId="0" xr:uid="{F7FDA370-AB33-4700-AFDE-5082735C76F0}">
      <text>
        <r>
          <rPr>
            <sz val="9"/>
            <color indexed="81"/>
            <rFont val="Tahoma"/>
            <family val="2"/>
          </rPr>
          <t>2016 data not available</t>
        </r>
      </text>
    </comment>
    <comment ref="OF22" authorId="0" shapeId="0" xr:uid="{08B556D5-877A-4B7C-90E1-B6D7A96A24FA}">
      <text>
        <r>
          <rPr>
            <sz val="9"/>
            <color indexed="81"/>
            <rFont val="Tahoma"/>
            <family val="2"/>
          </rPr>
          <t>2016 data not available</t>
        </r>
      </text>
    </comment>
    <comment ref="OG22" authorId="0" shapeId="0" xr:uid="{C1022F91-5811-4710-9F89-FDD9DE3FABB3}">
      <text>
        <r>
          <rPr>
            <sz val="9"/>
            <color indexed="81"/>
            <rFont val="Tahoma"/>
            <family val="2"/>
          </rPr>
          <t>2016 data not available</t>
        </r>
      </text>
    </comment>
    <comment ref="OH22" authorId="0" shapeId="0" xr:uid="{69A28041-1DC8-462F-8AC4-FAB4F8653FC6}">
      <text>
        <r>
          <rPr>
            <sz val="9"/>
            <color indexed="81"/>
            <rFont val="Tahoma"/>
            <family val="2"/>
          </rPr>
          <t>2016 data not available</t>
        </r>
      </text>
    </comment>
    <comment ref="OI22" authorId="0" shapeId="0" xr:uid="{BCE72224-1E00-4C6B-8A66-A66D8C39DD01}">
      <text>
        <r>
          <rPr>
            <sz val="9"/>
            <color indexed="81"/>
            <rFont val="Tahoma"/>
            <family val="2"/>
          </rPr>
          <t>2016 data not available</t>
        </r>
      </text>
    </comment>
    <comment ref="OJ22" authorId="0" shapeId="0" xr:uid="{F6A100AA-59F5-4125-8C18-0C92110E2475}">
      <text>
        <r>
          <rPr>
            <sz val="9"/>
            <color indexed="81"/>
            <rFont val="Tahoma"/>
            <family val="2"/>
          </rPr>
          <t>2016 data not available</t>
        </r>
      </text>
    </comment>
    <comment ref="OK22" authorId="0" shapeId="0" xr:uid="{98699736-0B06-45F0-B8D5-924C249D1674}">
      <text>
        <r>
          <rPr>
            <sz val="9"/>
            <color indexed="81"/>
            <rFont val="Tahoma"/>
            <family val="2"/>
          </rPr>
          <t>2016 data not available</t>
        </r>
      </text>
    </comment>
    <comment ref="OL22" authorId="0" shapeId="0" xr:uid="{254B203E-6D21-4F74-93CF-2FA120E32CA3}">
      <text>
        <r>
          <rPr>
            <sz val="9"/>
            <color indexed="81"/>
            <rFont val="Tahoma"/>
            <family val="2"/>
          </rPr>
          <t>2016 data not available</t>
        </r>
      </text>
    </comment>
    <comment ref="OM22" authorId="0" shapeId="0" xr:uid="{5B2E74E3-D90F-4610-9870-BBA9966C207C}">
      <text>
        <r>
          <rPr>
            <sz val="9"/>
            <color indexed="81"/>
            <rFont val="Tahoma"/>
            <family val="2"/>
          </rPr>
          <t>2016 data not available</t>
        </r>
      </text>
    </comment>
    <comment ref="ON22" authorId="0" shapeId="0" xr:uid="{FE8FCDF9-74F3-4A18-9C5D-D76AD4DDC866}">
      <text>
        <r>
          <rPr>
            <sz val="9"/>
            <color indexed="81"/>
            <rFont val="Tahoma"/>
            <family val="2"/>
          </rPr>
          <t>2016 data not available</t>
        </r>
      </text>
    </comment>
    <comment ref="OO22" authorId="0" shapeId="0" xr:uid="{8C372541-95C3-4EB2-A01C-323D3D09703C}">
      <text>
        <r>
          <rPr>
            <sz val="9"/>
            <color indexed="81"/>
            <rFont val="Tahoma"/>
            <family val="2"/>
          </rPr>
          <t>2016 data not available</t>
        </r>
      </text>
    </comment>
    <comment ref="OP22" authorId="0" shapeId="0" xr:uid="{BE7F01D2-2911-4655-9736-29EDF3FAADE5}">
      <text>
        <r>
          <rPr>
            <sz val="9"/>
            <color indexed="81"/>
            <rFont val="Tahoma"/>
            <family val="2"/>
          </rPr>
          <t>2016 data not available</t>
        </r>
      </text>
    </comment>
    <comment ref="OQ22" authorId="0" shapeId="0" xr:uid="{F412216F-AA19-4C47-A686-0F7E48347883}">
      <text>
        <r>
          <rPr>
            <sz val="9"/>
            <color indexed="81"/>
            <rFont val="Tahoma"/>
            <family val="2"/>
          </rPr>
          <t>2016 data not available</t>
        </r>
      </text>
    </comment>
    <comment ref="OR22" authorId="0" shapeId="0" xr:uid="{685E3FB6-A913-4C37-88E6-C70642A2E92F}">
      <text>
        <r>
          <rPr>
            <sz val="9"/>
            <color indexed="81"/>
            <rFont val="Tahoma"/>
            <family val="2"/>
          </rPr>
          <t>2016 data not available</t>
        </r>
      </text>
    </comment>
    <comment ref="OS22" authorId="0" shapeId="0" xr:uid="{6A703326-D040-41E0-8EF3-F80F612267EC}">
      <text>
        <r>
          <rPr>
            <sz val="9"/>
            <color indexed="81"/>
            <rFont val="Tahoma"/>
            <family val="2"/>
          </rPr>
          <t>2016 data not available</t>
        </r>
      </text>
    </comment>
    <comment ref="OT22" authorId="0" shapeId="0" xr:uid="{D7FA0494-57B4-4B5A-8F3C-2C623F644B89}">
      <text>
        <r>
          <rPr>
            <sz val="9"/>
            <color indexed="81"/>
            <rFont val="Tahoma"/>
            <family val="2"/>
          </rPr>
          <t>2016 data not available</t>
        </r>
      </text>
    </comment>
    <comment ref="OU22" authorId="0" shapeId="0" xr:uid="{7D5DB3FD-5D38-488E-A262-26781E95C23F}">
      <text>
        <r>
          <rPr>
            <sz val="9"/>
            <color indexed="81"/>
            <rFont val="Tahoma"/>
            <family val="2"/>
          </rPr>
          <t>2016 data not available</t>
        </r>
      </text>
    </comment>
    <comment ref="OV22" authorId="0" shapeId="0" xr:uid="{23793E90-3F6E-4289-AC82-E82226077D45}">
      <text>
        <r>
          <rPr>
            <sz val="9"/>
            <color indexed="81"/>
            <rFont val="Tahoma"/>
            <family val="2"/>
          </rPr>
          <t>2016 data not available</t>
        </r>
      </text>
    </comment>
    <comment ref="OW22" authorId="0" shapeId="0" xr:uid="{BB3DC792-1FAB-4F78-BB79-2F4EBC20C312}">
      <text>
        <r>
          <rPr>
            <sz val="9"/>
            <color indexed="81"/>
            <rFont val="Tahoma"/>
            <family val="2"/>
          </rPr>
          <t>2016 data not available</t>
        </r>
      </text>
    </comment>
    <comment ref="OX22" authorId="0" shapeId="0" xr:uid="{FC2716E8-F4A8-4268-BFD8-4E7F78D97135}">
      <text>
        <r>
          <rPr>
            <sz val="9"/>
            <color indexed="81"/>
            <rFont val="Tahoma"/>
            <family val="2"/>
          </rPr>
          <t>2016 data not available</t>
        </r>
      </text>
    </comment>
    <comment ref="OY22" authorId="0" shapeId="0" xr:uid="{0740AC60-8FEE-4FF1-BD00-DC446083605D}">
      <text>
        <r>
          <rPr>
            <sz val="9"/>
            <color indexed="81"/>
            <rFont val="Tahoma"/>
            <family val="2"/>
          </rPr>
          <t>2016 data not available</t>
        </r>
      </text>
    </comment>
    <comment ref="OZ22" authorId="0" shapeId="0" xr:uid="{EDEBC196-8294-4054-BD36-5BF5ED340FFE}">
      <text>
        <r>
          <rPr>
            <sz val="9"/>
            <color indexed="81"/>
            <rFont val="Tahoma"/>
            <family val="2"/>
          </rPr>
          <t>2016 data not available</t>
        </r>
      </text>
    </comment>
    <comment ref="PA22" authorId="0" shapeId="0" xr:uid="{305AF994-2D93-451C-9702-88E77FEA6090}">
      <text>
        <r>
          <rPr>
            <sz val="9"/>
            <color indexed="81"/>
            <rFont val="Tahoma"/>
            <family val="2"/>
          </rPr>
          <t>2016 data not available</t>
        </r>
      </text>
    </comment>
    <comment ref="PB22" authorId="0" shapeId="0" xr:uid="{8AB7B1AD-FE85-4AE7-AE62-BE1E5F25EAB6}">
      <text>
        <r>
          <rPr>
            <sz val="9"/>
            <color indexed="81"/>
            <rFont val="Tahoma"/>
            <family val="2"/>
          </rPr>
          <t>2016 data not available</t>
        </r>
      </text>
    </comment>
    <comment ref="PC22" authorId="0" shapeId="0" xr:uid="{3CCD647E-A9C4-47F9-9BB1-D3EDC0352AFF}">
      <text>
        <r>
          <rPr>
            <sz val="9"/>
            <color indexed="81"/>
            <rFont val="Tahoma"/>
            <family val="2"/>
          </rPr>
          <t>2016 data not available</t>
        </r>
      </text>
    </comment>
    <comment ref="PD22" authorId="0" shapeId="0" xr:uid="{6C8F8687-FFEA-4C92-BA78-9CA22D14CF1A}">
      <text>
        <r>
          <rPr>
            <sz val="9"/>
            <color indexed="81"/>
            <rFont val="Tahoma"/>
            <family val="2"/>
          </rPr>
          <t>2016 data not available</t>
        </r>
      </text>
    </comment>
    <comment ref="PE22" authorId="0" shapeId="0" xr:uid="{DD6FD108-6C16-44FF-BCA8-95061367F0FC}">
      <text>
        <r>
          <rPr>
            <sz val="9"/>
            <color indexed="81"/>
            <rFont val="Tahoma"/>
            <family val="2"/>
          </rPr>
          <t>2016 data not available</t>
        </r>
      </text>
    </comment>
    <comment ref="PF22" authorId="0" shapeId="0" xr:uid="{0D3B9867-6640-4B8C-9A06-5E48432AA395}">
      <text>
        <r>
          <rPr>
            <sz val="9"/>
            <color indexed="81"/>
            <rFont val="Tahoma"/>
            <family val="2"/>
          </rPr>
          <t>2016 data not available</t>
        </r>
      </text>
    </comment>
    <comment ref="PG22" authorId="0" shapeId="0" xr:uid="{4BDDE01A-AE63-4A56-87E8-A6B2EB80E193}">
      <text>
        <r>
          <rPr>
            <sz val="9"/>
            <color indexed="81"/>
            <rFont val="Tahoma"/>
            <family val="2"/>
          </rPr>
          <t>2016 data not available</t>
        </r>
      </text>
    </comment>
    <comment ref="PH22" authorId="0" shapeId="0" xr:uid="{269A1F77-5EF8-45C8-972C-DE185C82358E}">
      <text>
        <r>
          <rPr>
            <sz val="9"/>
            <color indexed="81"/>
            <rFont val="Tahoma"/>
            <family val="2"/>
          </rPr>
          <t>2016 data not available</t>
        </r>
      </text>
    </comment>
    <comment ref="PI22" authorId="0" shapeId="0" xr:uid="{542F100E-1E07-4AF8-A9A2-4EA5A7412D59}">
      <text>
        <r>
          <rPr>
            <sz val="9"/>
            <color indexed="81"/>
            <rFont val="Tahoma"/>
            <family val="2"/>
          </rPr>
          <t>2016 data not available</t>
        </r>
      </text>
    </comment>
    <comment ref="PJ22" authorId="0" shapeId="0" xr:uid="{E2AD73C5-D0C8-4345-86AD-CD028EAC00C6}">
      <text>
        <r>
          <rPr>
            <sz val="9"/>
            <color indexed="81"/>
            <rFont val="Tahoma"/>
            <family val="2"/>
          </rPr>
          <t>2016 data not available</t>
        </r>
      </text>
    </comment>
    <comment ref="PK22" authorId="0" shapeId="0" xr:uid="{5E4B1475-B906-422F-A982-15C3FA131A7E}">
      <text>
        <r>
          <rPr>
            <sz val="9"/>
            <color indexed="81"/>
            <rFont val="Tahoma"/>
            <family val="2"/>
          </rPr>
          <t>2016 data not available</t>
        </r>
      </text>
    </comment>
    <comment ref="PL22" authorId="0" shapeId="0" xr:uid="{2D1744C2-6B60-453F-A04D-9AF2A661D46A}">
      <text>
        <r>
          <rPr>
            <sz val="9"/>
            <color indexed="81"/>
            <rFont val="Tahoma"/>
            <family val="2"/>
          </rPr>
          <t>2016 data not available</t>
        </r>
      </text>
    </comment>
    <comment ref="PM22" authorId="0" shapeId="0" xr:uid="{9ED7D330-A812-433F-874D-9BFDF746DC92}">
      <text>
        <r>
          <rPr>
            <sz val="9"/>
            <color indexed="81"/>
            <rFont val="Tahoma"/>
            <family val="2"/>
          </rPr>
          <t>2016 data not available</t>
        </r>
      </text>
    </comment>
    <comment ref="PN22" authorId="0" shapeId="0" xr:uid="{FC9C3D3D-CED7-41FC-93A5-2CA3A21CEB3A}">
      <text>
        <r>
          <rPr>
            <sz val="9"/>
            <color indexed="81"/>
            <rFont val="Tahoma"/>
            <family val="2"/>
          </rPr>
          <t>2016 data not available</t>
        </r>
      </text>
    </comment>
    <comment ref="PO22" authorId="0" shapeId="0" xr:uid="{43B93EFF-C799-4620-ADA1-60089CA20E99}">
      <text>
        <r>
          <rPr>
            <sz val="9"/>
            <color indexed="81"/>
            <rFont val="Tahoma"/>
            <family val="2"/>
          </rPr>
          <t>2016 data not available</t>
        </r>
      </text>
    </comment>
    <comment ref="PP22" authorId="0" shapeId="0" xr:uid="{05DF0324-9AF5-4DFB-8449-2AFE76F6281E}">
      <text>
        <r>
          <rPr>
            <sz val="9"/>
            <color indexed="81"/>
            <rFont val="Tahoma"/>
            <family val="2"/>
          </rPr>
          <t>2016 data not available</t>
        </r>
      </text>
    </comment>
    <comment ref="PQ22" authorId="0" shapeId="0" xr:uid="{FB76FB57-3B62-459F-83C7-CB49678F9B40}">
      <text>
        <r>
          <rPr>
            <sz val="9"/>
            <color indexed="81"/>
            <rFont val="Tahoma"/>
            <family val="2"/>
          </rPr>
          <t>2016 data not available</t>
        </r>
      </text>
    </comment>
    <comment ref="PR22" authorId="0" shapeId="0" xr:uid="{2BE80640-49EC-49AA-A851-C27B18621225}">
      <text>
        <r>
          <rPr>
            <sz val="9"/>
            <color indexed="81"/>
            <rFont val="Tahoma"/>
            <family val="2"/>
          </rPr>
          <t>2016 data not available</t>
        </r>
      </text>
    </comment>
    <comment ref="PS22" authorId="0" shapeId="0" xr:uid="{2A942289-16E6-4A44-A81E-104E8B3CB6F5}">
      <text>
        <r>
          <rPr>
            <sz val="9"/>
            <color indexed="81"/>
            <rFont val="Tahoma"/>
            <family val="2"/>
          </rPr>
          <t>2016 data not available</t>
        </r>
      </text>
    </comment>
    <comment ref="PT22" authorId="0" shapeId="0" xr:uid="{92633005-5756-4120-83E2-3A8D4A2C674D}">
      <text>
        <r>
          <rPr>
            <sz val="9"/>
            <color indexed="81"/>
            <rFont val="Tahoma"/>
            <family val="2"/>
          </rPr>
          <t>2016 data not available</t>
        </r>
      </text>
    </comment>
    <comment ref="PU22" authorId="0" shapeId="0" xr:uid="{C382F0B3-78D5-4483-A205-A33502F0DD8D}">
      <text>
        <r>
          <rPr>
            <sz val="9"/>
            <color indexed="81"/>
            <rFont val="Tahoma"/>
            <family val="2"/>
          </rPr>
          <t>2016 data not available</t>
        </r>
      </text>
    </comment>
    <comment ref="PV22" authorId="0" shapeId="0" xr:uid="{988D47F0-CC85-4B6C-A559-3010FDC0C46A}">
      <text>
        <r>
          <rPr>
            <sz val="9"/>
            <color indexed="81"/>
            <rFont val="Tahoma"/>
            <family val="2"/>
          </rPr>
          <t>2016 data not available</t>
        </r>
      </text>
    </comment>
    <comment ref="PW22" authorId="0" shapeId="0" xr:uid="{B9887EEC-EBC4-4112-9063-2D3514AB42DF}">
      <text>
        <r>
          <rPr>
            <sz val="9"/>
            <color indexed="81"/>
            <rFont val="Tahoma"/>
            <family val="2"/>
          </rPr>
          <t>2016 data not available</t>
        </r>
      </text>
    </comment>
    <comment ref="PX22" authorId="0" shapeId="0" xr:uid="{5E4FDCB7-21C7-4C27-9309-53D60B37EE37}">
      <text>
        <r>
          <rPr>
            <sz val="9"/>
            <color indexed="81"/>
            <rFont val="Tahoma"/>
            <family val="2"/>
          </rPr>
          <t>2016 data not available</t>
        </r>
      </text>
    </comment>
    <comment ref="PY22" authorId="0" shapeId="0" xr:uid="{C760FE3F-22F8-4184-9F6F-9262D8C794E5}">
      <text>
        <r>
          <rPr>
            <sz val="9"/>
            <color indexed="81"/>
            <rFont val="Tahoma"/>
            <family val="2"/>
          </rPr>
          <t>2016 data not available</t>
        </r>
      </text>
    </comment>
    <comment ref="PZ22" authorId="0" shapeId="0" xr:uid="{F264766C-7C1C-492B-B8B6-452BAF2BE713}">
      <text>
        <r>
          <rPr>
            <sz val="9"/>
            <color indexed="81"/>
            <rFont val="Tahoma"/>
            <family val="2"/>
          </rPr>
          <t>2016 data not available</t>
        </r>
      </text>
    </comment>
    <comment ref="QA22" authorId="0" shapeId="0" xr:uid="{C4E8ECEA-2C3D-4243-9D66-6987E4AB5AA2}">
      <text>
        <r>
          <rPr>
            <sz val="9"/>
            <color indexed="81"/>
            <rFont val="Tahoma"/>
            <family val="2"/>
          </rPr>
          <t>2016 data not available</t>
        </r>
      </text>
    </comment>
    <comment ref="QB22" authorId="0" shapeId="0" xr:uid="{2402A9A7-FCD8-40FC-B72A-F84E9D5A7372}">
      <text>
        <r>
          <rPr>
            <sz val="9"/>
            <color indexed="81"/>
            <rFont val="Tahoma"/>
            <family val="2"/>
          </rPr>
          <t>2016 data not available</t>
        </r>
      </text>
    </comment>
    <comment ref="QC22" authorId="0" shapeId="0" xr:uid="{D1ECC0B4-E381-431D-9441-14E8EEC8826F}">
      <text>
        <r>
          <rPr>
            <sz val="9"/>
            <color indexed="81"/>
            <rFont val="Tahoma"/>
            <family val="2"/>
          </rPr>
          <t>2016 data not available</t>
        </r>
      </text>
    </comment>
    <comment ref="QD22" authorId="0" shapeId="0" xr:uid="{2C7F9D86-4C06-4E23-86AE-21F353F9B63E}">
      <text>
        <r>
          <rPr>
            <sz val="9"/>
            <color indexed="81"/>
            <rFont val="Tahoma"/>
            <family val="2"/>
          </rPr>
          <t>2016 data not available</t>
        </r>
      </text>
    </comment>
    <comment ref="QE22" authorId="0" shapeId="0" xr:uid="{87077A60-7AC2-45E7-8936-2545A51B0959}">
      <text>
        <r>
          <rPr>
            <sz val="9"/>
            <color indexed="81"/>
            <rFont val="Tahoma"/>
            <family val="2"/>
          </rPr>
          <t>2016 data not available</t>
        </r>
      </text>
    </comment>
    <comment ref="QF22" authorId="0" shapeId="0" xr:uid="{5F45F4D2-BCC8-4477-B599-185B5CB58913}">
      <text>
        <r>
          <rPr>
            <sz val="9"/>
            <color indexed="81"/>
            <rFont val="Tahoma"/>
            <family val="2"/>
          </rPr>
          <t>2016 data not available</t>
        </r>
      </text>
    </comment>
    <comment ref="QG22" authorId="0" shapeId="0" xr:uid="{B748F452-4774-4AC3-A525-C612B1A86219}">
      <text>
        <r>
          <rPr>
            <sz val="9"/>
            <color indexed="81"/>
            <rFont val="Tahoma"/>
            <family val="2"/>
          </rPr>
          <t>2016 data not available</t>
        </r>
      </text>
    </comment>
    <comment ref="QH22" authorId="0" shapeId="0" xr:uid="{EF6D64FD-03B1-4609-B1C9-69160970E13E}">
      <text>
        <r>
          <rPr>
            <sz val="9"/>
            <color indexed="81"/>
            <rFont val="Tahoma"/>
            <family val="2"/>
          </rPr>
          <t>2016 data not available</t>
        </r>
      </text>
    </comment>
    <comment ref="QI22" authorId="0" shapeId="0" xr:uid="{B5FECB77-9BC3-4122-91BB-AD50E1DB7AEE}">
      <text>
        <r>
          <rPr>
            <sz val="9"/>
            <color indexed="81"/>
            <rFont val="Tahoma"/>
            <family val="2"/>
          </rPr>
          <t>2016 data not available</t>
        </r>
      </text>
    </comment>
    <comment ref="QJ22" authorId="0" shapeId="0" xr:uid="{307954B7-E8A9-4367-8376-00F8E9FCA39C}">
      <text>
        <r>
          <rPr>
            <sz val="9"/>
            <color indexed="81"/>
            <rFont val="Tahoma"/>
            <family val="2"/>
          </rPr>
          <t>2016 data not available</t>
        </r>
      </text>
    </comment>
    <comment ref="QK22" authorId="0" shapeId="0" xr:uid="{0543F669-754D-4A36-9C71-8AEEF0522E1B}">
      <text>
        <r>
          <rPr>
            <sz val="9"/>
            <color indexed="81"/>
            <rFont val="Tahoma"/>
            <family val="2"/>
          </rPr>
          <t>2016 data not available</t>
        </r>
      </text>
    </comment>
    <comment ref="QL22" authorId="0" shapeId="0" xr:uid="{205ADB73-5689-4CB8-A358-A3823B3ED208}">
      <text>
        <r>
          <rPr>
            <sz val="9"/>
            <color indexed="81"/>
            <rFont val="Tahoma"/>
            <family val="2"/>
          </rPr>
          <t>2016 data not available</t>
        </r>
      </text>
    </comment>
    <comment ref="QM22" authorId="0" shapeId="0" xr:uid="{73DC9F41-E060-4497-BC77-2D0EA5ED5433}">
      <text>
        <r>
          <rPr>
            <sz val="9"/>
            <color indexed="81"/>
            <rFont val="Tahoma"/>
            <family val="2"/>
          </rPr>
          <t>2016 data not available</t>
        </r>
      </text>
    </comment>
    <comment ref="QN22" authorId="0" shapeId="0" xr:uid="{7C187F5C-7042-42E2-84E8-D61F3370D49E}">
      <text>
        <r>
          <rPr>
            <sz val="9"/>
            <color indexed="81"/>
            <rFont val="Tahoma"/>
            <family val="2"/>
          </rPr>
          <t>2016 data not available</t>
        </r>
      </text>
    </comment>
    <comment ref="QO22" authorId="0" shapeId="0" xr:uid="{A7A0396A-5132-490A-A12C-452F7CFB1698}">
      <text>
        <r>
          <rPr>
            <sz val="9"/>
            <color indexed="81"/>
            <rFont val="Tahoma"/>
            <family val="2"/>
          </rPr>
          <t>2016 data not available</t>
        </r>
      </text>
    </comment>
    <comment ref="QP22" authorId="0" shapeId="0" xr:uid="{F5AF8DC2-8192-40FC-B419-A1B448C7CE72}">
      <text>
        <r>
          <rPr>
            <sz val="9"/>
            <color indexed="81"/>
            <rFont val="Tahoma"/>
            <family val="2"/>
          </rPr>
          <t>2016 data not available</t>
        </r>
      </text>
    </comment>
    <comment ref="QQ22" authorId="0" shapeId="0" xr:uid="{512951B8-C71C-42FA-B4EA-4AEF32C4DCCF}">
      <text>
        <r>
          <rPr>
            <sz val="9"/>
            <color indexed="81"/>
            <rFont val="Tahoma"/>
            <family val="2"/>
          </rPr>
          <t>2016 data not available</t>
        </r>
      </text>
    </comment>
    <comment ref="QR22" authorId="0" shapeId="0" xr:uid="{4C4D558D-00D4-4398-B10A-36A180640FC4}">
      <text>
        <r>
          <rPr>
            <sz val="9"/>
            <color indexed="81"/>
            <rFont val="Tahoma"/>
            <family val="2"/>
          </rPr>
          <t>2016 data not available</t>
        </r>
      </text>
    </comment>
    <comment ref="QS22" authorId="0" shapeId="0" xr:uid="{D03EAB18-27B3-4BE4-AC06-3CD13AFD07E0}">
      <text>
        <r>
          <rPr>
            <sz val="9"/>
            <color indexed="81"/>
            <rFont val="Tahoma"/>
            <family val="2"/>
          </rPr>
          <t>2016 data not available</t>
        </r>
      </text>
    </comment>
    <comment ref="QT22" authorId="0" shapeId="0" xr:uid="{16846221-287D-4872-B2F3-984E2F48E606}">
      <text>
        <r>
          <rPr>
            <sz val="9"/>
            <color indexed="81"/>
            <rFont val="Tahoma"/>
            <family val="2"/>
          </rPr>
          <t>2016 data not available</t>
        </r>
      </text>
    </comment>
    <comment ref="QU22" authorId="0" shapeId="0" xr:uid="{B698DF9C-8335-41F6-998A-220F83BC1BCA}">
      <text>
        <r>
          <rPr>
            <sz val="9"/>
            <color indexed="81"/>
            <rFont val="Tahoma"/>
            <family val="2"/>
          </rPr>
          <t>2016 data not available</t>
        </r>
      </text>
    </comment>
    <comment ref="QV22" authorId="0" shapeId="0" xr:uid="{AB7A69AF-E266-435C-B586-E98D8026B984}">
      <text>
        <r>
          <rPr>
            <sz val="9"/>
            <color indexed="81"/>
            <rFont val="Tahoma"/>
            <family val="2"/>
          </rPr>
          <t>2016 data not available</t>
        </r>
      </text>
    </comment>
    <comment ref="QW22" authorId="0" shapeId="0" xr:uid="{9645B162-0E17-4A5D-85C5-336A7D96C7BC}">
      <text>
        <r>
          <rPr>
            <sz val="9"/>
            <color indexed="81"/>
            <rFont val="Tahoma"/>
            <family val="2"/>
          </rPr>
          <t>2016 data not available</t>
        </r>
      </text>
    </comment>
    <comment ref="QX22" authorId="0" shapeId="0" xr:uid="{2C9A6831-4D8D-4E7D-BA40-863A1686250C}">
      <text>
        <r>
          <rPr>
            <sz val="9"/>
            <color indexed="81"/>
            <rFont val="Tahoma"/>
            <family val="2"/>
          </rPr>
          <t>2016 data not available</t>
        </r>
      </text>
    </comment>
    <comment ref="QY22" authorId="0" shapeId="0" xr:uid="{01A76006-8D9A-4483-9118-89695AEB6D72}">
      <text>
        <r>
          <rPr>
            <sz val="9"/>
            <color indexed="81"/>
            <rFont val="Tahoma"/>
            <family val="2"/>
          </rPr>
          <t>2016 data not available</t>
        </r>
      </text>
    </comment>
    <comment ref="QZ22" authorId="0" shapeId="0" xr:uid="{9ADD6EA0-1791-472B-9F19-5FF99448102D}">
      <text>
        <r>
          <rPr>
            <sz val="9"/>
            <color indexed="81"/>
            <rFont val="Tahoma"/>
            <family val="2"/>
          </rPr>
          <t>2016 data not available</t>
        </r>
      </text>
    </comment>
    <comment ref="RA22" authorId="0" shapeId="0" xr:uid="{343EBF35-D0C7-4E69-82F2-312FE29FBA73}">
      <text>
        <r>
          <rPr>
            <sz val="9"/>
            <color indexed="81"/>
            <rFont val="Tahoma"/>
            <family val="2"/>
          </rPr>
          <t>2016 data not available</t>
        </r>
      </text>
    </comment>
    <comment ref="RB22" authorId="0" shapeId="0" xr:uid="{CE3C91C7-8AC6-4813-8267-1B31152AD8CB}">
      <text>
        <r>
          <rPr>
            <sz val="9"/>
            <color indexed="81"/>
            <rFont val="Tahoma"/>
            <family val="2"/>
          </rPr>
          <t>2016 data not available</t>
        </r>
      </text>
    </comment>
    <comment ref="RC22" authorId="0" shapeId="0" xr:uid="{29E0A81F-6D2B-4A70-A2FE-EE09B9496AF6}">
      <text>
        <r>
          <rPr>
            <sz val="9"/>
            <color indexed="81"/>
            <rFont val="Tahoma"/>
            <family val="2"/>
          </rPr>
          <t>2016 data not available</t>
        </r>
      </text>
    </comment>
    <comment ref="RD22" authorId="0" shapeId="0" xr:uid="{4674211D-7053-4823-B359-1FDA6678A0ED}">
      <text>
        <r>
          <rPr>
            <sz val="9"/>
            <color indexed="81"/>
            <rFont val="Tahoma"/>
            <family val="2"/>
          </rPr>
          <t>2016 data not available</t>
        </r>
      </text>
    </comment>
    <comment ref="RE22" authorId="0" shapeId="0" xr:uid="{95C088EC-CB85-4C72-AB97-29B36FC10CEA}">
      <text>
        <r>
          <rPr>
            <sz val="9"/>
            <color indexed="81"/>
            <rFont val="Tahoma"/>
            <family val="2"/>
          </rPr>
          <t>2016 data not available</t>
        </r>
      </text>
    </comment>
    <comment ref="RF22" authorId="0" shapeId="0" xr:uid="{AE599F10-F279-4B14-83F5-08813243B95A}">
      <text>
        <r>
          <rPr>
            <sz val="9"/>
            <color indexed="81"/>
            <rFont val="Tahoma"/>
            <family val="2"/>
          </rPr>
          <t>2016 data not available</t>
        </r>
      </text>
    </comment>
    <comment ref="RG22" authorId="0" shapeId="0" xr:uid="{2B497AC5-BBCD-4E67-A89F-05B6FC3BA22A}">
      <text>
        <r>
          <rPr>
            <sz val="9"/>
            <color indexed="81"/>
            <rFont val="Tahoma"/>
            <family val="2"/>
          </rPr>
          <t>2016 data not available</t>
        </r>
      </text>
    </comment>
    <comment ref="RH22" authorId="0" shapeId="0" xr:uid="{B3A7B70A-40CD-4B24-9D87-2B095E4DB08F}">
      <text>
        <r>
          <rPr>
            <sz val="9"/>
            <color indexed="81"/>
            <rFont val="Tahoma"/>
            <family val="2"/>
          </rPr>
          <t>2016 data not available</t>
        </r>
      </text>
    </comment>
    <comment ref="RI22" authorId="0" shapeId="0" xr:uid="{BBE92ADC-0865-4424-899C-4A4B3C0885F7}">
      <text>
        <r>
          <rPr>
            <sz val="9"/>
            <color indexed="81"/>
            <rFont val="Tahoma"/>
            <family val="2"/>
          </rPr>
          <t>2016 data not available</t>
        </r>
      </text>
    </comment>
    <comment ref="RJ22" authorId="0" shapeId="0" xr:uid="{2AB5161A-318D-48F2-995D-5172606A8996}">
      <text>
        <r>
          <rPr>
            <sz val="9"/>
            <color indexed="81"/>
            <rFont val="Tahoma"/>
            <family val="2"/>
          </rPr>
          <t>2016 data not available</t>
        </r>
      </text>
    </comment>
    <comment ref="RK22" authorId="0" shapeId="0" xr:uid="{A846E41F-D0A6-4E26-94F5-B2A4347F1E5D}">
      <text>
        <r>
          <rPr>
            <sz val="9"/>
            <color indexed="81"/>
            <rFont val="Tahoma"/>
            <family val="2"/>
          </rPr>
          <t>2016 data not available</t>
        </r>
      </text>
    </comment>
    <comment ref="RL22" authorId="0" shapeId="0" xr:uid="{D90536B9-85D8-42C7-B239-7E3DA91F3395}">
      <text>
        <r>
          <rPr>
            <sz val="9"/>
            <color indexed="81"/>
            <rFont val="Tahoma"/>
            <family val="2"/>
          </rPr>
          <t>2016 data not available</t>
        </r>
      </text>
    </comment>
    <comment ref="RM22" authorId="0" shapeId="0" xr:uid="{BC7948D4-3386-48D7-A009-63BE48CCB92A}">
      <text>
        <r>
          <rPr>
            <sz val="9"/>
            <color indexed="81"/>
            <rFont val="Tahoma"/>
            <family val="2"/>
          </rPr>
          <t>2016 data not available</t>
        </r>
      </text>
    </comment>
    <comment ref="RN22" authorId="0" shapeId="0" xr:uid="{7E3BA767-5D65-4B3C-BDFF-9B4B5AE9BF5B}">
      <text>
        <r>
          <rPr>
            <sz val="9"/>
            <color indexed="81"/>
            <rFont val="Tahoma"/>
            <family val="2"/>
          </rPr>
          <t>2016 data not available</t>
        </r>
      </text>
    </comment>
    <comment ref="RO22" authorId="0" shapeId="0" xr:uid="{77A1DFCC-DCF3-4253-9122-6176FB69BC06}">
      <text>
        <r>
          <rPr>
            <sz val="9"/>
            <color indexed="81"/>
            <rFont val="Tahoma"/>
            <family val="2"/>
          </rPr>
          <t>2016 data not available</t>
        </r>
      </text>
    </comment>
    <comment ref="RP22" authorId="0" shapeId="0" xr:uid="{4DDC2757-1528-4751-97F8-67198A7AEB9D}">
      <text>
        <r>
          <rPr>
            <sz val="9"/>
            <color indexed="81"/>
            <rFont val="Tahoma"/>
            <family val="2"/>
          </rPr>
          <t>2016 data not available</t>
        </r>
      </text>
    </comment>
    <comment ref="RQ22" authorId="0" shapeId="0" xr:uid="{B2F8E412-8C2E-4476-BDE8-9C8DF11D43AB}">
      <text>
        <r>
          <rPr>
            <sz val="9"/>
            <color indexed="81"/>
            <rFont val="Tahoma"/>
            <family val="2"/>
          </rPr>
          <t>2016 data not available</t>
        </r>
      </text>
    </comment>
    <comment ref="RR22" authorId="0" shapeId="0" xr:uid="{333118C9-4A25-4C90-AF7E-DB9971D29E3D}">
      <text>
        <r>
          <rPr>
            <sz val="9"/>
            <color indexed="81"/>
            <rFont val="Tahoma"/>
            <family val="2"/>
          </rPr>
          <t>2016 data not available</t>
        </r>
      </text>
    </comment>
    <comment ref="RS22" authorId="0" shapeId="0" xr:uid="{0CBCE65B-AEC2-40B6-BD78-67F873C120CC}">
      <text>
        <r>
          <rPr>
            <sz val="9"/>
            <color indexed="81"/>
            <rFont val="Tahoma"/>
            <family val="2"/>
          </rPr>
          <t>2016 data not available</t>
        </r>
      </text>
    </comment>
    <comment ref="RT22" authorId="0" shapeId="0" xr:uid="{F8E1CBBB-C5EC-48DD-B5D5-80E821C9723B}">
      <text>
        <r>
          <rPr>
            <sz val="9"/>
            <color indexed="81"/>
            <rFont val="Tahoma"/>
            <family val="2"/>
          </rPr>
          <t>2016 data not available</t>
        </r>
      </text>
    </comment>
    <comment ref="RU22" authorId="0" shapeId="0" xr:uid="{13672520-A912-44D4-8264-0B4EAE9DB119}">
      <text>
        <r>
          <rPr>
            <sz val="9"/>
            <color indexed="81"/>
            <rFont val="Tahoma"/>
            <family val="2"/>
          </rPr>
          <t>2016 data not available</t>
        </r>
      </text>
    </comment>
    <comment ref="RV22" authorId="0" shapeId="0" xr:uid="{7E9E6A58-4B0D-4247-9346-8EBA3D8F53AB}">
      <text>
        <r>
          <rPr>
            <sz val="9"/>
            <color indexed="81"/>
            <rFont val="Tahoma"/>
            <family val="2"/>
          </rPr>
          <t>2016 data not available</t>
        </r>
      </text>
    </comment>
    <comment ref="RW22" authorId="0" shapeId="0" xr:uid="{F2A01B82-A416-40CD-A034-E52E34AC158F}">
      <text>
        <r>
          <rPr>
            <sz val="9"/>
            <color indexed="81"/>
            <rFont val="Tahoma"/>
            <family val="2"/>
          </rPr>
          <t>2016 data not available</t>
        </r>
      </text>
    </comment>
    <comment ref="RX22" authorId="0" shapeId="0" xr:uid="{2C7BBA69-A1E7-4FB0-8AE1-5FA0D6DB0833}">
      <text>
        <r>
          <rPr>
            <sz val="9"/>
            <color indexed="81"/>
            <rFont val="Tahoma"/>
            <family val="2"/>
          </rPr>
          <t>2016 data not available</t>
        </r>
      </text>
    </comment>
    <comment ref="RY22" authorId="0" shapeId="0" xr:uid="{CA445D44-BDC9-476C-AAA0-02E63A2C3C3C}">
      <text>
        <r>
          <rPr>
            <sz val="9"/>
            <color indexed="81"/>
            <rFont val="Tahoma"/>
            <family val="2"/>
          </rPr>
          <t>2016 data not available</t>
        </r>
      </text>
    </comment>
    <comment ref="RZ22" authorId="0" shapeId="0" xr:uid="{7964AFB6-1CFE-499C-83F4-EED66B9DFC2A}">
      <text>
        <r>
          <rPr>
            <sz val="9"/>
            <color indexed="81"/>
            <rFont val="Tahoma"/>
            <family val="2"/>
          </rPr>
          <t>2016 data not available</t>
        </r>
      </text>
    </comment>
    <comment ref="SA22" authorId="0" shapeId="0" xr:uid="{17ECA71D-E81C-49FC-B492-CBDA77A1FE77}">
      <text>
        <r>
          <rPr>
            <sz val="9"/>
            <color indexed="81"/>
            <rFont val="Tahoma"/>
            <family val="2"/>
          </rPr>
          <t>2016 data not available</t>
        </r>
      </text>
    </comment>
    <comment ref="SB22" authorId="0" shapeId="0" xr:uid="{96EE584F-3D15-4EF0-ADCA-BAF6CAF2F224}">
      <text>
        <r>
          <rPr>
            <sz val="9"/>
            <color indexed="81"/>
            <rFont val="Tahoma"/>
            <family val="2"/>
          </rPr>
          <t>2016 data not available</t>
        </r>
      </text>
    </comment>
    <comment ref="SC22" authorId="0" shapeId="0" xr:uid="{C6C95FA9-0DE5-4F5C-99FE-8ECC5AA5ECA2}">
      <text>
        <r>
          <rPr>
            <sz val="9"/>
            <color indexed="81"/>
            <rFont val="Tahoma"/>
            <family val="2"/>
          </rPr>
          <t>2016 data not available</t>
        </r>
      </text>
    </comment>
    <comment ref="SD22" authorId="0" shapeId="0" xr:uid="{06B4E6C7-5695-4CDF-BEA8-21C222EA3307}">
      <text>
        <r>
          <rPr>
            <sz val="9"/>
            <color indexed="81"/>
            <rFont val="Tahoma"/>
            <family val="2"/>
          </rPr>
          <t>2016 data not available</t>
        </r>
      </text>
    </comment>
    <comment ref="SE22" authorId="0" shapeId="0" xr:uid="{D7F38692-F52E-47F9-819C-D1F0B620ED59}">
      <text>
        <r>
          <rPr>
            <sz val="9"/>
            <color indexed="81"/>
            <rFont val="Tahoma"/>
            <family val="2"/>
          </rPr>
          <t>2016 data not available</t>
        </r>
      </text>
    </comment>
    <comment ref="SF22" authorId="0" shapeId="0" xr:uid="{8FA7BCDF-732D-4F37-8586-00D2CD572300}">
      <text>
        <r>
          <rPr>
            <sz val="9"/>
            <color indexed="81"/>
            <rFont val="Tahoma"/>
            <family val="2"/>
          </rPr>
          <t>2016 data not available</t>
        </r>
      </text>
    </comment>
    <comment ref="SG22" authorId="0" shapeId="0" xr:uid="{CB214FBE-C380-42BE-99B6-E5FBD42292E5}">
      <text>
        <r>
          <rPr>
            <sz val="9"/>
            <color indexed="81"/>
            <rFont val="Tahoma"/>
            <family val="2"/>
          </rPr>
          <t>2016 data not available</t>
        </r>
      </text>
    </comment>
    <comment ref="SH22" authorId="0" shapeId="0" xr:uid="{E741F0EA-05B4-4989-88EB-73FD6D40C793}">
      <text>
        <r>
          <rPr>
            <sz val="9"/>
            <color indexed="81"/>
            <rFont val="Tahoma"/>
            <family val="2"/>
          </rPr>
          <t>2016 data not available</t>
        </r>
      </text>
    </comment>
    <comment ref="SI22" authorId="0" shapeId="0" xr:uid="{EE4C6F03-868D-43D0-B28B-68C2CDD6617C}">
      <text>
        <r>
          <rPr>
            <sz val="9"/>
            <color indexed="81"/>
            <rFont val="Tahoma"/>
            <family val="2"/>
          </rPr>
          <t>2016 data not available</t>
        </r>
      </text>
    </comment>
    <comment ref="SJ22" authorId="0" shapeId="0" xr:uid="{1236E4D5-D1CE-4A07-86DD-B187248408F7}">
      <text>
        <r>
          <rPr>
            <sz val="9"/>
            <color indexed="81"/>
            <rFont val="Tahoma"/>
            <family val="2"/>
          </rPr>
          <t>2016 data not available</t>
        </r>
      </text>
    </comment>
    <comment ref="SK22" authorId="0" shapeId="0" xr:uid="{27964B3E-6B85-4475-A09E-59548A6B057F}">
      <text>
        <r>
          <rPr>
            <sz val="9"/>
            <color indexed="81"/>
            <rFont val="Tahoma"/>
            <family val="2"/>
          </rPr>
          <t>2016 data not available</t>
        </r>
      </text>
    </comment>
    <comment ref="SL22" authorId="0" shapeId="0" xr:uid="{5E726374-1763-473A-9778-6D91A67F4BE4}">
      <text>
        <r>
          <rPr>
            <sz val="9"/>
            <color indexed="81"/>
            <rFont val="Tahoma"/>
            <family val="2"/>
          </rPr>
          <t>2016 data not available</t>
        </r>
      </text>
    </comment>
    <comment ref="SM22" authorId="0" shapeId="0" xr:uid="{95358C0D-F90B-4736-B59F-7D0976089A05}">
      <text>
        <r>
          <rPr>
            <sz val="9"/>
            <color indexed="81"/>
            <rFont val="Tahoma"/>
            <family val="2"/>
          </rPr>
          <t>2016 data not available</t>
        </r>
      </text>
    </comment>
    <comment ref="SN22" authorId="0" shapeId="0" xr:uid="{6BB03566-17DC-49CE-B907-847F9849E900}">
      <text>
        <r>
          <rPr>
            <sz val="9"/>
            <color indexed="81"/>
            <rFont val="Tahoma"/>
            <family val="2"/>
          </rPr>
          <t>2016 data not available</t>
        </r>
      </text>
    </comment>
    <comment ref="SO22" authorId="0" shapeId="0" xr:uid="{9D7EFA91-C804-43D3-A695-8B57BB336E02}">
      <text>
        <r>
          <rPr>
            <sz val="9"/>
            <color indexed="81"/>
            <rFont val="Tahoma"/>
            <family val="2"/>
          </rPr>
          <t>2016 data not available</t>
        </r>
      </text>
    </comment>
    <comment ref="SP22" authorId="0" shapeId="0" xr:uid="{65D1A9F2-40C9-423F-98AD-1D461CB8DAA5}">
      <text>
        <r>
          <rPr>
            <sz val="9"/>
            <color indexed="81"/>
            <rFont val="Tahoma"/>
            <family val="2"/>
          </rPr>
          <t>2016 data not available</t>
        </r>
      </text>
    </comment>
    <comment ref="SQ22" authorId="0" shapeId="0" xr:uid="{A07C47BA-FCC7-4485-8C5D-D10A628808D4}">
      <text>
        <r>
          <rPr>
            <sz val="9"/>
            <color indexed="81"/>
            <rFont val="Tahoma"/>
            <family val="2"/>
          </rPr>
          <t>2016 data not available</t>
        </r>
      </text>
    </comment>
    <comment ref="SR22" authorId="0" shapeId="0" xr:uid="{5111F916-1B32-40FA-A955-538687B0EDA1}">
      <text>
        <r>
          <rPr>
            <sz val="9"/>
            <color indexed="81"/>
            <rFont val="Tahoma"/>
            <family val="2"/>
          </rPr>
          <t>2016 data not available</t>
        </r>
      </text>
    </comment>
    <comment ref="SS22" authorId="0" shapeId="0" xr:uid="{C699DEAF-4BBE-421E-9A7D-F9F231972191}">
      <text>
        <r>
          <rPr>
            <sz val="9"/>
            <color indexed="81"/>
            <rFont val="Tahoma"/>
            <family val="2"/>
          </rPr>
          <t>2016 data not available</t>
        </r>
      </text>
    </comment>
    <comment ref="ST22" authorId="0" shapeId="0" xr:uid="{1D78C68E-5ECF-42DE-A427-FF3612AE40A9}">
      <text>
        <r>
          <rPr>
            <sz val="9"/>
            <color indexed="81"/>
            <rFont val="Tahoma"/>
            <family val="2"/>
          </rPr>
          <t>2016 data not available</t>
        </r>
      </text>
    </comment>
    <comment ref="SU22" authorId="0" shapeId="0" xr:uid="{D20178C5-56FF-4BB9-B877-1B71FEECEDD4}">
      <text>
        <r>
          <rPr>
            <sz val="9"/>
            <color indexed="81"/>
            <rFont val="Tahoma"/>
            <family val="2"/>
          </rPr>
          <t>2016 data not available</t>
        </r>
      </text>
    </comment>
    <comment ref="SV22" authorId="0" shapeId="0" xr:uid="{FE77FFA8-78CB-49CD-BD37-5151F7AA7F84}">
      <text>
        <r>
          <rPr>
            <sz val="9"/>
            <color indexed="81"/>
            <rFont val="Tahoma"/>
            <family val="2"/>
          </rPr>
          <t>2016 data not available</t>
        </r>
      </text>
    </comment>
    <comment ref="SW22" authorId="0" shapeId="0" xr:uid="{71A0E872-5488-402D-9000-2B0EE46906E7}">
      <text>
        <r>
          <rPr>
            <sz val="9"/>
            <color indexed="81"/>
            <rFont val="Tahoma"/>
            <family val="2"/>
          </rPr>
          <t>2016 data not available</t>
        </r>
      </text>
    </comment>
    <comment ref="SX22" authorId="0" shapeId="0" xr:uid="{900AA707-2C08-467A-9400-D6B667ABA8CB}">
      <text>
        <r>
          <rPr>
            <sz val="9"/>
            <color indexed="81"/>
            <rFont val="Tahoma"/>
            <family val="2"/>
          </rPr>
          <t>2016 data not available</t>
        </r>
      </text>
    </comment>
    <comment ref="SY22" authorId="0" shapeId="0" xr:uid="{80D20A2B-1FE5-4771-887F-DC901184FE5A}">
      <text>
        <r>
          <rPr>
            <sz val="9"/>
            <color indexed="81"/>
            <rFont val="Tahoma"/>
            <family val="2"/>
          </rPr>
          <t>2016 data not available</t>
        </r>
      </text>
    </comment>
    <comment ref="SZ22" authorId="0" shapeId="0" xr:uid="{167554A9-28CB-45A4-8843-996490E08C71}">
      <text>
        <r>
          <rPr>
            <sz val="9"/>
            <color indexed="81"/>
            <rFont val="Tahoma"/>
            <family val="2"/>
          </rPr>
          <t>2016 data not available</t>
        </r>
      </text>
    </comment>
    <comment ref="TA22" authorId="0" shapeId="0" xr:uid="{2AB98D9D-3357-4545-A7ED-A5AAB20FF699}">
      <text>
        <r>
          <rPr>
            <sz val="9"/>
            <color indexed="81"/>
            <rFont val="Tahoma"/>
            <family val="2"/>
          </rPr>
          <t>2016 data not available</t>
        </r>
      </text>
    </comment>
    <comment ref="TB22" authorId="0" shapeId="0" xr:uid="{5F04FB6B-E2BD-4C9E-B91E-484B840F421B}">
      <text>
        <r>
          <rPr>
            <sz val="9"/>
            <color indexed="81"/>
            <rFont val="Tahoma"/>
            <family val="2"/>
          </rPr>
          <t>2016 data not available</t>
        </r>
      </text>
    </comment>
    <comment ref="TC22" authorId="0" shapeId="0" xr:uid="{CECE80E7-F984-47E1-9E01-361E95FED9DF}">
      <text>
        <r>
          <rPr>
            <sz val="9"/>
            <color indexed="81"/>
            <rFont val="Tahoma"/>
            <family val="2"/>
          </rPr>
          <t>2016 data not available</t>
        </r>
      </text>
    </comment>
    <comment ref="TD22" authorId="0" shapeId="0" xr:uid="{446D79E0-72DC-4728-9DD5-B5E7998BE898}">
      <text>
        <r>
          <rPr>
            <sz val="9"/>
            <color indexed="81"/>
            <rFont val="Tahoma"/>
            <family val="2"/>
          </rPr>
          <t>2016 data not available</t>
        </r>
      </text>
    </comment>
    <comment ref="TE22" authorId="0" shapeId="0" xr:uid="{0F9F52BE-640E-4D82-BAA0-2186DFA38738}">
      <text>
        <r>
          <rPr>
            <sz val="9"/>
            <color indexed="81"/>
            <rFont val="Tahoma"/>
            <family val="2"/>
          </rPr>
          <t>2016 data not available</t>
        </r>
      </text>
    </comment>
    <comment ref="TF22" authorId="0" shapeId="0" xr:uid="{80DDEF9B-1D7E-41DB-B337-DC94CAE4CDD8}">
      <text>
        <r>
          <rPr>
            <sz val="9"/>
            <color indexed="81"/>
            <rFont val="Tahoma"/>
            <family val="2"/>
          </rPr>
          <t>2016 data not available</t>
        </r>
      </text>
    </comment>
    <comment ref="TG22" authorId="0" shapeId="0" xr:uid="{2C5EEEF1-42A6-4173-8CB4-CD317E6149E8}">
      <text>
        <r>
          <rPr>
            <sz val="9"/>
            <color indexed="81"/>
            <rFont val="Tahoma"/>
            <family val="2"/>
          </rPr>
          <t>2016 data not available</t>
        </r>
      </text>
    </comment>
    <comment ref="TH22" authorId="0" shapeId="0" xr:uid="{AA9FF1F4-64A6-4239-A57E-546F0FEB5411}">
      <text>
        <r>
          <rPr>
            <sz val="9"/>
            <color indexed="81"/>
            <rFont val="Tahoma"/>
            <family val="2"/>
          </rPr>
          <t>2016 data not available</t>
        </r>
      </text>
    </comment>
    <comment ref="TI22" authorId="0" shapeId="0" xr:uid="{A5647368-59BB-4B8A-BFB3-D3901BAC43A5}">
      <text>
        <r>
          <rPr>
            <sz val="9"/>
            <color indexed="81"/>
            <rFont val="Tahoma"/>
            <family val="2"/>
          </rPr>
          <t>2016 data not available</t>
        </r>
      </text>
    </comment>
    <comment ref="TJ22" authorId="0" shapeId="0" xr:uid="{82E9BEB8-8494-4011-8C76-2B120AEF731C}">
      <text>
        <r>
          <rPr>
            <sz val="9"/>
            <color indexed="81"/>
            <rFont val="Tahoma"/>
            <family val="2"/>
          </rPr>
          <t>2016 data not available</t>
        </r>
      </text>
    </comment>
    <comment ref="TK22" authorId="0" shapeId="0" xr:uid="{2E3F9835-504F-4D7C-8E88-BDFF94AC6346}">
      <text>
        <r>
          <rPr>
            <sz val="9"/>
            <color indexed="81"/>
            <rFont val="Tahoma"/>
            <family val="2"/>
          </rPr>
          <t>2016 data not available</t>
        </r>
      </text>
    </comment>
    <comment ref="TL22" authorId="0" shapeId="0" xr:uid="{299B3C09-9CE0-4405-8024-902EDB926033}">
      <text>
        <r>
          <rPr>
            <sz val="9"/>
            <color indexed="81"/>
            <rFont val="Tahoma"/>
            <family val="2"/>
          </rPr>
          <t>2016 data not available</t>
        </r>
      </text>
    </comment>
    <comment ref="TM22" authorId="0" shapeId="0" xr:uid="{DD34EDC3-EF12-4CDD-B75E-C5EAF396DB67}">
      <text>
        <r>
          <rPr>
            <sz val="9"/>
            <color indexed="81"/>
            <rFont val="Tahoma"/>
            <family val="2"/>
          </rPr>
          <t>2016 data not available</t>
        </r>
      </text>
    </comment>
    <comment ref="TN22" authorId="0" shapeId="0" xr:uid="{C2988FDB-196A-45A4-BCC9-39C9326A4CB0}">
      <text>
        <r>
          <rPr>
            <sz val="9"/>
            <color indexed="81"/>
            <rFont val="Tahoma"/>
            <family val="2"/>
          </rPr>
          <t>2016 data not available</t>
        </r>
      </text>
    </comment>
    <comment ref="TO22" authorId="0" shapeId="0" xr:uid="{56D71F54-4305-4CF1-AADB-52C22B6EFC19}">
      <text>
        <r>
          <rPr>
            <sz val="9"/>
            <color indexed="81"/>
            <rFont val="Tahoma"/>
            <family val="2"/>
          </rPr>
          <t>2016 data not available</t>
        </r>
      </text>
    </comment>
    <comment ref="TP22" authorId="0" shapeId="0" xr:uid="{05077E5E-0D6D-4852-AB5C-3285C05DE994}">
      <text>
        <r>
          <rPr>
            <sz val="9"/>
            <color indexed="81"/>
            <rFont val="Tahoma"/>
            <family val="2"/>
          </rPr>
          <t>2016 data not available</t>
        </r>
      </text>
    </comment>
    <comment ref="TQ22" authorId="0" shapeId="0" xr:uid="{47C694FE-BB10-4FB2-AD12-5AB43D13257E}">
      <text>
        <r>
          <rPr>
            <sz val="9"/>
            <color indexed="81"/>
            <rFont val="Tahoma"/>
            <family val="2"/>
          </rPr>
          <t>2016 data not available</t>
        </r>
      </text>
    </comment>
    <comment ref="TR22" authorId="0" shapeId="0" xr:uid="{0B674B7D-0424-41A2-8D6D-EF90D63149C8}">
      <text>
        <r>
          <rPr>
            <sz val="9"/>
            <color indexed="81"/>
            <rFont val="Tahoma"/>
            <family val="2"/>
          </rPr>
          <t>2016 data not available</t>
        </r>
      </text>
    </comment>
    <comment ref="TS22" authorId="0" shapeId="0" xr:uid="{E7100390-5E7A-4888-B2A9-7E1BB0C3C088}">
      <text>
        <r>
          <rPr>
            <sz val="9"/>
            <color indexed="81"/>
            <rFont val="Tahoma"/>
            <family val="2"/>
          </rPr>
          <t>2016 data not available</t>
        </r>
      </text>
    </comment>
    <comment ref="TT22" authorId="0" shapeId="0" xr:uid="{9C8A91BC-E41F-4A4F-895B-0B520D351BCA}">
      <text>
        <r>
          <rPr>
            <sz val="9"/>
            <color indexed="81"/>
            <rFont val="Tahoma"/>
            <family val="2"/>
          </rPr>
          <t>2016 data not available</t>
        </r>
      </text>
    </comment>
    <comment ref="TU22" authorId="0" shapeId="0" xr:uid="{75F1546B-3FD9-4C99-8784-964454589440}">
      <text>
        <r>
          <rPr>
            <sz val="9"/>
            <color indexed="81"/>
            <rFont val="Tahoma"/>
            <family val="2"/>
          </rPr>
          <t>2016 data not available</t>
        </r>
      </text>
    </comment>
    <comment ref="TV22" authorId="0" shapeId="0" xr:uid="{E1F796D2-0577-4C5B-913D-4BAFF10C0EF0}">
      <text>
        <r>
          <rPr>
            <sz val="9"/>
            <color indexed="81"/>
            <rFont val="Tahoma"/>
            <family val="2"/>
          </rPr>
          <t>2016 data not available</t>
        </r>
      </text>
    </comment>
    <comment ref="TW22" authorId="0" shapeId="0" xr:uid="{7A4BB67B-5A20-42BC-8B34-DE84AE42B454}">
      <text>
        <r>
          <rPr>
            <sz val="9"/>
            <color indexed="81"/>
            <rFont val="Tahoma"/>
            <family val="2"/>
          </rPr>
          <t>2016 data not available</t>
        </r>
      </text>
    </comment>
    <comment ref="TX22" authorId="0" shapeId="0" xr:uid="{B8F5789B-2134-47C5-BC1D-076ACB33B185}">
      <text>
        <r>
          <rPr>
            <sz val="9"/>
            <color indexed="81"/>
            <rFont val="Tahoma"/>
            <family val="2"/>
          </rPr>
          <t>2016 data not available</t>
        </r>
      </text>
    </comment>
    <comment ref="TY22" authorId="0" shapeId="0" xr:uid="{5B688688-A55E-4E83-B033-531273919371}">
      <text>
        <r>
          <rPr>
            <sz val="9"/>
            <color indexed="81"/>
            <rFont val="Tahoma"/>
            <family val="2"/>
          </rPr>
          <t>2016 data not available</t>
        </r>
      </text>
    </comment>
    <comment ref="TZ22" authorId="0" shapeId="0" xr:uid="{A6DFF086-AD34-4664-983B-15870199203C}">
      <text>
        <r>
          <rPr>
            <sz val="9"/>
            <color indexed="81"/>
            <rFont val="Tahoma"/>
            <family val="2"/>
          </rPr>
          <t>2016 data not available</t>
        </r>
      </text>
    </comment>
    <comment ref="UA22" authorId="0" shapeId="0" xr:uid="{0EC31DB5-3DEA-410B-A1B6-11E4274C3891}">
      <text>
        <r>
          <rPr>
            <sz val="9"/>
            <color indexed="81"/>
            <rFont val="Tahoma"/>
            <family val="2"/>
          </rPr>
          <t>2016 data not available</t>
        </r>
      </text>
    </comment>
    <comment ref="UB22" authorId="0" shapeId="0" xr:uid="{AE193C0C-3906-4E8A-9121-9F00ED0A59CB}">
      <text>
        <r>
          <rPr>
            <sz val="9"/>
            <color indexed="81"/>
            <rFont val="Tahoma"/>
            <family val="2"/>
          </rPr>
          <t>2016 data not available</t>
        </r>
      </text>
    </comment>
    <comment ref="UC22" authorId="0" shapeId="0" xr:uid="{38612DA9-C580-4B68-B5A3-A8E3F2CFB2BC}">
      <text>
        <r>
          <rPr>
            <sz val="9"/>
            <color indexed="81"/>
            <rFont val="Tahoma"/>
            <family val="2"/>
          </rPr>
          <t>2016 data not available</t>
        </r>
      </text>
    </comment>
    <comment ref="UD22" authorId="0" shapeId="0" xr:uid="{732DEBC6-17FD-4743-A2DF-2E35C92BEF12}">
      <text>
        <r>
          <rPr>
            <sz val="9"/>
            <color indexed="81"/>
            <rFont val="Tahoma"/>
            <family val="2"/>
          </rPr>
          <t>2016 data not available</t>
        </r>
      </text>
    </comment>
    <comment ref="UE22" authorId="0" shapeId="0" xr:uid="{C5EF013B-79FF-4E00-9EF0-0506BD74182D}">
      <text>
        <r>
          <rPr>
            <sz val="9"/>
            <color indexed="81"/>
            <rFont val="Tahoma"/>
            <family val="2"/>
          </rPr>
          <t>2016 data not available</t>
        </r>
      </text>
    </comment>
    <comment ref="UF22" authorId="0" shapeId="0" xr:uid="{7D7F7E70-31A2-47E7-8BBB-CB8EB9F3418B}">
      <text>
        <r>
          <rPr>
            <sz val="9"/>
            <color indexed="81"/>
            <rFont val="Tahoma"/>
            <family val="2"/>
          </rPr>
          <t>2016 data not available</t>
        </r>
      </text>
    </comment>
    <comment ref="UG22" authorId="0" shapeId="0" xr:uid="{CD1D96C2-0D26-46FE-B7A9-C8874C4CEE65}">
      <text>
        <r>
          <rPr>
            <sz val="9"/>
            <color indexed="81"/>
            <rFont val="Tahoma"/>
            <family val="2"/>
          </rPr>
          <t>2016 data not available</t>
        </r>
      </text>
    </comment>
    <comment ref="UH22" authorId="0" shapeId="0" xr:uid="{614D4D6D-873B-4E6F-8438-61B9889FCA72}">
      <text>
        <r>
          <rPr>
            <sz val="9"/>
            <color indexed="81"/>
            <rFont val="Tahoma"/>
            <family val="2"/>
          </rPr>
          <t>2016 data not available</t>
        </r>
      </text>
    </comment>
    <comment ref="UI22" authorId="0" shapeId="0" xr:uid="{6C9837F7-1CFC-4718-9125-9EA16FD8785C}">
      <text>
        <r>
          <rPr>
            <sz val="9"/>
            <color indexed="81"/>
            <rFont val="Tahoma"/>
            <family val="2"/>
          </rPr>
          <t>2016 data not available</t>
        </r>
      </text>
    </comment>
    <comment ref="UJ22" authorId="0" shapeId="0" xr:uid="{18B9398A-74F1-474F-A38C-550C4A663689}">
      <text>
        <r>
          <rPr>
            <sz val="9"/>
            <color indexed="81"/>
            <rFont val="Tahoma"/>
            <family val="2"/>
          </rPr>
          <t>2016 data not available</t>
        </r>
      </text>
    </comment>
    <comment ref="UK22" authorId="0" shapeId="0" xr:uid="{E59B01F2-17CC-414C-BDD2-0F6D52B86188}">
      <text>
        <r>
          <rPr>
            <sz val="9"/>
            <color indexed="81"/>
            <rFont val="Tahoma"/>
            <family val="2"/>
          </rPr>
          <t>2016 data not available</t>
        </r>
      </text>
    </comment>
    <comment ref="UL22" authorId="0" shapeId="0" xr:uid="{666CA963-E4AE-4123-AC1F-E9EB176A4F6B}">
      <text>
        <r>
          <rPr>
            <sz val="9"/>
            <color indexed="81"/>
            <rFont val="Tahoma"/>
            <family val="2"/>
          </rPr>
          <t>2016 data not available</t>
        </r>
      </text>
    </comment>
    <comment ref="UM22" authorId="0" shapeId="0" xr:uid="{5F093E3B-682D-48A1-9912-E84A7A27E84B}">
      <text>
        <r>
          <rPr>
            <sz val="9"/>
            <color indexed="81"/>
            <rFont val="Tahoma"/>
            <family val="2"/>
          </rPr>
          <t>2016 data not available</t>
        </r>
      </text>
    </comment>
    <comment ref="UN22" authorId="0" shapeId="0" xr:uid="{A93A4BA8-7C66-4EBD-A045-72AD1C8E6985}">
      <text>
        <r>
          <rPr>
            <sz val="9"/>
            <color indexed="81"/>
            <rFont val="Tahoma"/>
            <family val="2"/>
          </rPr>
          <t>2016 data not available</t>
        </r>
      </text>
    </comment>
    <comment ref="UO22" authorId="0" shapeId="0" xr:uid="{39A5D250-A1B4-405A-AAED-7C3E0E3DF277}">
      <text>
        <r>
          <rPr>
            <sz val="9"/>
            <color indexed="81"/>
            <rFont val="Tahoma"/>
            <family val="2"/>
          </rPr>
          <t>2016 data not available</t>
        </r>
      </text>
    </comment>
    <comment ref="UP22" authorId="0" shapeId="0" xr:uid="{9715965B-9880-4AA7-973F-9ABB282710FD}">
      <text>
        <r>
          <rPr>
            <sz val="9"/>
            <color indexed="81"/>
            <rFont val="Tahoma"/>
            <family val="2"/>
          </rPr>
          <t>2016 data not available</t>
        </r>
      </text>
    </comment>
    <comment ref="UQ22" authorId="0" shapeId="0" xr:uid="{57117E88-4FFA-4060-B656-0E6BB5B18049}">
      <text>
        <r>
          <rPr>
            <sz val="9"/>
            <color indexed="81"/>
            <rFont val="Tahoma"/>
            <family val="2"/>
          </rPr>
          <t>2016 data not available</t>
        </r>
      </text>
    </comment>
    <comment ref="UR22" authorId="0" shapeId="0" xr:uid="{9176204F-5F1F-446B-A8FD-AC956AD315E1}">
      <text>
        <r>
          <rPr>
            <sz val="9"/>
            <color indexed="81"/>
            <rFont val="Tahoma"/>
            <family val="2"/>
          </rPr>
          <t>2016 data not available</t>
        </r>
      </text>
    </comment>
    <comment ref="US22" authorId="0" shapeId="0" xr:uid="{75A7A33F-9221-449C-AA07-B6D779317595}">
      <text>
        <r>
          <rPr>
            <sz val="9"/>
            <color indexed="81"/>
            <rFont val="Tahoma"/>
            <family val="2"/>
          </rPr>
          <t>2016 data not available</t>
        </r>
      </text>
    </comment>
    <comment ref="UT22" authorId="0" shapeId="0" xr:uid="{E5ECAA36-5744-4DCF-954A-2A1C8D0AA901}">
      <text>
        <r>
          <rPr>
            <sz val="9"/>
            <color indexed="81"/>
            <rFont val="Tahoma"/>
            <family val="2"/>
          </rPr>
          <t>2016 data not available</t>
        </r>
      </text>
    </comment>
    <comment ref="UU22" authorId="0" shapeId="0" xr:uid="{F422A804-2874-4270-99C8-C34F0725712C}">
      <text>
        <r>
          <rPr>
            <sz val="9"/>
            <color indexed="81"/>
            <rFont val="Tahoma"/>
            <family val="2"/>
          </rPr>
          <t>2016 data not available</t>
        </r>
      </text>
    </comment>
    <comment ref="UV22" authorId="0" shapeId="0" xr:uid="{ACBF09CA-B957-4F62-9170-F5602E044731}">
      <text>
        <r>
          <rPr>
            <sz val="9"/>
            <color indexed="81"/>
            <rFont val="Tahoma"/>
            <family val="2"/>
          </rPr>
          <t>2016 data not available</t>
        </r>
      </text>
    </comment>
    <comment ref="UW22" authorId="0" shapeId="0" xr:uid="{5863FC6D-FCA5-4126-AD73-4D677EF84E9A}">
      <text>
        <r>
          <rPr>
            <sz val="9"/>
            <color indexed="81"/>
            <rFont val="Tahoma"/>
            <family val="2"/>
          </rPr>
          <t>2016 data not available</t>
        </r>
      </text>
    </comment>
    <comment ref="UX22" authorId="0" shapeId="0" xr:uid="{65570D0A-17FE-4451-A6E9-98655824FD06}">
      <text>
        <r>
          <rPr>
            <sz val="9"/>
            <color indexed="81"/>
            <rFont val="Tahoma"/>
            <family val="2"/>
          </rPr>
          <t>2016 data not available</t>
        </r>
      </text>
    </comment>
    <comment ref="UY22" authorId="0" shapeId="0" xr:uid="{67A6266B-C54B-4F66-A8C8-2BEF328E98E6}">
      <text>
        <r>
          <rPr>
            <sz val="9"/>
            <color indexed="81"/>
            <rFont val="Tahoma"/>
            <family val="2"/>
          </rPr>
          <t>2016 data not available</t>
        </r>
      </text>
    </comment>
    <comment ref="UZ22" authorId="0" shapeId="0" xr:uid="{C8C601DE-72BA-4BE1-BEB1-A98186CA3307}">
      <text>
        <r>
          <rPr>
            <sz val="9"/>
            <color indexed="81"/>
            <rFont val="Tahoma"/>
            <family val="2"/>
          </rPr>
          <t>2016 data not available</t>
        </r>
      </text>
    </comment>
    <comment ref="VA22" authorId="0" shapeId="0" xr:uid="{AF815119-77DB-4C68-A842-712EC61202F5}">
      <text>
        <r>
          <rPr>
            <sz val="9"/>
            <color indexed="81"/>
            <rFont val="Tahoma"/>
            <family val="2"/>
          </rPr>
          <t>2016 data not available</t>
        </r>
      </text>
    </comment>
    <comment ref="VB22" authorId="0" shapeId="0" xr:uid="{A51434A7-F055-419C-94E8-97F9592B2481}">
      <text>
        <r>
          <rPr>
            <sz val="9"/>
            <color indexed="81"/>
            <rFont val="Tahoma"/>
            <family val="2"/>
          </rPr>
          <t>2016 data not available</t>
        </r>
      </text>
    </comment>
    <comment ref="VC22" authorId="0" shapeId="0" xr:uid="{537393FF-9197-494F-ACBF-00D38F3EFC50}">
      <text>
        <r>
          <rPr>
            <sz val="9"/>
            <color indexed="81"/>
            <rFont val="Tahoma"/>
            <family val="2"/>
          </rPr>
          <t>2016 data not available</t>
        </r>
      </text>
    </comment>
    <comment ref="VD22" authorId="0" shapeId="0" xr:uid="{201F813F-1036-4CDD-A548-7D3C489CBB07}">
      <text>
        <r>
          <rPr>
            <sz val="9"/>
            <color indexed="81"/>
            <rFont val="Tahoma"/>
            <family val="2"/>
          </rPr>
          <t>2016 data not available</t>
        </r>
      </text>
    </comment>
    <comment ref="VE22" authorId="0" shapeId="0" xr:uid="{D4E880CF-EFF3-4949-BE1C-B704F811D326}">
      <text>
        <r>
          <rPr>
            <sz val="9"/>
            <color indexed="81"/>
            <rFont val="Tahoma"/>
            <family val="2"/>
          </rPr>
          <t>2016 data not available</t>
        </r>
      </text>
    </comment>
    <comment ref="VF22" authorId="0" shapeId="0" xr:uid="{364C1BE3-913E-4E43-A276-BCDA4A976B8C}">
      <text>
        <r>
          <rPr>
            <sz val="9"/>
            <color indexed="81"/>
            <rFont val="Tahoma"/>
            <family val="2"/>
          </rPr>
          <t>2016 data not available</t>
        </r>
      </text>
    </comment>
    <comment ref="VG22" authorId="0" shapeId="0" xr:uid="{149F782C-E36F-4492-B516-D4927187D2CF}">
      <text>
        <r>
          <rPr>
            <sz val="9"/>
            <color indexed="81"/>
            <rFont val="Tahoma"/>
            <family val="2"/>
          </rPr>
          <t>2016 data not available</t>
        </r>
      </text>
    </comment>
    <comment ref="VH22" authorId="0" shapeId="0" xr:uid="{DCDFD271-855E-4099-A54F-F8211923F15C}">
      <text>
        <r>
          <rPr>
            <sz val="9"/>
            <color indexed="81"/>
            <rFont val="Tahoma"/>
            <family val="2"/>
          </rPr>
          <t>2016 data not available</t>
        </r>
      </text>
    </comment>
    <comment ref="VI22" authorId="0" shapeId="0" xr:uid="{6E45A3B7-F513-4AC4-AAF1-7EE82B4F177F}">
      <text>
        <r>
          <rPr>
            <sz val="9"/>
            <color indexed="81"/>
            <rFont val="Tahoma"/>
            <family val="2"/>
          </rPr>
          <t>2016 data not available</t>
        </r>
      </text>
    </comment>
    <comment ref="VJ22" authorId="0" shapeId="0" xr:uid="{030BE564-20F0-497B-A986-C8EA7ECA0568}">
      <text>
        <r>
          <rPr>
            <sz val="9"/>
            <color indexed="81"/>
            <rFont val="Tahoma"/>
            <family val="2"/>
          </rPr>
          <t>2016 data not available</t>
        </r>
      </text>
    </comment>
    <comment ref="VK22" authorId="0" shapeId="0" xr:uid="{D2693A68-AA7F-428E-8853-8695562EC9C4}">
      <text>
        <r>
          <rPr>
            <sz val="9"/>
            <color indexed="81"/>
            <rFont val="Tahoma"/>
            <family val="2"/>
          </rPr>
          <t>2016 data not available</t>
        </r>
      </text>
    </comment>
    <comment ref="VL22" authorId="0" shapeId="0" xr:uid="{73C30AF6-1555-487B-9285-3EDCB9B9DC1C}">
      <text>
        <r>
          <rPr>
            <sz val="9"/>
            <color indexed="81"/>
            <rFont val="Tahoma"/>
            <family val="2"/>
          </rPr>
          <t>2016 data not available</t>
        </r>
      </text>
    </comment>
    <comment ref="VM22" authorId="0" shapeId="0" xr:uid="{754EFACD-BDD0-474B-A4BC-56C6A4DE0ECC}">
      <text>
        <r>
          <rPr>
            <sz val="9"/>
            <color indexed="81"/>
            <rFont val="Tahoma"/>
            <family val="2"/>
          </rPr>
          <t>2016 data not available</t>
        </r>
      </text>
    </comment>
    <comment ref="VN22" authorId="0" shapeId="0" xr:uid="{6720D86C-EBFA-440C-AE36-E7BD92473B72}">
      <text>
        <r>
          <rPr>
            <sz val="9"/>
            <color indexed="81"/>
            <rFont val="Tahoma"/>
            <family val="2"/>
          </rPr>
          <t>2016 data not available</t>
        </r>
      </text>
    </comment>
    <comment ref="VO22" authorId="0" shapeId="0" xr:uid="{3C46837D-F431-48DE-9694-070DC0748ABE}">
      <text>
        <r>
          <rPr>
            <sz val="9"/>
            <color indexed="81"/>
            <rFont val="Tahoma"/>
            <family val="2"/>
          </rPr>
          <t>2016 data not available</t>
        </r>
      </text>
    </comment>
    <comment ref="VP22" authorId="0" shapeId="0" xr:uid="{B336D2B5-387B-4AD9-9D04-DEFEEDD351FA}">
      <text>
        <r>
          <rPr>
            <sz val="9"/>
            <color indexed="81"/>
            <rFont val="Tahoma"/>
            <family val="2"/>
          </rPr>
          <t>2016 data not available</t>
        </r>
      </text>
    </comment>
    <comment ref="VQ22" authorId="0" shapeId="0" xr:uid="{01EA74FE-06C7-41BB-AEC9-208DBF479EA9}">
      <text>
        <r>
          <rPr>
            <sz val="9"/>
            <color indexed="81"/>
            <rFont val="Tahoma"/>
            <family val="2"/>
          </rPr>
          <t>2016 data not available</t>
        </r>
      </text>
    </comment>
    <comment ref="VR22" authorId="0" shapeId="0" xr:uid="{4A2BFF17-AD42-4215-89F6-D669709F78EB}">
      <text>
        <r>
          <rPr>
            <sz val="9"/>
            <color indexed="81"/>
            <rFont val="Tahoma"/>
            <family val="2"/>
          </rPr>
          <t>2016 data not available</t>
        </r>
      </text>
    </comment>
    <comment ref="VS22" authorId="0" shapeId="0" xr:uid="{3E361E83-47EF-4715-8D88-2AA5090DA026}">
      <text>
        <r>
          <rPr>
            <sz val="9"/>
            <color indexed="81"/>
            <rFont val="Tahoma"/>
            <family val="2"/>
          </rPr>
          <t>2016 data not available</t>
        </r>
      </text>
    </comment>
    <comment ref="VT22" authorId="0" shapeId="0" xr:uid="{13CA18BC-F853-4195-ACFE-4F37FA657059}">
      <text>
        <r>
          <rPr>
            <sz val="9"/>
            <color indexed="81"/>
            <rFont val="Tahoma"/>
            <family val="2"/>
          </rPr>
          <t>2016 data not available</t>
        </r>
      </text>
    </comment>
    <comment ref="VU22" authorId="0" shapeId="0" xr:uid="{0E5E9D82-2636-4681-9B59-97B616ED896C}">
      <text>
        <r>
          <rPr>
            <sz val="9"/>
            <color indexed="81"/>
            <rFont val="Tahoma"/>
            <family val="2"/>
          </rPr>
          <t>2016 data not available</t>
        </r>
      </text>
    </comment>
    <comment ref="VV22" authorId="0" shapeId="0" xr:uid="{2C244DFD-298A-42B1-A2D3-E7039B6CF36E}">
      <text>
        <r>
          <rPr>
            <sz val="9"/>
            <color indexed="81"/>
            <rFont val="Tahoma"/>
            <family val="2"/>
          </rPr>
          <t>2016 data not available</t>
        </r>
      </text>
    </comment>
    <comment ref="VW22" authorId="0" shapeId="0" xr:uid="{E3179D45-4507-4CE2-9E51-A353FE4537BB}">
      <text>
        <r>
          <rPr>
            <sz val="9"/>
            <color indexed="81"/>
            <rFont val="Tahoma"/>
            <family val="2"/>
          </rPr>
          <t>2016 data not available</t>
        </r>
      </text>
    </comment>
    <comment ref="VX22" authorId="0" shapeId="0" xr:uid="{E2566FB1-7A3C-4256-9A43-58D3FF5915EA}">
      <text>
        <r>
          <rPr>
            <sz val="9"/>
            <color indexed="81"/>
            <rFont val="Tahoma"/>
            <family val="2"/>
          </rPr>
          <t>2016 data not available</t>
        </r>
      </text>
    </comment>
    <comment ref="VY22" authorId="0" shapeId="0" xr:uid="{113A5029-695C-48E6-BAF7-5501D90F8979}">
      <text>
        <r>
          <rPr>
            <sz val="9"/>
            <color indexed="81"/>
            <rFont val="Tahoma"/>
            <family val="2"/>
          </rPr>
          <t>2016 data not available</t>
        </r>
      </text>
    </comment>
    <comment ref="VZ22" authorId="0" shapeId="0" xr:uid="{D64DA2F7-A047-45E2-AAC7-E84139648F2E}">
      <text>
        <r>
          <rPr>
            <sz val="9"/>
            <color indexed="81"/>
            <rFont val="Tahoma"/>
            <family val="2"/>
          </rPr>
          <t>2016 data not available</t>
        </r>
      </text>
    </comment>
    <comment ref="WA22" authorId="0" shapeId="0" xr:uid="{E2522199-7275-41EE-A8FE-DF41EC54C1A8}">
      <text>
        <r>
          <rPr>
            <sz val="9"/>
            <color indexed="81"/>
            <rFont val="Tahoma"/>
            <family val="2"/>
          </rPr>
          <t>2016 data not available</t>
        </r>
      </text>
    </comment>
    <comment ref="WB22" authorId="0" shapeId="0" xr:uid="{E90F33DF-8FA4-46D5-8B66-11C5D33ADEEE}">
      <text>
        <r>
          <rPr>
            <sz val="9"/>
            <color indexed="81"/>
            <rFont val="Tahoma"/>
            <family val="2"/>
          </rPr>
          <t>2016 data not available</t>
        </r>
      </text>
    </comment>
    <comment ref="WC22" authorId="0" shapeId="0" xr:uid="{8CEC4D1D-DB1C-4CF3-9293-82EF600CD8FD}">
      <text>
        <r>
          <rPr>
            <sz val="9"/>
            <color indexed="81"/>
            <rFont val="Tahoma"/>
            <family val="2"/>
          </rPr>
          <t>2016 data not available</t>
        </r>
      </text>
    </comment>
    <comment ref="WD22" authorId="0" shapeId="0" xr:uid="{7ACD1FBE-FF3D-4BC6-BBB5-0D49EC1F67D3}">
      <text>
        <r>
          <rPr>
            <sz val="9"/>
            <color indexed="81"/>
            <rFont val="Tahoma"/>
            <family val="2"/>
          </rPr>
          <t>2016 data not available</t>
        </r>
      </text>
    </comment>
    <comment ref="WE22" authorId="0" shapeId="0" xr:uid="{F4500ECD-6B20-491C-ACEC-B4300F09DE3F}">
      <text>
        <r>
          <rPr>
            <sz val="9"/>
            <color indexed="81"/>
            <rFont val="Tahoma"/>
            <family val="2"/>
          </rPr>
          <t>2016 data not available</t>
        </r>
      </text>
    </comment>
    <comment ref="WF22" authorId="0" shapeId="0" xr:uid="{5B1E0E13-0E43-432E-ABBA-F31AF732889D}">
      <text>
        <r>
          <rPr>
            <sz val="9"/>
            <color indexed="81"/>
            <rFont val="Tahoma"/>
            <family val="2"/>
          </rPr>
          <t>2016 data not available</t>
        </r>
      </text>
    </comment>
    <comment ref="WG22" authorId="0" shapeId="0" xr:uid="{D26B8BF8-F9A2-410D-80BD-4B199F6CBA58}">
      <text>
        <r>
          <rPr>
            <sz val="9"/>
            <color indexed="81"/>
            <rFont val="Tahoma"/>
            <family val="2"/>
          </rPr>
          <t>2016 data not available</t>
        </r>
      </text>
    </comment>
    <comment ref="WH22" authorId="0" shapeId="0" xr:uid="{B587C05D-88EA-42D4-8D58-9587F087A49E}">
      <text>
        <r>
          <rPr>
            <sz val="9"/>
            <color indexed="81"/>
            <rFont val="Tahoma"/>
            <family val="2"/>
          </rPr>
          <t>2016 data not available</t>
        </r>
      </text>
    </comment>
    <comment ref="WI22" authorId="0" shapeId="0" xr:uid="{01434EE7-84AB-4CA7-82BD-6C6DDA33EEC0}">
      <text>
        <r>
          <rPr>
            <sz val="9"/>
            <color indexed="81"/>
            <rFont val="Tahoma"/>
            <family val="2"/>
          </rPr>
          <t>2016 data not available</t>
        </r>
      </text>
    </comment>
    <comment ref="WJ22" authorId="0" shapeId="0" xr:uid="{A80512C0-5ADB-4BF5-AFBB-A76C150A3EC4}">
      <text>
        <r>
          <rPr>
            <sz val="9"/>
            <color indexed="81"/>
            <rFont val="Tahoma"/>
            <family val="2"/>
          </rPr>
          <t>2016 data not available</t>
        </r>
      </text>
    </comment>
    <comment ref="WK22" authorId="0" shapeId="0" xr:uid="{5CF66FE0-FFF3-4D12-8193-8DDF3461D005}">
      <text>
        <r>
          <rPr>
            <sz val="9"/>
            <color indexed="81"/>
            <rFont val="Tahoma"/>
            <family val="2"/>
          </rPr>
          <t>2016 data not available</t>
        </r>
      </text>
    </comment>
    <comment ref="WL22" authorId="0" shapeId="0" xr:uid="{EDCFF040-74FE-4B11-ABF0-B083B4877436}">
      <text>
        <r>
          <rPr>
            <sz val="9"/>
            <color indexed="81"/>
            <rFont val="Tahoma"/>
            <family val="2"/>
          </rPr>
          <t>2016 data not available</t>
        </r>
      </text>
    </comment>
    <comment ref="WM22" authorId="0" shapeId="0" xr:uid="{2327A914-2656-43F2-B7A5-7AE749A1CBD6}">
      <text>
        <r>
          <rPr>
            <sz val="9"/>
            <color indexed="81"/>
            <rFont val="Tahoma"/>
            <family val="2"/>
          </rPr>
          <t>2016 data not available</t>
        </r>
      </text>
    </comment>
    <comment ref="WN22" authorId="0" shapeId="0" xr:uid="{8B8D37A3-4AC0-4BEA-803A-151BFF9366C6}">
      <text>
        <r>
          <rPr>
            <sz val="9"/>
            <color indexed="81"/>
            <rFont val="Tahoma"/>
            <family val="2"/>
          </rPr>
          <t>2016 data not available</t>
        </r>
      </text>
    </comment>
    <comment ref="WO22" authorId="0" shapeId="0" xr:uid="{D0689F4D-1263-4AEF-9810-63B8961854D3}">
      <text>
        <r>
          <rPr>
            <sz val="9"/>
            <color indexed="81"/>
            <rFont val="Tahoma"/>
            <family val="2"/>
          </rPr>
          <t>2016 data not available</t>
        </r>
      </text>
    </comment>
    <comment ref="WP22" authorId="0" shapeId="0" xr:uid="{6BE0958F-BF38-4A04-9052-6B55D9CEEB66}">
      <text>
        <r>
          <rPr>
            <sz val="9"/>
            <color indexed="81"/>
            <rFont val="Tahoma"/>
            <family val="2"/>
          </rPr>
          <t>2016 data not available</t>
        </r>
      </text>
    </comment>
    <comment ref="WQ22" authorId="0" shapeId="0" xr:uid="{D5DBB07E-A09F-4B05-B2F6-77E2CB07BC78}">
      <text>
        <r>
          <rPr>
            <sz val="9"/>
            <color indexed="81"/>
            <rFont val="Tahoma"/>
            <family val="2"/>
          </rPr>
          <t>2016 data not available</t>
        </r>
      </text>
    </comment>
    <comment ref="WR22" authorId="0" shapeId="0" xr:uid="{136A160C-DB94-484A-A6DF-E3D2F04283FC}">
      <text>
        <r>
          <rPr>
            <sz val="9"/>
            <color indexed="81"/>
            <rFont val="Tahoma"/>
            <family val="2"/>
          </rPr>
          <t>2016 data not available</t>
        </r>
      </text>
    </comment>
    <comment ref="WS22" authorId="0" shapeId="0" xr:uid="{F43CE568-3B6E-4050-A110-69DDE4DCB348}">
      <text>
        <r>
          <rPr>
            <sz val="9"/>
            <color indexed="81"/>
            <rFont val="Tahoma"/>
            <family val="2"/>
          </rPr>
          <t>2016 data not available</t>
        </r>
      </text>
    </comment>
    <comment ref="WT22" authorId="0" shapeId="0" xr:uid="{9AA3C0E8-7B3D-4654-815E-86DD7193F65B}">
      <text>
        <r>
          <rPr>
            <sz val="9"/>
            <color indexed="81"/>
            <rFont val="Tahoma"/>
            <family val="2"/>
          </rPr>
          <t>2016 data not available</t>
        </r>
      </text>
    </comment>
    <comment ref="WU22" authorId="0" shapeId="0" xr:uid="{5937BEF6-EFE4-4EB5-944F-D5517C329FD5}">
      <text>
        <r>
          <rPr>
            <sz val="9"/>
            <color indexed="81"/>
            <rFont val="Tahoma"/>
            <family val="2"/>
          </rPr>
          <t>2016 data not available</t>
        </r>
      </text>
    </comment>
    <comment ref="WV22" authorId="0" shapeId="0" xr:uid="{B509AB69-0C43-447C-9A29-665A64A299B8}">
      <text>
        <r>
          <rPr>
            <sz val="9"/>
            <color indexed="81"/>
            <rFont val="Tahoma"/>
            <family val="2"/>
          </rPr>
          <t>2016 data not available</t>
        </r>
      </text>
    </comment>
    <comment ref="WW22" authorId="0" shapeId="0" xr:uid="{DA71F1D3-3AAF-4C6F-838E-5BCAE8D406A9}">
      <text>
        <r>
          <rPr>
            <sz val="9"/>
            <color indexed="81"/>
            <rFont val="Tahoma"/>
            <family val="2"/>
          </rPr>
          <t>2016 data not available</t>
        </r>
      </text>
    </comment>
    <comment ref="WX22" authorId="0" shapeId="0" xr:uid="{C5D4A20A-4CBD-4132-A2A1-8E0DBFF1FF81}">
      <text>
        <r>
          <rPr>
            <sz val="9"/>
            <color indexed="81"/>
            <rFont val="Tahoma"/>
            <family val="2"/>
          </rPr>
          <t>2016 data not available</t>
        </r>
      </text>
    </comment>
    <comment ref="WY22" authorId="0" shapeId="0" xr:uid="{3551812B-8BCF-4022-B187-4EA1F2C01DC2}">
      <text>
        <r>
          <rPr>
            <sz val="9"/>
            <color indexed="81"/>
            <rFont val="Tahoma"/>
            <family val="2"/>
          </rPr>
          <t>2016 data not available</t>
        </r>
      </text>
    </comment>
    <comment ref="WZ22" authorId="0" shapeId="0" xr:uid="{4ACE07C8-EA0D-48AD-87C1-320B393B3AFB}">
      <text>
        <r>
          <rPr>
            <sz val="9"/>
            <color indexed="81"/>
            <rFont val="Tahoma"/>
            <family val="2"/>
          </rPr>
          <t>2016 data not available</t>
        </r>
      </text>
    </comment>
    <comment ref="XA22" authorId="0" shapeId="0" xr:uid="{DA38036F-8C68-459E-92B8-E95A51BA641F}">
      <text>
        <r>
          <rPr>
            <sz val="9"/>
            <color indexed="81"/>
            <rFont val="Tahoma"/>
            <family val="2"/>
          </rPr>
          <t>2016 data not available</t>
        </r>
      </text>
    </comment>
    <comment ref="XB22" authorId="0" shapeId="0" xr:uid="{A6F65B2B-99CD-48E9-AE22-0E74A170F2F7}">
      <text>
        <r>
          <rPr>
            <sz val="9"/>
            <color indexed="81"/>
            <rFont val="Tahoma"/>
            <family val="2"/>
          </rPr>
          <t>2016 data not available</t>
        </r>
      </text>
    </comment>
    <comment ref="XC22" authorId="0" shapeId="0" xr:uid="{1E904507-9F69-45CF-97EF-B0BC7AD9FC47}">
      <text>
        <r>
          <rPr>
            <sz val="9"/>
            <color indexed="81"/>
            <rFont val="Tahoma"/>
            <family val="2"/>
          </rPr>
          <t>2016 data not available</t>
        </r>
      </text>
    </comment>
    <comment ref="XD22" authorId="0" shapeId="0" xr:uid="{591269BD-3CF6-480E-947D-0B8E23C1F1CE}">
      <text>
        <r>
          <rPr>
            <sz val="9"/>
            <color indexed="81"/>
            <rFont val="Tahoma"/>
            <family val="2"/>
          </rPr>
          <t>2016 data not available</t>
        </r>
      </text>
    </comment>
    <comment ref="XE22" authorId="0" shapeId="0" xr:uid="{9FA473C0-23B3-4D73-B381-478384908EDF}">
      <text>
        <r>
          <rPr>
            <sz val="9"/>
            <color indexed="81"/>
            <rFont val="Tahoma"/>
            <family val="2"/>
          </rPr>
          <t>2016 data not available</t>
        </r>
      </text>
    </comment>
    <comment ref="XF22" authorId="0" shapeId="0" xr:uid="{1AD9CB3E-9EBC-42A9-BB63-580954A3DF0E}">
      <text>
        <r>
          <rPr>
            <sz val="9"/>
            <color indexed="81"/>
            <rFont val="Tahoma"/>
            <family val="2"/>
          </rPr>
          <t>2016 data not available</t>
        </r>
      </text>
    </comment>
    <comment ref="XG22" authorId="0" shapeId="0" xr:uid="{9B285496-DD2F-4086-9B82-64BF538AC039}">
      <text>
        <r>
          <rPr>
            <sz val="9"/>
            <color indexed="81"/>
            <rFont val="Tahoma"/>
            <family val="2"/>
          </rPr>
          <t>2016 data not available</t>
        </r>
      </text>
    </comment>
    <comment ref="XH22" authorId="0" shapeId="0" xr:uid="{BE3BC6AF-8383-4464-83A3-77500A73E613}">
      <text>
        <r>
          <rPr>
            <sz val="9"/>
            <color indexed="81"/>
            <rFont val="Tahoma"/>
            <family val="2"/>
          </rPr>
          <t>2016 data not available</t>
        </r>
      </text>
    </comment>
    <comment ref="XI22" authorId="0" shapeId="0" xr:uid="{7C25ECA8-1BC4-4055-912D-EA83CE6272FC}">
      <text>
        <r>
          <rPr>
            <sz val="9"/>
            <color indexed="81"/>
            <rFont val="Tahoma"/>
            <family val="2"/>
          </rPr>
          <t>2016 data not available</t>
        </r>
      </text>
    </comment>
    <comment ref="XJ22" authorId="0" shapeId="0" xr:uid="{547DAA80-8A6C-440B-AA42-FF36F20E3873}">
      <text>
        <r>
          <rPr>
            <sz val="9"/>
            <color indexed="81"/>
            <rFont val="Tahoma"/>
            <family val="2"/>
          </rPr>
          <t>2016 data not available</t>
        </r>
      </text>
    </comment>
    <comment ref="XK22" authorId="0" shapeId="0" xr:uid="{DF8A56C3-570F-4DBA-BD65-BD42EDB03C1F}">
      <text>
        <r>
          <rPr>
            <sz val="9"/>
            <color indexed="81"/>
            <rFont val="Tahoma"/>
            <family val="2"/>
          </rPr>
          <t>2016 data not available</t>
        </r>
      </text>
    </comment>
    <comment ref="XL22" authorId="0" shapeId="0" xr:uid="{CAA0687B-F2B8-48DA-8D41-A9BA5495CD9D}">
      <text>
        <r>
          <rPr>
            <sz val="9"/>
            <color indexed="81"/>
            <rFont val="Tahoma"/>
            <family val="2"/>
          </rPr>
          <t>2016 data not available</t>
        </r>
      </text>
    </comment>
    <comment ref="XM22" authorId="0" shapeId="0" xr:uid="{47E16D90-C456-4EB8-9503-DF2E895693EE}">
      <text>
        <r>
          <rPr>
            <sz val="9"/>
            <color indexed="81"/>
            <rFont val="Tahoma"/>
            <family val="2"/>
          </rPr>
          <t>2016 data not available</t>
        </r>
      </text>
    </comment>
    <comment ref="XN22" authorId="0" shapeId="0" xr:uid="{843977CB-1D56-485A-8D44-48C25A1EF563}">
      <text>
        <r>
          <rPr>
            <sz val="9"/>
            <color indexed="81"/>
            <rFont val="Tahoma"/>
            <family val="2"/>
          </rPr>
          <t>2016 data not available</t>
        </r>
      </text>
    </comment>
    <comment ref="XO22" authorId="0" shapeId="0" xr:uid="{D7935276-20F9-49E0-8DF0-37DAD56FA42F}">
      <text>
        <r>
          <rPr>
            <sz val="9"/>
            <color indexed="81"/>
            <rFont val="Tahoma"/>
            <family val="2"/>
          </rPr>
          <t>2016 data not available</t>
        </r>
      </text>
    </comment>
    <comment ref="XP22" authorId="0" shapeId="0" xr:uid="{F644AE82-DB15-4788-8074-84773E53CE19}">
      <text>
        <r>
          <rPr>
            <sz val="9"/>
            <color indexed="81"/>
            <rFont val="Tahoma"/>
            <family val="2"/>
          </rPr>
          <t>2016 data not available</t>
        </r>
      </text>
    </comment>
    <comment ref="XQ22" authorId="0" shapeId="0" xr:uid="{F9AF84E9-FC29-4DBD-94F7-A3FC11655F9C}">
      <text>
        <r>
          <rPr>
            <sz val="9"/>
            <color indexed="81"/>
            <rFont val="Tahoma"/>
            <family val="2"/>
          </rPr>
          <t>2016 data not available</t>
        </r>
      </text>
    </comment>
    <comment ref="XR22" authorId="0" shapeId="0" xr:uid="{846C4C8C-CD9E-4E26-B595-F39BBCE5B898}">
      <text>
        <r>
          <rPr>
            <sz val="9"/>
            <color indexed="81"/>
            <rFont val="Tahoma"/>
            <family val="2"/>
          </rPr>
          <t>2016 data not available</t>
        </r>
      </text>
    </comment>
    <comment ref="XS22" authorId="0" shapeId="0" xr:uid="{25965334-18E3-4E2E-AB17-DA2364F4A972}">
      <text>
        <r>
          <rPr>
            <sz val="9"/>
            <color indexed="81"/>
            <rFont val="Tahoma"/>
            <family val="2"/>
          </rPr>
          <t>2016 data not available</t>
        </r>
      </text>
    </comment>
    <comment ref="XT22" authorId="0" shapeId="0" xr:uid="{FF8943A9-C4C4-45A7-A1C1-E46A3AD2D645}">
      <text>
        <r>
          <rPr>
            <sz val="9"/>
            <color indexed="81"/>
            <rFont val="Tahoma"/>
            <family val="2"/>
          </rPr>
          <t>2016 data not available</t>
        </r>
      </text>
    </comment>
    <comment ref="XU22" authorId="0" shapeId="0" xr:uid="{BF752FD6-587D-42E3-AD09-BC869C3C9FB7}">
      <text>
        <r>
          <rPr>
            <sz val="9"/>
            <color indexed="81"/>
            <rFont val="Tahoma"/>
            <family val="2"/>
          </rPr>
          <t>2016 data not available</t>
        </r>
      </text>
    </comment>
    <comment ref="XV22" authorId="0" shapeId="0" xr:uid="{39C92236-0925-43C6-A36A-6E533979380D}">
      <text>
        <r>
          <rPr>
            <sz val="9"/>
            <color indexed="81"/>
            <rFont val="Tahoma"/>
            <family val="2"/>
          </rPr>
          <t>2016 data not available</t>
        </r>
      </text>
    </comment>
    <comment ref="XW22" authorId="0" shapeId="0" xr:uid="{3489F4B1-8BB8-493D-8CB2-EAD1EE284AC9}">
      <text>
        <r>
          <rPr>
            <sz val="9"/>
            <color indexed="81"/>
            <rFont val="Tahoma"/>
            <family val="2"/>
          </rPr>
          <t>2016 data not available</t>
        </r>
      </text>
    </comment>
    <comment ref="XX22" authorId="0" shapeId="0" xr:uid="{CB1663E2-2E3B-46E4-B736-0ABDC54E3E5B}">
      <text>
        <r>
          <rPr>
            <sz val="9"/>
            <color indexed="81"/>
            <rFont val="Tahoma"/>
            <family val="2"/>
          </rPr>
          <t>2016 data not available</t>
        </r>
      </text>
    </comment>
    <comment ref="XY22" authorId="0" shapeId="0" xr:uid="{EDBF5A45-69EF-41C7-AB52-03D51E4F8DE5}">
      <text>
        <r>
          <rPr>
            <sz val="9"/>
            <color indexed="81"/>
            <rFont val="Tahoma"/>
            <family val="2"/>
          </rPr>
          <t>2016 data not available</t>
        </r>
      </text>
    </comment>
    <comment ref="XZ22" authorId="0" shapeId="0" xr:uid="{8ABABAD3-49A3-445E-B3F3-597B4463A1B4}">
      <text>
        <r>
          <rPr>
            <sz val="9"/>
            <color indexed="81"/>
            <rFont val="Tahoma"/>
            <family val="2"/>
          </rPr>
          <t>2016 data not available</t>
        </r>
      </text>
    </comment>
    <comment ref="YA22" authorId="0" shapeId="0" xr:uid="{96DC7E3C-9A9D-4CF8-A038-AB130BE714E3}">
      <text>
        <r>
          <rPr>
            <sz val="9"/>
            <color indexed="81"/>
            <rFont val="Tahoma"/>
            <family val="2"/>
          </rPr>
          <t>2016 data not available</t>
        </r>
      </text>
    </comment>
    <comment ref="YB22" authorId="0" shapeId="0" xr:uid="{C777E4C0-5642-4AF3-9254-6F8073EA3EF1}">
      <text>
        <r>
          <rPr>
            <sz val="9"/>
            <color indexed="81"/>
            <rFont val="Tahoma"/>
            <family val="2"/>
          </rPr>
          <t>2016 data not available</t>
        </r>
      </text>
    </comment>
    <comment ref="YC22" authorId="0" shapeId="0" xr:uid="{E7728972-C646-48C3-BEDC-0933F38BEB58}">
      <text>
        <r>
          <rPr>
            <sz val="9"/>
            <color indexed="81"/>
            <rFont val="Tahoma"/>
            <family val="2"/>
          </rPr>
          <t>2016 data not available</t>
        </r>
      </text>
    </comment>
    <comment ref="YD22" authorId="0" shapeId="0" xr:uid="{7D65922C-F979-4D5F-9C9A-4FC937BD8F23}">
      <text>
        <r>
          <rPr>
            <sz val="9"/>
            <color indexed="81"/>
            <rFont val="Tahoma"/>
            <family val="2"/>
          </rPr>
          <t>2016 data not available</t>
        </r>
      </text>
    </comment>
    <comment ref="YE22" authorId="0" shapeId="0" xr:uid="{A075D581-354E-422E-B33D-3F69191C4190}">
      <text>
        <r>
          <rPr>
            <sz val="9"/>
            <color indexed="81"/>
            <rFont val="Tahoma"/>
            <family val="2"/>
          </rPr>
          <t>2016 data not available</t>
        </r>
      </text>
    </comment>
    <comment ref="YF22" authorId="0" shapeId="0" xr:uid="{343E653C-7397-44A8-93AC-F673414BFD04}">
      <text>
        <r>
          <rPr>
            <sz val="9"/>
            <color indexed="81"/>
            <rFont val="Tahoma"/>
            <family val="2"/>
          </rPr>
          <t>2016 data not available</t>
        </r>
      </text>
    </comment>
    <comment ref="YG22" authorId="0" shapeId="0" xr:uid="{3BC3F6ED-0F55-43C7-8C6A-57FD4332CEF2}">
      <text>
        <r>
          <rPr>
            <sz val="9"/>
            <color indexed="81"/>
            <rFont val="Tahoma"/>
            <family val="2"/>
          </rPr>
          <t>2016 data not available</t>
        </r>
      </text>
    </comment>
    <comment ref="YH22" authorId="0" shapeId="0" xr:uid="{90ED1031-DA8A-4E39-A975-D5418FA99F25}">
      <text>
        <r>
          <rPr>
            <sz val="9"/>
            <color indexed="81"/>
            <rFont val="Tahoma"/>
            <family val="2"/>
          </rPr>
          <t>2016 data not available</t>
        </r>
      </text>
    </comment>
    <comment ref="YI22" authorId="0" shapeId="0" xr:uid="{1CCF93B6-243A-4944-A9F6-3DBE8A32F69F}">
      <text>
        <r>
          <rPr>
            <sz val="9"/>
            <color indexed="81"/>
            <rFont val="Tahoma"/>
            <family val="2"/>
          </rPr>
          <t>2016 data not available</t>
        </r>
      </text>
    </comment>
    <comment ref="YJ22" authorId="0" shapeId="0" xr:uid="{E0C9AD55-F94D-441A-9A92-E803B2452B1A}">
      <text>
        <r>
          <rPr>
            <sz val="9"/>
            <color indexed="81"/>
            <rFont val="Tahoma"/>
            <family val="2"/>
          </rPr>
          <t>2016 data not available</t>
        </r>
      </text>
    </comment>
    <comment ref="YK22" authorId="0" shapeId="0" xr:uid="{D8D1C046-FDD7-4C70-9FD1-E737D93116FE}">
      <text>
        <r>
          <rPr>
            <sz val="9"/>
            <color indexed="81"/>
            <rFont val="Tahoma"/>
            <family val="2"/>
          </rPr>
          <t>2016 data not available</t>
        </r>
      </text>
    </comment>
    <comment ref="YL22" authorId="0" shapeId="0" xr:uid="{9499C302-4AAB-4781-9F5D-922B6444430F}">
      <text>
        <r>
          <rPr>
            <sz val="9"/>
            <color indexed="81"/>
            <rFont val="Tahoma"/>
            <family val="2"/>
          </rPr>
          <t>2016 data not available</t>
        </r>
      </text>
    </comment>
    <comment ref="YM22" authorId="0" shapeId="0" xr:uid="{135A0B0C-B02D-46F1-80CD-634851F8C2BD}">
      <text>
        <r>
          <rPr>
            <sz val="9"/>
            <color indexed="81"/>
            <rFont val="Tahoma"/>
            <family val="2"/>
          </rPr>
          <t>2016 data not available</t>
        </r>
      </text>
    </comment>
    <comment ref="YN22" authorId="0" shapeId="0" xr:uid="{70BBC4E4-C248-40D2-85BF-3CC29F3EF7E3}">
      <text>
        <r>
          <rPr>
            <sz val="9"/>
            <color indexed="81"/>
            <rFont val="Tahoma"/>
            <family val="2"/>
          </rPr>
          <t>2016 data not available</t>
        </r>
      </text>
    </comment>
    <comment ref="YO22" authorId="0" shapeId="0" xr:uid="{0189E2D5-A91B-4ECD-952F-F71BD1BB59C1}">
      <text>
        <r>
          <rPr>
            <sz val="9"/>
            <color indexed="81"/>
            <rFont val="Tahoma"/>
            <family val="2"/>
          </rPr>
          <t>2016 data not available</t>
        </r>
      </text>
    </comment>
    <comment ref="YP22" authorId="0" shapeId="0" xr:uid="{E31E09B2-A844-46F8-94F8-C24348ADC7D5}">
      <text>
        <r>
          <rPr>
            <sz val="9"/>
            <color indexed="81"/>
            <rFont val="Tahoma"/>
            <family val="2"/>
          </rPr>
          <t>2016 data not available</t>
        </r>
      </text>
    </comment>
    <comment ref="YQ22" authorId="0" shapeId="0" xr:uid="{82AE439D-087D-4992-BCB8-D061B223BD5E}">
      <text>
        <r>
          <rPr>
            <sz val="9"/>
            <color indexed="81"/>
            <rFont val="Tahoma"/>
            <family val="2"/>
          </rPr>
          <t>2016 data not available</t>
        </r>
      </text>
    </comment>
    <comment ref="YR22" authorId="0" shapeId="0" xr:uid="{6D6CC78F-C576-4501-A8C6-FE6B794A406F}">
      <text>
        <r>
          <rPr>
            <sz val="9"/>
            <color indexed="81"/>
            <rFont val="Tahoma"/>
            <family val="2"/>
          </rPr>
          <t>2016 data not available</t>
        </r>
      </text>
    </comment>
    <comment ref="YS22" authorId="0" shapeId="0" xr:uid="{4B9DEF62-4C5D-4849-B136-C3A67292FB08}">
      <text>
        <r>
          <rPr>
            <sz val="9"/>
            <color indexed="81"/>
            <rFont val="Tahoma"/>
            <family val="2"/>
          </rPr>
          <t>2016 data not available</t>
        </r>
      </text>
    </comment>
    <comment ref="YT22" authorId="0" shapeId="0" xr:uid="{3060D450-5FED-44F4-B3F5-DC99F58CE02D}">
      <text>
        <r>
          <rPr>
            <sz val="9"/>
            <color indexed="81"/>
            <rFont val="Tahoma"/>
            <family val="2"/>
          </rPr>
          <t>2016 data not available</t>
        </r>
      </text>
    </comment>
    <comment ref="YU22" authorId="0" shapeId="0" xr:uid="{388DBCF6-688A-4A4A-BBBB-12C7CE8E9031}">
      <text>
        <r>
          <rPr>
            <sz val="9"/>
            <color indexed="81"/>
            <rFont val="Tahoma"/>
            <family val="2"/>
          </rPr>
          <t>2016 data not available</t>
        </r>
      </text>
    </comment>
    <comment ref="YV22" authorId="0" shapeId="0" xr:uid="{63D48C22-D8FE-4E20-BD66-1D4192CD1A81}">
      <text>
        <r>
          <rPr>
            <sz val="9"/>
            <color indexed="81"/>
            <rFont val="Tahoma"/>
            <family val="2"/>
          </rPr>
          <t>2016 data not available</t>
        </r>
      </text>
    </comment>
    <comment ref="YW22" authorId="0" shapeId="0" xr:uid="{3FB3165E-2855-4CAD-9573-7764E714665B}">
      <text>
        <r>
          <rPr>
            <sz val="9"/>
            <color indexed="81"/>
            <rFont val="Tahoma"/>
            <family val="2"/>
          </rPr>
          <t>2016 data not available</t>
        </r>
      </text>
    </comment>
    <comment ref="YX22" authorId="0" shapeId="0" xr:uid="{5F2E5E93-56F4-4A18-B53F-05777927F964}">
      <text>
        <r>
          <rPr>
            <sz val="9"/>
            <color indexed="81"/>
            <rFont val="Tahoma"/>
            <family val="2"/>
          </rPr>
          <t>2016 data not available</t>
        </r>
      </text>
    </comment>
    <comment ref="YY22" authorId="0" shapeId="0" xr:uid="{A55175B4-DC87-47D6-87B2-4191B527F2B0}">
      <text>
        <r>
          <rPr>
            <sz val="9"/>
            <color indexed="81"/>
            <rFont val="Tahoma"/>
            <family val="2"/>
          </rPr>
          <t>2016 data not available</t>
        </r>
      </text>
    </comment>
    <comment ref="YZ22" authorId="0" shapeId="0" xr:uid="{1DDF62AB-8096-4C75-A107-05F6004D1779}">
      <text>
        <r>
          <rPr>
            <sz val="9"/>
            <color indexed="81"/>
            <rFont val="Tahoma"/>
            <family val="2"/>
          </rPr>
          <t>2016 data not available</t>
        </r>
      </text>
    </comment>
    <comment ref="ZA22" authorId="0" shapeId="0" xr:uid="{2C4DB2A2-F374-4F9A-B7CC-25CC2A343A01}">
      <text>
        <r>
          <rPr>
            <sz val="9"/>
            <color indexed="81"/>
            <rFont val="Tahoma"/>
            <family val="2"/>
          </rPr>
          <t>2016 data not available</t>
        </r>
      </text>
    </comment>
    <comment ref="ZB22" authorId="0" shapeId="0" xr:uid="{71052FF4-F0DD-48F8-A89C-3B6A87DA63E6}">
      <text>
        <r>
          <rPr>
            <sz val="9"/>
            <color indexed="81"/>
            <rFont val="Tahoma"/>
            <family val="2"/>
          </rPr>
          <t>2016 data not available</t>
        </r>
      </text>
    </comment>
    <comment ref="ZC22" authorId="0" shapeId="0" xr:uid="{AEFC0E8D-9F80-40D7-B4A4-90308E7CB565}">
      <text>
        <r>
          <rPr>
            <sz val="9"/>
            <color indexed="81"/>
            <rFont val="Tahoma"/>
            <family val="2"/>
          </rPr>
          <t>2016 data not available</t>
        </r>
      </text>
    </comment>
    <comment ref="ZD22" authorId="0" shapeId="0" xr:uid="{C5F0F61C-D9C0-4D3B-9580-7515ED1776DB}">
      <text>
        <r>
          <rPr>
            <sz val="9"/>
            <color indexed="81"/>
            <rFont val="Tahoma"/>
            <family val="2"/>
          </rPr>
          <t>2016 data not available</t>
        </r>
      </text>
    </comment>
    <comment ref="ZE22" authorId="0" shapeId="0" xr:uid="{3008E4BB-CD86-4B27-982A-2163B88D34BE}">
      <text>
        <r>
          <rPr>
            <sz val="9"/>
            <color indexed="81"/>
            <rFont val="Tahoma"/>
            <family val="2"/>
          </rPr>
          <t>2016 data not available</t>
        </r>
      </text>
    </comment>
    <comment ref="ZF22" authorId="0" shapeId="0" xr:uid="{6C8DE269-7A13-467F-8C41-FF35143AC2DC}">
      <text>
        <r>
          <rPr>
            <sz val="9"/>
            <color indexed="81"/>
            <rFont val="Tahoma"/>
            <family val="2"/>
          </rPr>
          <t>2016 data not available</t>
        </r>
      </text>
    </comment>
    <comment ref="ZG22" authorId="0" shapeId="0" xr:uid="{8ED97596-7EEB-4B81-B306-F2C143A36229}">
      <text>
        <r>
          <rPr>
            <sz val="9"/>
            <color indexed="81"/>
            <rFont val="Tahoma"/>
            <family val="2"/>
          </rPr>
          <t>2016 data not available</t>
        </r>
      </text>
    </comment>
    <comment ref="ZH22" authorId="0" shapeId="0" xr:uid="{E4711931-C578-4EDD-BCD3-08894A4BC891}">
      <text>
        <r>
          <rPr>
            <sz val="9"/>
            <color indexed="81"/>
            <rFont val="Tahoma"/>
            <family val="2"/>
          </rPr>
          <t>2016 data not available</t>
        </r>
      </text>
    </comment>
    <comment ref="ZI22" authorId="0" shapeId="0" xr:uid="{D3C1E51F-E354-4B19-A9A5-1CC29ADC0F3D}">
      <text>
        <r>
          <rPr>
            <sz val="9"/>
            <color indexed="81"/>
            <rFont val="Tahoma"/>
            <family val="2"/>
          </rPr>
          <t>2016 data not available</t>
        </r>
      </text>
    </comment>
    <comment ref="ZJ22" authorId="0" shapeId="0" xr:uid="{F8402231-54A9-4F1F-8A65-4C8DAF9576C1}">
      <text>
        <r>
          <rPr>
            <sz val="9"/>
            <color indexed="81"/>
            <rFont val="Tahoma"/>
            <family val="2"/>
          </rPr>
          <t>2016 data not available</t>
        </r>
      </text>
    </comment>
    <comment ref="ZK22" authorId="0" shapeId="0" xr:uid="{C8E0A3E0-3024-44B9-858B-3326E44FBBE3}">
      <text>
        <r>
          <rPr>
            <sz val="9"/>
            <color indexed="81"/>
            <rFont val="Tahoma"/>
            <family val="2"/>
          </rPr>
          <t>2016 data not available</t>
        </r>
      </text>
    </comment>
    <comment ref="ZL22" authorId="0" shapeId="0" xr:uid="{6B3E7FA1-F036-4B0D-9C0E-C1CB96D28CCC}">
      <text>
        <r>
          <rPr>
            <sz val="9"/>
            <color indexed="81"/>
            <rFont val="Tahoma"/>
            <family val="2"/>
          </rPr>
          <t>2016 data not available</t>
        </r>
      </text>
    </comment>
    <comment ref="ZM22" authorId="0" shapeId="0" xr:uid="{E1822DF6-8DA6-4D9F-9EDD-AF02CA6221F1}">
      <text>
        <r>
          <rPr>
            <sz val="9"/>
            <color indexed="81"/>
            <rFont val="Tahoma"/>
            <family val="2"/>
          </rPr>
          <t>2016 data not available</t>
        </r>
      </text>
    </comment>
    <comment ref="ZN22" authorId="0" shapeId="0" xr:uid="{0A16708C-235E-48AF-8136-5C8AC62C950E}">
      <text>
        <r>
          <rPr>
            <sz val="9"/>
            <color indexed="81"/>
            <rFont val="Tahoma"/>
            <family val="2"/>
          </rPr>
          <t>2016 data not available</t>
        </r>
      </text>
    </comment>
    <comment ref="ZO22" authorId="0" shapeId="0" xr:uid="{20766823-774A-4C66-A527-C5CF21A948A7}">
      <text>
        <r>
          <rPr>
            <sz val="9"/>
            <color indexed="81"/>
            <rFont val="Tahoma"/>
            <family val="2"/>
          </rPr>
          <t>2016 data not available</t>
        </r>
      </text>
    </comment>
    <comment ref="ZP22" authorId="0" shapeId="0" xr:uid="{F9F4639F-AF7A-4F70-9B19-A0E00552F39C}">
      <text>
        <r>
          <rPr>
            <sz val="9"/>
            <color indexed="81"/>
            <rFont val="Tahoma"/>
            <family val="2"/>
          </rPr>
          <t>2016 data not available</t>
        </r>
      </text>
    </comment>
    <comment ref="ZQ22" authorId="0" shapeId="0" xr:uid="{60239058-337C-4792-B329-99A6F33BA4CC}">
      <text>
        <r>
          <rPr>
            <sz val="9"/>
            <color indexed="81"/>
            <rFont val="Tahoma"/>
            <family val="2"/>
          </rPr>
          <t>2016 data not available</t>
        </r>
      </text>
    </comment>
    <comment ref="ZR22" authorId="0" shapeId="0" xr:uid="{5E753E7E-F555-4CA2-9F05-7C95E1D8AD51}">
      <text>
        <r>
          <rPr>
            <sz val="9"/>
            <color indexed="81"/>
            <rFont val="Tahoma"/>
            <family val="2"/>
          </rPr>
          <t>2016 data not available</t>
        </r>
      </text>
    </comment>
    <comment ref="ZS22" authorId="0" shapeId="0" xr:uid="{F045DEAB-39EB-49B2-9F63-D809E5F260D2}">
      <text>
        <r>
          <rPr>
            <sz val="9"/>
            <color indexed="81"/>
            <rFont val="Tahoma"/>
            <family val="2"/>
          </rPr>
          <t>2016 data not available</t>
        </r>
      </text>
    </comment>
    <comment ref="ZT22" authorId="0" shapeId="0" xr:uid="{7BA69296-E8EE-49E7-8675-D197235F21E6}">
      <text>
        <r>
          <rPr>
            <sz val="9"/>
            <color indexed="81"/>
            <rFont val="Tahoma"/>
            <family val="2"/>
          </rPr>
          <t>2016 data not available</t>
        </r>
      </text>
    </comment>
    <comment ref="ZU22" authorId="0" shapeId="0" xr:uid="{17EACF4A-20EE-4B96-B486-2B884DAAFF3F}">
      <text>
        <r>
          <rPr>
            <sz val="9"/>
            <color indexed="81"/>
            <rFont val="Tahoma"/>
            <family val="2"/>
          </rPr>
          <t>2016 data not available</t>
        </r>
      </text>
    </comment>
    <comment ref="ZV22" authorId="0" shapeId="0" xr:uid="{9859ACAA-2A27-433A-B0CC-8B7C867A0271}">
      <text>
        <r>
          <rPr>
            <sz val="9"/>
            <color indexed="81"/>
            <rFont val="Tahoma"/>
            <family val="2"/>
          </rPr>
          <t>2016 data not available</t>
        </r>
      </text>
    </comment>
    <comment ref="ZW22" authorId="0" shapeId="0" xr:uid="{D6B25114-DEE6-46A9-BFE7-AF6C7E7CDAB6}">
      <text>
        <r>
          <rPr>
            <sz val="9"/>
            <color indexed="81"/>
            <rFont val="Tahoma"/>
            <family val="2"/>
          </rPr>
          <t>2016 data not available</t>
        </r>
      </text>
    </comment>
    <comment ref="ZX22" authorId="0" shapeId="0" xr:uid="{25539F28-3DAC-42AE-ADF7-AD3F8A2C447C}">
      <text>
        <r>
          <rPr>
            <sz val="9"/>
            <color indexed="81"/>
            <rFont val="Tahoma"/>
            <family val="2"/>
          </rPr>
          <t>2016 data not available</t>
        </r>
      </text>
    </comment>
    <comment ref="ZY22" authorId="0" shapeId="0" xr:uid="{7172B827-5775-407E-B411-57BE64359FB3}">
      <text>
        <r>
          <rPr>
            <sz val="9"/>
            <color indexed="81"/>
            <rFont val="Tahoma"/>
            <family val="2"/>
          </rPr>
          <t>2016 data not available</t>
        </r>
      </text>
    </comment>
    <comment ref="ZZ22" authorId="0" shapeId="0" xr:uid="{1F18F156-88D7-4AD5-AC78-061191F18383}">
      <text>
        <r>
          <rPr>
            <sz val="9"/>
            <color indexed="81"/>
            <rFont val="Tahoma"/>
            <family val="2"/>
          </rPr>
          <t>2016 data not available</t>
        </r>
      </text>
    </comment>
    <comment ref="AAA22" authorId="0" shapeId="0" xr:uid="{B7CF5E02-55B1-4DE7-A615-607F66EE6930}">
      <text>
        <r>
          <rPr>
            <sz val="9"/>
            <color indexed="81"/>
            <rFont val="Tahoma"/>
            <family val="2"/>
          </rPr>
          <t>2016 data not available</t>
        </r>
      </text>
    </comment>
    <comment ref="AAB22" authorId="0" shapeId="0" xr:uid="{CC4440CC-9422-498A-957C-816E1EFA439C}">
      <text>
        <r>
          <rPr>
            <sz val="9"/>
            <color indexed="81"/>
            <rFont val="Tahoma"/>
            <family val="2"/>
          </rPr>
          <t>2016 data not available</t>
        </r>
      </text>
    </comment>
    <comment ref="AAC22" authorId="0" shapeId="0" xr:uid="{47B22C94-6384-4218-93D8-30EC339F5916}">
      <text>
        <r>
          <rPr>
            <sz val="9"/>
            <color indexed="81"/>
            <rFont val="Tahoma"/>
            <family val="2"/>
          </rPr>
          <t>2016 data not available</t>
        </r>
      </text>
    </comment>
    <comment ref="AAD22" authorId="0" shapeId="0" xr:uid="{F43B533C-34D1-457D-B19F-121448100E5E}">
      <text>
        <r>
          <rPr>
            <sz val="9"/>
            <color indexed="81"/>
            <rFont val="Tahoma"/>
            <family val="2"/>
          </rPr>
          <t>2016 data not available</t>
        </r>
      </text>
    </comment>
    <comment ref="AAE22" authorId="0" shapeId="0" xr:uid="{032CC286-BB9E-4988-A0A6-288AB732F32B}">
      <text>
        <r>
          <rPr>
            <sz val="9"/>
            <color indexed="81"/>
            <rFont val="Tahoma"/>
            <family val="2"/>
          </rPr>
          <t>2016 data not available</t>
        </r>
      </text>
    </comment>
    <comment ref="AAF22" authorId="0" shapeId="0" xr:uid="{32371C17-7873-48E0-8CB2-6302EB808902}">
      <text>
        <r>
          <rPr>
            <sz val="9"/>
            <color indexed="81"/>
            <rFont val="Tahoma"/>
            <family val="2"/>
          </rPr>
          <t>2016 data not available</t>
        </r>
      </text>
    </comment>
    <comment ref="AAG22" authorId="0" shapeId="0" xr:uid="{B7377981-3B96-46C3-BA77-017F436D4804}">
      <text>
        <r>
          <rPr>
            <sz val="9"/>
            <color indexed="81"/>
            <rFont val="Tahoma"/>
            <family val="2"/>
          </rPr>
          <t>2016 data not available</t>
        </r>
      </text>
    </comment>
    <comment ref="AAH22" authorId="0" shapeId="0" xr:uid="{11CE9C25-9D80-4509-BEAE-21C1C3B848FF}">
      <text>
        <r>
          <rPr>
            <sz val="9"/>
            <color indexed="81"/>
            <rFont val="Tahoma"/>
            <family val="2"/>
          </rPr>
          <t>2016 data not available</t>
        </r>
      </text>
    </comment>
    <comment ref="AAI22" authorId="0" shapeId="0" xr:uid="{42D5C8D4-D476-4BA5-B986-CEA37AC5D252}">
      <text>
        <r>
          <rPr>
            <sz val="9"/>
            <color indexed="81"/>
            <rFont val="Tahoma"/>
            <family val="2"/>
          </rPr>
          <t>2016 data not available</t>
        </r>
      </text>
    </comment>
    <comment ref="AAJ22" authorId="0" shapeId="0" xr:uid="{C8ABD176-6CDE-4622-83F0-016B7D2692CE}">
      <text>
        <r>
          <rPr>
            <sz val="9"/>
            <color indexed="81"/>
            <rFont val="Tahoma"/>
            <family val="2"/>
          </rPr>
          <t>2016 data not available</t>
        </r>
      </text>
    </comment>
    <comment ref="AAK22" authorId="0" shapeId="0" xr:uid="{B6AEFEAE-E653-4136-B2F5-6D4A2F210578}">
      <text>
        <r>
          <rPr>
            <sz val="9"/>
            <color indexed="81"/>
            <rFont val="Tahoma"/>
            <family val="2"/>
          </rPr>
          <t>2016 data not available</t>
        </r>
      </text>
    </comment>
    <comment ref="AAL22" authorId="0" shapeId="0" xr:uid="{8E6BF38E-A7AC-42CC-A5D4-4F4CE6B9D2D2}">
      <text>
        <r>
          <rPr>
            <sz val="9"/>
            <color indexed="81"/>
            <rFont val="Tahoma"/>
            <family val="2"/>
          </rPr>
          <t>2016 data not available</t>
        </r>
      </text>
    </comment>
    <comment ref="AAM22" authorId="0" shapeId="0" xr:uid="{FC28A4C9-BDBF-4159-9F27-E551E3452921}">
      <text>
        <r>
          <rPr>
            <sz val="9"/>
            <color indexed="81"/>
            <rFont val="Tahoma"/>
            <family val="2"/>
          </rPr>
          <t>2016 data not available</t>
        </r>
      </text>
    </comment>
    <comment ref="AAN22" authorId="0" shapeId="0" xr:uid="{6EC3E50B-BC48-4447-B24C-E707EF6A247F}">
      <text>
        <r>
          <rPr>
            <sz val="9"/>
            <color indexed="81"/>
            <rFont val="Tahoma"/>
            <family val="2"/>
          </rPr>
          <t>2016 data not available</t>
        </r>
      </text>
    </comment>
    <comment ref="AAO22" authorId="0" shapeId="0" xr:uid="{FAF0A338-59FE-460F-80A4-323241636E1D}">
      <text>
        <r>
          <rPr>
            <sz val="9"/>
            <color indexed="81"/>
            <rFont val="Tahoma"/>
            <family val="2"/>
          </rPr>
          <t>2016 data not available</t>
        </r>
      </text>
    </comment>
    <comment ref="AAP22" authorId="0" shapeId="0" xr:uid="{8AE20017-F201-429D-89CF-499D758A7B58}">
      <text>
        <r>
          <rPr>
            <sz val="9"/>
            <color indexed="81"/>
            <rFont val="Tahoma"/>
            <family val="2"/>
          </rPr>
          <t>2016 data not available</t>
        </r>
      </text>
    </comment>
    <comment ref="AAQ22" authorId="0" shapeId="0" xr:uid="{122B8D4D-9845-480C-9D01-448A18397C6F}">
      <text>
        <r>
          <rPr>
            <sz val="9"/>
            <color indexed="81"/>
            <rFont val="Tahoma"/>
            <family val="2"/>
          </rPr>
          <t>2016 data not available</t>
        </r>
      </text>
    </comment>
    <comment ref="AAR22" authorId="0" shapeId="0" xr:uid="{7DE6F340-B81D-4547-9865-9061DC553A6E}">
      <text>
        <r>
          <rPr>
            <sz val="9"/>
            <color indexed="81"/>
            <rFont val="Tahoma"/>
            <family val="2"/>
          </rPr>
          <t>2016 data not available</t>
        </r>
      </text>
    </comment>
    <comment ref="AAS22" authorId="0" shapeId="0" xr:uid="{831C7EE2-5FAB-469C-AC03-FF00140F95F4}">
      <text>
        <r>
          <rPr>
            <sz val="9"/>
            <color indexed="81"/>
            <rFont val="Tahoma"/>
            <family val="2"/>
          </rPr>
          <t>2016 data not available</t>
        </r>
      </text>
    </comment>
    <comment ref="AAT22" authorId="0" shapeId="0" xr:uid="{F99913A7-3A70-4047-A62B-52794FFB6CC2}">
      <text>
        <r>
          <rPr>
            <sz val="9"/>
            <color indexed="81"/>
            <rFont val="Tahoma"/>
            <family val="2"/>
          </rPr>
          <t>2016 data not available</t>
        </r>
      </text>
    </comment>
    <comment ref="AAU22" authorId="0" shapeId="0" xr:uid="{F3B806C2-3423-4959-80C6-41E4EDDA8133}">
      <text>
        <r>
          <rPr>
            <sz val="9"/>
            <color indexed="81"/>
            <rFont val="Tahoma"/>
            <family val="2"/>
          </rPr>
          <t>2016 data not available</t>
        </r>
      </text>
    </comment>
    <comment ref="AAV22" authorId="0" shapeId="0" xr:uid="{D9F26BF7-096E-443D-BAFE-88CFA9775E04}">
      <text>
        <r>
          <rPr>
            <sz val="9"/>
            <color indexed="81"/>
            <rFont val="Tahoma"/>
            <family val="2"/>
          </rPr>
          <t>2016 data not available</t>
        </r>
      </text>
    </comment>
    <comment ref="AAW22" authorId="0" shapeId="0" xr:uid="{00CA96D7-C1FD-4336-B9FF-905E4E0A5A67}">
      <text>
        <r>
          <rPr>
            <sz val="9"/>
            <color indexed="81"/>
            <rFont val="Tahoma"/>
            <family val="2"/>
          </rPr>
          <t>2016 data not available</t>
        </r>
      </text>
    </comment>
    <comment ref="AAX22" authorId="0" shapeId="0" xr:uid="{145CFEFD-86BD-4EA1-875B-9352FCD6C3EC}">
      <text>
        <r>
          <rPr>
            <sz val="9"/>
            <color indexed="81"/>
            <rFont val="Tahoma"/>
            <family val="2"/>
          </rPr>
          <t>2016 data not available</t>
        </r>
      </text>
    </comment>
    <comment ref="AAY22" authorId="0" shapeId="0" xr:uid="{71BA7747-F7DA-45FF-9392-95B382A73C02}">
      <text>
        <r>
          <rPr>
            <sz val="9"/>
            <color indexed="81"/>
            <rFont val="Tahoma"/>
            <family val="2"/>
          </rPr>
          <t>2016 data not available</t>
        </r>
      </text>
    </comment>
    <comment ref="AAZ22" authorId="0" shapeId="0" xr:uid="{982C9917-BE94-48C5-843E-FD248A98AD6A}">
      <text>
        <r>
          <rPr>
            <sz val="9"/>
            <color indexed="81"/>
            <rFont val="Tahoma"/>
            <family val="2"/>
          </rPr>
          <t>2016 data not available</t>
        </r>
      </text>
    </comment>
    <comment ref="ABA22" authorId="0" shapeId="0" xr:uid="{6C3C9EE9-9950-417E-AD6E-8C9DF637FA83}">
      <text>
        <r>
          <rPr>
            <sz val="9"/>
            <color indexed="81"/>
            <rFont val="Tahoma"/>
            <family val="2"/>
          </rPr>
          <t>2016 data not available</t>
        </r>
      </text>
    </comment>
    <comment ref="ABB22" authorId="0" shapeId="0" xr:uid="{C536C1A7-C89D-4570-AB1B-41B22472C1DB}">
      <text>
        <r>
          <rPr>
            <sz val="9"/>
            <color indexed="81"/>
            <rFont val="Tahoma"/>
            <family val="2"/>
          </rPr>
          <t>2016 data not available</t>
        </r>
      </text>
    </comment>
    <comment ref="ABC22" authorId="0" shapeId="0" xr:uid="{185CFA65-F6EA-447D-96FB-DC564D7B184B}">
      <text>
        <r>
          <rPr>
            <sz val="9"/>
            <color indexed="81"/>
            <rFont val="Tahoma"/>
            <family val="2"/>
          </rPr>
          <t>2016 data not available</t>
        </r>
      </text>
    </comment>
    <comment ref="ABD22" authorId="0" shapeId="0" xr:uid="{BA207976-DFE0-48E8-A82F-248DAEA2A900}">
      <text>
        <r>
          <rPr>
            <sz val="9"/>
            <color indexed="81"/>
            <rFont val="Tahoma"/>
            <family val="2"/>
          </rPr>
          <t>2016 data not available</t>
        </r>
      </text>
    </comment>
    <comment ref="ABE22" authorId="0" shapeId="0" xr:uid="{0C2BD465-D01D-450E-A6AC-FD9E8DCEA862}">
      <text>
        <r>
          <rPr>
            <sz val="9"/>
            <color indexed="81"/>
            <rFont val="Tahoma"/>
            <family val="2"/>
          </rPr>
          <t>2016 data not available</t>
        </r>
      </text>
    </comment>
    <comment ref="ABF22" authorId="0" shapeId="0" xr:uid="{26DC30D2-9215-4998-A101-CEAB08A5A0E8}">
      <text>
        <r>
          <rPr>
            <sz val="9"/>
            <color indexed="81"/>
            <rFont val="Tahoma"/>
            <family val="2"/>
          </rPr>
          <t>2016 data not available</t>
        </r>
      </text>
    </comment>
    <comment ref="ABG22" authorId="0" shapeId="0" xr:uid="{260737B0-D9F8-4EB3-84A9-605335B2C621}">
      <text>
        <r>
          <rPr>
            <sz val="9"/>
            <color indexed="81"/>
            <rFont val="Tahoma"/>
            <family val="2"/>
          </rPr>
          <t>2016 data not available</t>
        </r>
      </text>
    </comment>
    <comment ref="ABH22" authorId="0" shapeId="0" xr:uid="{0573B5F4-CDDE-45FA-A418-8106F3D7EB9E}">
      <text>
        <r>
          <rPr>
            <sz val="9"/>
            <color indexed="81"/>
            <rFont val="Tahoma"/>
            <family val="2"/>
          </rPr>
          <t>2016 data not available</t>
        </r>
      </text>
    </comment>
    <comment ref="ABI22" authorId="0" shapeId="0" xr:uid="{A10FD610-B5C0-4481-8333-EA40FB1CADB0}">
      <text>
        <r>
          <rPr>
            <sz val="9"/>
            <color indexed="81"/>
            <rFont val="Tahoma"/>
            <family val="2"/>
          </rPr>
          <t>2016 data not available</t>
        </r>
      </text>
    </comment>
    <comment ref="ABJ22" authorId="0" shapeId="0" xr:uid="{367F4BAB-8012-419F-AF8B-EBFD47C15668}">
      <text>
        <r>
          <rPr>
            <sz val="9"/>
            <color indexed="81"/>
            <rFont val="Tahoma"/>
            <family val="2"/>
          </rPr>
          <t>2016 data not available</t>
        </r>
      </text>
    </comment>
    <comment ref="ABK22" authorId="0" shapeId="0" xr:uid="{EDA104F6-40E4-41B2-91F0-E6DDB1B7985F}">
      <text>
        <r>
          <rPr>
            <sz val="9"/>
            <color indexed="81"/>
            <rFont val="Tahoma"/>
            <family val="2"/>
          </rPr>
          <t>2016 data not available</t>
        </r>
      </text>
    </comment>
    <comment ref="ABL22" authorId="0" shapeId="0" xr:uid="{2019EC93-8C74-496B-9609-AF523E2D459E}">
      <text>
        <r>
          <rPr>
            <sz val="9"/>
            <color indexed="81"/>
            <rFont val="Tahoma"/>
            <family val="2"/>
          </rPr>
          <t>2016 data not available</t>
        </r>
      </text>
    </comment>
    <comment ref="ABM22" authorId="0" shapeId="0" xr:uid="{ED7B18CE-6DFF-4ECC-8C16-85A63C205350}">
      <text>
        <r>
          <rPr>
            <sz val="9"/>
            <color indexed="81"/>
            <rFont val="Tahoma"/>
            <family val="2"/>
          </rPr>
          <t>2016 data not available</t>
        </r>
      </text>
    </comment>
    <comment ref="ABN22" authorId="0" shapeId="0" xr:uid="{9D113DDC-B59A-4DE1-BB03-80CB85CC6620}">
      <text>
        <r>
          <rPr>
            <sz val="9"/>
            <color indexed="81"/>
            <rFont val="Tahoma"/>
            <family val="2"/>
          </rPr>
          <t>2016 data not available</t>
        </r>
      </text>
    </comment>
    <comment ref="ABO22" authorId="0" shapeId="0" xr:uid="{84102A62-A0AD-4B08-A503-FD1C626A4103}">
      <text>
        <r>
          <rPr>
            <sz val="9"/>
            <color indexed="81"/>
            <rFont val="Tahoma"/>
            <family val="2"/>
          </rPr>
          <t>2016 data not available</t>
        </r>
      </text>
    </comment>
    <comment ref="ABP22" authorId="0" shapeId="0" xr:uid="{5C858D1C-7D82-45D6-AD9E-F02FB1EBF5FF}">
      <text>
        <r>
          <rPr>
            <sz val="9"/>
            <color indexed="81"/>
            <rFont val="Tahoma"/>
            <family val="2"/>
          </rPr>
          <t>2016 data not available</t>
        </r>
      </text>
    </comment>
    <comment ref="ABQ22" authorId="0" shapeId="0" xr:uid="{33D7BF0D-B115-4837-884B-4ABA9EDBF41F}">
      <text>
        <r>
          <rPr>
            <sz val="9"/>
            <color indexed="81"/>
            <rFont val="Tahoma"/>
            <family val="2"/>
          </rPr>
          <t>2016 data not available</t>
        </r>
      </text>
    </comment>
    <comment ref="ABR22" authorId="0" shapeId="0" xr:uid="{1D509439-CEE6-47F2-96F4-98CDB40967B2}">
      <text>
        <r>
          <rPr>
            <sz val="9"/>
            <color indexed="81"/>
            <rFont val="Tahoma"/>
            <family val="2"/>
          </rPr>
          <t>2016 data not available</t>
        </r>
      </text>
    </comment>
    <comment ref="ABS22" authorId="0" shapeId="0" xr:uid="{65B3AE1D-47CA-492B-A991-24F992659F9C}">
      <text>
        <r>
          <rPr>
            <sz val="9"/>
            <color indexed="81"/>
            <rFont val="Tahoma"/>
            <family val="2"/>
          </rPr>
          <t>2016 data not available</t>
        </r>
      </text>
    </comment>
    <comment ref="ABT22" authorId="0" shapeId="0" xr:uid="{9F61EDBB-61E8-454F-ABFE-F398DDB0764D}">
      <text>
        <r>
          <rPr>
            <sz val="9"/>
            <color indexed="81"/>
            <rFont val="Tahoma"/>
            <family val="2"/>
          </rPr>
          <t>2016 data not available</t>
        </r>
      </text>
    </comment>
    <comment ref="ABU22" authorId="0" shapeId="0" xr:uid="{7129ECE8-54E2-4580-9745-3CF39D9B91A7}">
      <text>
        <r>
          <rPr>
            <sz val="9"/>
            <color indexed="81"/>
            <rFont val="Tahoma"/>
            <family val="2"/>
          </rPr>
          <t>2016 data not available</t>
        </r>
      </text>
    </comment>
    <comment ref="ABV22" authorId="0" shapeId="0" xr:uid="{833CBB2D-CA4F-4FED-8A6E-4732DDF805A7}">
      <text>
        <r>
          <rPr>
            <sz val="9"/>
            <color indexed="81"/>
            <rFont val="Tahoma"/>
            <family val="2"/>
          </rPr>
          <t>2016 data not available</t>
        </r>
      </text>
    </comment>
    <comment ref="ABW22" authorId="0" shapeId="0" xr:uid="{1F92076A-52F1-4A7B-9B11-3255AB1D86F5}">
      <text>
        <r>
          <rPr>
            <sz val="9"/>
            <color indexed="81"/>
            <rFont val="Tahoma"/>
            <family val="2"/>
          </rPr>
          <t>2016 data not available</t>
        </r>
      </text>
    </comment>
    <comment ref="ABX22" authorId="0" shapeId="0" xr:uid="{211F8DB2-3FA3-452B-B99C-F64A02EE75D2}">
      <text>
        <r>
          <rPr>
            <sz val="9"/>
            <color indexed="81"/>
            <rFont val="Tahoma"/>
            <family val="2"/>
          </rPr>
          <t>2016 data not available</t>
        </r>
      </text>
    </comment>
    <comment ref="ABY22" authorId="0" shapeId="0" xr:uid="{45CA9F99-9A9A-4DD2-9CFB-4899DF91275E}">
      <text>
        <r>
          <rPr>
            <sz val="9"/>
            <color indexed="81"/>
            <rFont val="Tahoma"/>
            <family val="2"/>
          </rPr>
          <t>2016 data not available</t>
        </r>
      </text>
    </comment>
    <comment ref="ABZ22" authorId="0" shapeId="0" xr:uid="{A87B0EFE-43B8-43FA-AAB5-F27B741A5CAA}">
      <text>
        <r>
          <rPr>
            <sz val="9"/>
            <color indexed="81"/>
            <rFont val="Tahoma"/>
            <family val="2"/>
          </rPr>
          <t>2016 data not available</t>
        </r>
      </text>
    </comment>
    <comment ref="ACA22" authorId="0" shapeId="0" xr:uid="{E6F8E3B0-4301-4EB4-8388-E7C1F2D2411C}">
      <text>
        <r>
          <rPr>
            <sz val="9"/>
            <color indexed="81"/>
            <rFont val="Tahoma"/>
            <family val="2"/>
          </rPr>
          <t>2016 data not available</t>
        </r>
      </text>
    </comment>
    <comment ref="ACB22" authorId="0" shapeId="0" xr:uid="{402C8B74-FB01-4889-A91E-98A3B3586439}">
      <text>
        <r>
          <rPr>
            <sz val="9"/>
            <color indexed="81"/>
            <rFont val="Tahoma"/>
            <family val="2"/>
          </rPr>
          <t>2016 data not available</t>
        </r>
      </text>
    </comment>
    <comment ref="ACC22" authorId="0" shapeId="0" xr:uid="{6FA3F7C2-3ACF-43B5-8E45-5525297550E3}">
      <text>
        <r>
          <rPr>
            <sz val="9"/>
            <color indexed="81"/>
            <rFont val="Tahoma"/>
            <family val="2"/>
          </rPr>
          <t>2016 data not available</t>
        </r>
      </text>
    </comment>
    <comment ref="ACD22" authorId="0" shapeId="0" xr:uid="{0D9915BB-29C5-43C2-8DAB-39196378E19B}">
      <text>
        <r>
          <rPr>
            <sz val="9"/>
            <color indexed="81"/>
            <rFont val="Tahoma"/>
            <family val="2"/>
          </rPr>
          <t>2016 data not available</t>
        </r>
      </text>
    </comment>
    <comment ref="ACE22" authorId="0" shapeId="0" xr:uid="{5C56D260-F7A3-41B0-ACD8-DFC25EC09475}">
      <text>
        <r>
          <rPr>
            <sz val="9"/>
            <color indexed="81"/>
            <rFont val="Tahoma"/>
            <family val="2"/>
          </rPr>
          <t>2016 data not available</t>
        </r>
      </text>
    </comment>
    <comment ref="ACF22" authorId="0" shapeId="0" xr:uid="{7F60DDCF-69EB-4613-A60F-C0036FC62872}">
      <text>
        <r>
          <rPr>
            <sz val="9"/>
            <color indexed="81"/>
            <rFont val="Tahoma"/>
            <family val="2"/>
          </rPr>
          <t>2016 data not available</t>
        </r>
      </text>
    </comment>
    <comment ref="ACG22" authorId="0" shapeId="0" xr:uid="{49F63A6B-D3D0-494D-80EA-121E989142DD}">
      <text>
        <r>
          <rPr>
            <sz val="9"/>
            <color indexed="81"/>
            <rFont val="Tahoma"/>
            <family val="2"/>
          </rPr>
          <t>2016 data not available</t>
        </r>
      </text>
    </comment>
    <comment ref="ACH22" authorId="0" shapeId="0" xr:uid="{30869544-77EA-4C4B-81AA-9E366C9E86CD}">
      <text>
        <r>
          <rPr>
            <sz val="9"/>
            <color indexed="81"/>
            <rFont val="Tahoma"/>
            <family val="2"/>
          </rPr>
          <t>2016 data not available</t>
        </r>
      </text>
    </comment>
    <comment ref="ACI22" authorId="0" shapeId="0" xr:uid="{C03110B4-99E7-4E3A-BBFF-206687DD98BC}">
      <text>
        <r>
          <rPr>
            <sz val="9"/>
            <color indexed="81"/>
            <rFont val="Tahoma"/>
            <family val="2"/>
          </rPr>
          <t>2016 data not available</t>
        </r>
      </text>
    </comment>
    <comment ref="ACJ22" authorId="0" shapeId="0" xr:uid="{AB6DAADA-6E91-4152-8A36-3A1D33DF715F}">
      <text>
        <r>
          <rPr>
            <sz val="9"/>
            <color indexed="81"/>
            <rFont val="Tahoma"/>
            <family val="2"/>
          </rPr>
          <t>2016 data not available</t>
        </r>
      </text>
    </comment>
    <comment ref="ACK22" authorId="0" shapeId="0" xr:uid="{1CA39766-97F2-4784-8838-AB84882D2314}">
      <text>
        <r>
          <rPr>
            <sz val="9"/>
            <color indexed="81"/>
            <rFont val="Tahoma"/>
            <family val="2"/>
          </rPr>
          <t>2016 data not available</t>
        </r>
      </text>
    </comment>
    <comment ref="ACL22" authorId="0" shapeId="0" xr:uid="{5A8FF6C6-E589-4229-A430-EECB3134505D}">
      <text>
        <r>
          <rPr>
            <sz val="9"/>
            <color indexed="81"/>
            <rFont val="Tahoma"/>
            <family val="2"/>
          </rPr>
          <t>2016 data not available</t>
        </r>
      </text>
    </comment>
    <comment ref="ACM22" authorId="0" shapeId="0" xr:uid="{D9A11ACC-6921-4EF5-8D92-D0AC5C1C6706}">
      <text>
        <r>
          <rPr>
            <sz val="9"/>
            <color indexed="81"/>
            <rFont val="Tahoma"/>
            <family val="2"/>
          </rPr>
          <t>2016 data not available</t>
        </r>
      </text>
    </comment>
    <comment ref="ACN22" authorId="0" shapeId="0" xr:uid="{10FC6FE4-F9BC-48CD-A104-6148F47BF5FE}">
      <text>
        <r>
          <rPr>
            <sz val="9"/>
            <color indexed="81"/>
            <rFont val="Tahoma"/>
            <family val="2"/>
          </rPr>
          <t>2016 data not available</t>
        </r>
      </text>
    </comment>
    <comment ref="ACO22" authorId="0" shapeId="0" xr:uid="{8158E9C5-348D-46A4-8F8B-F9199F819984}">
      <text>
        <r>
          <rPr>
            <sz val="9"/>
            <color indexed="81"/>
            <rFont val="Tahoma"/>
            <family val="2"/>
          </rPr>
          <t>2016 data not available</t>
        </r>
      </text>
    </comment>
    <comment ref="ACP22" authorId="0" shapeId="0" xr:uid="{27166DF9-4A47-4BDE-A51D-EE59C3519C9F}">
      <text>
        <r>
          <rPr>
            <sz val="9"/>
            <color indexed="81"/>
            <rFont val="Tahoma"/>
            <family val="2"/>
          </rPr>
          <t>2016 data not available</t>
        </r>
      </text>
    </comment>
    <comment ref="ACQ22" authorId="0" shapeId="0" xr:uid="{26366B1C-11C3-45EE-93AD-97D3CC0179E4}">
      <text>
        <r>
          <rPr>
            <sz val="9"/>
            <color indexed="81"/>
            <rFont val="Tahoma"/>
            <family val="2"/>
          </rPr>
          <t>2016 data not available</t>
        </r>
      </text>
    </comment>
    <comment ref="ACR22" authorId="0" shapeId="0" xr:uid="{6AD9C61E-D0EC-4354-B068-934CB1CF415F}">
      <text>
        <r>
          <rPr>
            <sz val="9"/>
            <color indexed="81"/>
            <rFont val="Tahoma"/>
            <family val="2"/>
          </rPr>
          <t>2016 data not available</t>
        </r>
      </text>
    </comment>
    <comment ref="ACS22" authorId="0" shapeId="0" xr:uid="{DC425CD1-5DD1-4498-9E0B-75A926E9DC55}">
      <text>
        <r>
          <rPr>
            <sz val="9"/>
            <color indexed="81"/>
            <rFont val="Tahoma"/>
            <family val="2"/>
          </rPr>
          <t>2016 data not available</t>
        </r>
      </text>
    </comment>
    <comment ref="ACT22" authorId="0" shapeId="0" xr:uid="{D367A306-D265-42AB-A823-E8CEEDB530A3}">
      <text>
        <r>
          <rPr>
            <sz val="9"/>
            <color indexed="81"/>
            <rFont val="Tahoma"/>
            <family val="2"/>
          </rPr>
          <t>2016 data not available</t>
        </r>
      </text>
    </comment>
    <comment ref="ACU22" authorId="0" shapeId="0" xr:uid="{1D14B9D7-80EA-4BE5-A1A6-C6D195BFC083}">
      <text>
        <r>
          <rPr>
            <sz val="9"/>
            <color indexed="81"/>
            <rFont val="Tahoma"/>
            <family val="2"/>
          </rPr>
          <t>2016 data not available</t>
        </r>
      </text>
    </comment>
    <comment ref="ACV22" authorId="0" shapeId="0" xr:uid="{05F8A270-8160-427D-9238-FE04E45F4C7E}">
      <text>
        <r>
          <rPr>
            <sz val="9"/>
            <color indexed="81"/>
            <rFont val="Tahoma"/>
            <family val="2"/>
          </rPr>
          <t>2016 data not available</t>
        </r>
      </text>
    </comment>
    <comment ref="ACW22" authorId="0" shapeId="0" xr:uid="{A5872CB5-12F7-47BA-BB67-6EA090B6343C}">
      <text>
        <r>
          <rPr>
            <sz val="9"/>
            <color indexed="81"/>
            <rFont val="Tahoma"/>
            <family val="2"/>
          </rPr>
          <t>2016 data not available</t>
        </r>
      </text>
    </comment>
    <comment ref="ACX22" authorId="0" shapeId="0" xr:uid="{A553BAA5-6B3A-4223-B534-BD8488CAD037}">
      <text>
        <r>
          <rPr>
            <sz val="9"/>
            <color indexed="81"/>
            <rFont val="Tahoma"/>
            <family val="2"/>
          </rPr>
          <t>2016 data not available</t>
        </r>
      </text>
    </comment>
    <comment ref="ACY22" authorId="0" shapeId="0" xr:uid="{309EF3FB-332E-4C3F-B7AA-061D1FF74741}">
      <text>
        <r>
          <rPr>
            <sz val="9"/>
            <color indexed="81"/>
            <rFont val="Tahoma"/>
            <family val="2"/>
          </rPr>
          <t>2016 data not available</t>
        </r>
      </text>
    </comment>
    <comment ref="ACZ22" authorId="0" shapeId="0" xr:uid="{D892EBDD-5B72-4E7F-B368-597AEB77928C}">
      <text>
        <r>
          <rPr>
            <sz val="9"/>
            <color indexed="81"/>
            <rFont val="Tahoma"/>
            <family val="2"/>
          </rPr>
          <t>2016 data not available</t>
        </r>
      </text>
    </comment>
    <comment ref="ADA22" authorId="0" shapeId="0" xr:uid="{BFAF52ED-BAFC-4CB5-A968-99033AF7B1EC}">
      <text>
        <r>
          <rPr>
            <sz val="9"/>
            <color indexed="81"/>
            <rFont val="Tahoma"/>
            <family val="2"/>
          </rPr>
          <t>2016 data not available</t>
        </r>
      </text>
    </comment>
    <comment ref="ADB22" authorId="0" shapeId="0" xr:uid="{298C74BA-A8D7-4631-99D5-F5686EA2AC39}">
      <text>
        <r>
          <rPr>
            <sz val="9"/>
            <color indexed="81"/>
            <rFont val="Tahoma"/>
            <family val="2"/>
          </rPr>
          <t>2016 data not available</t>
        </r>
      </text>
    </comment>
    <comment ref="ADC22" authorId="0" shapeId="0" xr:uid="{1DEBE562-834C-4A99-8D0D-634F61BA16B8}">
      <text>
        <r>
          <rPr>
            <sz val="9"/>
            <color indexed="81"/>
            <rFont val="Tahoma"/>
            <family val="2"/>
          </rPr>
          <t>2016 data not available</t>
        </r>
      </text>
    </comment>
    <comment ref="ADD22" authorId="0" shapeId="0" xr:uid="{40BC33A6-B0E3-443D-9122-5065C6BD156E}">
      <text>
        <r>
          <rPr>
            <sz val="9"/>
            <color indexed="81"/>
            <rFont val="Tahoma"/>
            <family val="2"/>
          </rPr>
          <t>2016 data not available</t>
        </r>
      </text>
    </comment>
    <comment ref="ADE22" authorId="0" shapeId="0" xr:uid="{CF54104A-9F3A-4127-8063-EACC5C28F597}">
      <text>
        <r>
          <rPr>
            <sz val="9"/>
            <color indexed="81"/>
            <rFont val="Tahoma"/>
            <family val="2"/>
          </rPr>
          <t>2016 data not available</t>
        </r>
      </text>
    </comment>
    <comment ref="ADF22" authorId="0" shapeId="0" xr:uid="{7A37A067-010F-4C6C-A62F-CC44DF4B15BA}">
      <text>
        <r>
          <rPr>
            <sz val="9"/>
            <color indexed="81"/>
            <rFont val="Tahoma"/>
            <family val="2"/>
          </rPr>
          <t>2016 data not available</t>
        </r>
      </text>
    </comment>
    <comment ref="ADG22" authorId="0" shapeId="0" xr:uid="{CF238454-51EB-46C9-8A25-CEC142596F2A}">
      <text>
        <r>
          <rPr>
            <sz val="9"/>
            <color indexed="81"/>
            <rFont val="Tahoma"/>
            <family val="2"/>
          </rPr>
          <t>2016 data not available</t>
        </r>
      </text>
    </comment>
    <comment ref="ADH22" authorId="0" shapeId="0" xr:uid="{D2FD83A8-DA16-4FD0-90E9-D2A0E56C15EC}">
      <text>
        <r>
          <rPr>
            <sz val="9"/>
            <color indexed="81"/>
            <rFont val="Tahoma"/>
            <family val="2"/>
          </rPr>
          <t>2016 data not available</t>
        </r>
      </text>
    </comment>
    <comment ref="ADI22" authorId="0" shapeId="0" xr:uid="{24F30E56-0064-4560-959D-F535BD29AE0F}">
      <text>
        <r>
          <rPr>
            <sz val="9"/>
            <color indexed="81"/>
            <rFont val="Tahoma"/>
            <family val="2"/>
          </rPr>
          <t>2016 data not available</t>
        </r>
      </text>
    </comment>
    <comment ref="ADJ22" authorId="0" shapeId="0" xr:uid="{BB2F3806-C595-42A7-B022-985E3E11A2C0}">
      <text>
        <r>
          <rPr>
            <sz val="9"/>
            <color indexed="81"/>
            <rFont val="Tahoma"/>
            <family val="2"/>
          </rPr>
          <t>2016 data not available</t>
        </r>
      </text>
    </comment>
    <comment ref="ADK22" authorId="0" shapeId="0" xr:uid="{2A770A01-62F7-432E-99BB-54ADEED8D2D6}">
      <text>
        <r>
          <rPr>
            <sz val="9"/>
            <color indexed="81"/>
            <rFont val="Tahoma"/>
            <family val="2"/>
          </rPr>
          <t>2016 data not available</t>
        </r>
      </text>
    </comment>
    <comment ref="ADL22" authorId="0" shapeId="0" xr:uid="{17DAC7AE-36C1-48B0-9955-25F71FBBC8BF}">
      <text>
        <r>
          <rPr>
            <sz val="9"/>
            <color indexed="81"/>
            <rFont val="Tahoma"/>
            <family val="2"/>
          </rPr>
          <t>2016 data not available</t>
        </r>
      </text>
    </comment>
    <comment ref="ADM22" authorId="0" shapeId="0" xr:uid="{2649A10A-FC43-4015-945D-361FAB7CAAE7}">
      <text>
        <r>
          <rPr>
            <sz val="9"/>
            <color indexed="81"/>
            <rFont val="Tahoma"/>
            <family val="2"/>
          </rPr>
          <t>2016 data not available</t>
        </r>
      </text>
    </comment>
    <comment ref="ADN22" authorId="0" shapeId="0" xr:uid="{233FA83B-548D-4026-AD28-0FD7FFD0063A}">
      <text>
        <r>
          <rPr>
            <sz val="9"/>
            <color indexed="81"/>
            <rFont val="Tahoma"/>
            <family val="2"/>
          </rPr>
          <t>2016 data not available</t>
        </r>
      </text>
    </comment>
    <comment ref="ADO22" authorId="0" shapeId="0" xr:uid="{C93A9A49-7C8E-4A92-AB6A-E1120121FDB0}">
      <text>
        <r>
          <rPr>
            <sz val="9"/>
            <color indexed="81"/>
            <rFont val="Tahoma"/>
            <family val="2"/>
          </rPr>
          <t>2016 data not available</t>
        </r>
      </text>
    </comment>
    <comment ref="ADP22" authorId="0" shapeId="0" xr:uid="{569F0DFB-7F1C-45ED-AC7A-42FECA43193C}">
      <text>
        <r>
          <rPr>
            <sz val="9"/>
            <color indexed="81"/>
            <rFont val="Tahoma"/>
            <family val="2"/>
          </rPr>
          <t>2016 data not available</t>
        </r>
      </text>
    </comment>
    <comment ref="ADQ22" authorId="0" shapeId="0" xr:uid="{F9F67A42-FE90-4083-951E-E9D369F96D3C}">
      <text>
        <r>
          <rPr>
            <sz val="9"/>
            <color indexed="81"/>
            <rFont val="Tahoma"/>
            <family val="2"/>
          </rPr>
          <t>2016 data not available</t>
        </r>
      </text>
    </comment>
    <comment ref="ADR22" authorId="0" shapeId="0" xr:uid="{68DA6FB6-DCFB-4630-9D0B-9FF45A9B8C4A}">
      <text>
        <r>
          <rPr>
            <sz val="9"/>
            <color indexed="81"/>
            <rFont val="Tahoma"/>
            <family val="2"/>
          </rPr>
          <t>2016 data not available</t>
        </r>
      </text>
    </comment>
    <comment ref="ADS22" authorId="0" shapeId="0" xr:uid="{D9724D5E-B721-4CD8-BF1F-9EE156985054}">
      <text>
        <r>
          <rPr>
            <sz val="9"/>
            <color indexed="81"/>
            <rFont val="Tahoma"/>
            <family val="2"/>
          </rPr>
          <t>2016 data not available</t>
        </r>
      </text>
    </comment>
    <comment ref="ADT22" authorId="0" shapeId="0" xr:uid="{7AA44FF4-AD36-4115-89D8-D7DDBECC278D}">
      <text>
        <r>
          <rPr>
            <sz val="9"/>
            <color indexed="81"/>
            <rFont val="Tahoma"/>
            <family val="2"/>
          </rPr>
          <t>2016 data not available</t>
        </r>
      </text>
    </comment>
    <comment ref="ADU22" authorId="0" shapeId="0" xr:uid="{7B4669E2-9600-4378-AFEC-285F6A86C113}">
      <text>
        <r>
          <rPr>
            <sz val="9"/>
            <color indexed="81"/>
            <rFont val="Tahoma"/>
            <family val="2"/>
          </rPr>
          <t>2016 data not available</t>
        </r>
      </text>
    </comment>
    <comment ref="ADV22" authorId="0" shapeId="0" xr:uid="{53EB4EFA-CF1C-41A5-A2A6-53C42BD8DB3F}">
      <text>
        <r>
          <rPr>
            <sz val="9"/>
            <color indexed="81"/>
            <rFont val="Tahoma"/>
            <family val="2"/>
          </rPr>
          <t>2016 data not available</t>
        </r>
      </text>
    </comment>
    <comment ref="ADW22" authorId="0" shapeId="0" xr:uid="{7B9652F6-AB4F-400A-8E07-38F6429F59C6}">
      <text>
        <r>
          <rPr>
            <sz val="9"/>
            <color indexed="81"/>
            <rFont val="Tahoma"/>
            <family val="2"/>
          </rPr>
          <t>2016 data not available</t>
        </r>
      </text>
    </comment>
    <comment ref="ADX22" authorId="0" shapeId="0" xr:uid="{99F9619C-C766-4487-B99D-0B2A57914090}">
      <text>
        <r>
          <rPr>
            <sz val="9"/>
            <color indexed="81"/>
            <rFont val="Tahoma"/>
            <family val="2"/>
          </rPr>
          <t>2016 data not available</t>
        </r>
      </text>
    </comment>
    <comment ref="ADY22" authorId="0" shapeId="0" xr:uid="{30BF41ED-EA5E-42E9-874E-5141CA97820E}">
      <text>
        <r>
          <rPr>
            <sz val="9"/>
            <color indexed="81"/>
            <rFont val="Tahoma"/>
            <family val="2"/>
          </rPr>
          <t>2016 data not available</t>
        </r>
      </text>
    </comment>
    <comment ref="ADZ22" authorId="0" shapeId="0" xr:uid="{4CE9C58D-2B1E-4A81-B253-F270A26B1016}">
      <text>
        <r>
          <rPr>
            <sz val="9"/>
            <color indexed="81"/>
            <rFont val="Tahoma"/>
            <family val="2"/>
          </rPr>
          <t>2016 data not available</t>
        </r>
      </text>
    </comment>
    <comment ref="AEA22" authorId="0" shapeId="0" xr:uid="{22CB6594-3A37-4BD0-A6BF-344F7AB65730}">
      <text>
        <r>
          <rPr>
            <sz val="9"/>
            <color indexed="81"/>
            <rFont val="Tahoma"/>
            <family val="2"/>
          </rPr>
          <t>2016 data not available</t>
        </r>
      </text>
    </comment>
    <comment ref="AEB22" authorId="0" shapeId="0" xr:uid="{80175550-2D56-42C5-B137-ADE00AC34FC3}">
      <text>
        <r>
          <rPr>
            <sz val="9"/>
            <color indexed="81"/>
            <rFont val="Tahoma"/>
            <family val="2"/>
          </rPr>
          <t>2016 data not available</t>
        </r>
      </text>
    </comment>
    <comment ref="AEC22" authorId="0" shapeId="0" xr:uid="{74CE0368-C043-43DF-94B8-6E7F43E71BE3}">
      <text>
        <r>
          <rPr>
            <sz val="9"/>
            <color indexed="81"/>
            <rFont val="Tahoma"/>
            <family val="2"/>
          </rPr>
          <t>2016 data not available</t>
        </r>
      </text>
    </comment>
    <comment ref="AED22" authorId="0" shapeId="0" xr:uid="{1E1E963D-F169-4FEE-971F-776A1964A158}">
      <text>
        <r>
          <rPr>
            <sz val="9"/>
            <color indexed="81"/>
            <rFont val="Tahoma"/>
            <family val="2"/>
          </rPr>
          <t>2016 data not available</t>
        </r>
      </text>
    </comment>
    <comment ref="AEE22" authorId="0" shapeId="0" xr:uid="{03E0502D-527E-43E4-B5EF-8EC50A71F681}">
      <text>
        <r>
          <rPr>
            <sz val="9"/>
            <color indexed="81"/>
            <rFont val="Tahoma"/>
            <family val="2"/>
          </rPr>
          <t>2016 data not available</t>
        </r>
      </text>
    </comment>
    <comment ref="AEF22" authorId="0" shapeId="0" xr:uid="{0DC25359-A842-4B45-8015-497E693E82CF}">
      <text>
        <r>
          <rPr>
            <sz val="9"/>
            <color indexed="81"/>
            <rFont val="Tahoma"/>
            <family val="2"/>
          </rPr>
          <t>2016 data not available</t>
        </r>
      </text>
    </comment>
    <comment ref="AEG22" authorId="0" shapeId="0" xr:uid="{7F936515-E00F-4FD7-B619-AD29C656B932}">
      <text>
        <r>
          <rPr>
            <sz val="9"/>
            <color indexed="81"/>
            <rFont val="Tahoma"/>
            <family val="2"/>
          </rPr>
          <t>2016 data not available</t>
        </r>
      </text>
    </comment>
    <comment ref="AEH22" authorId="0" shapeId="0" xr:uid="{62E1E171-D0F4-42AF-A800-D44423D18885}">
      <text>
        <r>
          <rPr>
            <sz val="9"/>
            <color indexed="81"/>
            <rFont val="Tahoma"/>
            <family val="2"/>
          </rPr>
          <t>2016 data not available</t>
        </r>
      </text>
    </comment>
    <comment ref="AEI22" authorId="0" shapeId="0" xr:uid="{97C2FB9F-55AF-40F1-A520-E596D18011DF}">
      <text>
        <r>
          <rPr>
            <sz val="9"/>
            <color indexed="81"/>
            <rFont val="Tahoma"/>
            <family val="2"/>
          </rPr>
          <t>2016 data not available</t>
        </r>
      </text>
    </comment>
    <comment ref="AEJ22" authorId="0" shapeId="0" xr:uid="{230C95CB-614B-4B3C-BC87-5442754492F3}">
      <text>
        <r>
          <rPr>
            <sz val="9"/>
            <color indexed="81"/>
            <rFont val="Tahoma"/>
            <family val="2"/>
          </rPr>
          <t>2016 data not available</t>
        </r>
      </text>
    </comment>
    <comment ref="AEK22" authorId="0" shapeId="0" xr:uid="{80A425E7-AD8D-479A-8C71-E17BE8384B40}">
      <text>
        <r>
          <rPr>
            <sz val="9"/>
            <color indexed="81"/>
            <rFont val="Tahoma"/>
            <family val="2"/>
          </rPr>
          <t>2016 data not available</t>
        </r>
      </text>
    </comment>
    <comment ref="AEL22" authorId="0" shapeId="0" xr:uid="{73720578-8A25-40D4-88C4-54369220873A}">
      <text>
        <r>
          <rPr>
            <sz val="9"/>
            <color indexed="81"/>
            <rFont val="Tahoma"/>
            <family val="2"/>
          </rPr>
          <t>2016 data not available</t>
        </r>
      </text>
    </comment>
    <comment ref="AEM22" authorId="0" shapeId="0" xr:uid="{F1D8B078-7828-4CAB-B4B6-59160DFB9100}">
      <text>
        <r>
          <rPr>
            <sz val="9"/>
            <color indexed="81"/>
            <rFont val="Tahoma"/>
            <family val="2"/>
          </rPr>
          <t>2016 data not available</t>
        </r>
      </text>
    </comment>
    <comment ref="AEN22" authorId="0" shapeId="0" xr:uid="{A2A3E9FD-3AE1-497E-95B9-08C03D14F9B1}">
      <text>
        <r>
          <rPr>
            <sz val="9"/>
            <color indexed="81"/>
            <rFont val="Tahoma"/>
            <family val="2"/>
          </rPr>
          <t>2016 data not available</t>
        </r>
      </text>
    </comment>
    <comment ref="AEO22" authorId="0" shapeId="0" xr:uid="{E5795474-AE23-4C96-86E3-DA76CE3E2460}">
      <text>
        <r>
          <rPr>
            <sz val="9"/>
            <color indexed="81"/>
            <rFont val="Tahoma"/>
            <family val="2"/>
          </rPr>
          <t>2016 data not available</t>
        </r>
      </text>
    </comment>
    <comment ref="AEP22" authorId="0" shapeId="0" xr:uid="{A2D56882-2256-43AF-8F79-061549953F5B}">
      <text>
        <r>
          <rPr>
            <sz val="9"/>
            <color indexed="81"/>
            <rFont val="Tahoma"/>
            <family val="2"/>
          </rPr>
          <t>2016 data not available</t>
        </r>
      </text>
    </comment>
    <comment ref="AEQ22" authorId="0" shapeId="0" xr:uid="{F8579643-CB08-43A2-A500-38702E545024}">
      <text>
        <r>
          <rPr>
            <sz val="9"/>
            <color indexed="81"/>
            <rFont val="Tahoma"/>
            <family val="2"/>
          </rPr>
          <t>2016 data not available</t>
        </r>
      </text>
    </comment>
    <comment ref="AER22" authorId="0" shapeId="0" xr:uid="{AB43122A-30F7-4F1F-B785-BE2AD25BDBDC}">
      <text>
        <r>
          <rPr>
            <sz val="9"/>
            <color indexed="81"/>
            <rFont val="Tahoma"/>
            <family val="2"/>
          </rPr>
          <t>2016 data not available</t>
        </r>
      </text>
    </comment>
    <comment ref="AES22" authorId="0" shapeId="0" xr:uid="{ECA4CC47-A84A-4AE5-A011-1381C66E27AC}">
      <text>
        <r>
          <rPr>
            <sz val="9"/>
            <color indexed="81"/>
            <rFont val="Tahoma"/>
            <family val="2"/>
          </rPr>
          <t>2016 data not available</t>
        </r>
      </text>
    </comment>
    <comment ref="AET22" authorId="0" shapeId="0" xr:uid="{3C957FF7-095D-4A77-8510-EB789A9B998B}">
      <text>
        <r>
          <rPr>
            <sz val="9"/>
            <color indexed="81"/>
            <rFont val="Tahoma"/>
            <family val="2"/>
          </rPr>
          <t>2016 data not available</t>
        </r>
      </text>
    </comment>
    <comment ref="AEU22" authorId="0" shapeId="0" xr:uid="{BCE4ECFB-E05C-41D0-9EDF-7C024917EDF8}">
      <text>
        <r>
          <rPr>
            <sz val="9"/>
            <color indexed="81"/>
            <rFont val="Tahoma"/>
            <family val="2"/>
          </rPr>
          <t>2016 data not available</t>
        </r>
      </text>
    </comment>
    <comment ref="AEV22" authorId="0" shapeId="0" xr:uid="{FBBD59C4-54BD-4CF3-AA41-40EA2C42137B}">
      <text>
        <r>
          <rPr>
            <sz val="9"/>
            <color indexed="81"/>
            <rFont val="Tahoma"/>
            <family val="2"/>
          </rPr>
          <t>2016 data not available</t>
        </r>
      </text>
    </comment>
    <comment ref="AEW22" authorId="0" shapeId="0" xr:uid="{0AFE9440-C35E-42D0-B5C8-5B2DFA5848DF}">
      <text>
        <r>
          <rPr>
            <sz val="9"/>
            <color indexed="81"/>
            <rFont val="Tahoma"/>
            <family val="2"/>
          </rPr>
          <t>2016 data not available</t>
        </r>
      </text>
    </comment>
    <comment ref="AEX22" authorId="0" shapeId="0" xr:uid="{98B6C9F0-80DC-469F-9D36-2D4D5964D963}">
      <text>
        <r>
          <rPr>
            <sz val="9"/>
            <color indexed="81"/>
            <rFont val="Tahoma"/>
            <family val="2"/>
          </rPr>
          <t>2016 data not available</t>
        </r>
      </text>
    </comment>
    <comment ref="AEY22" authorId="0" shapeId="0" xr:uid="{08853328-0A5E-4D56-B4C3-1242C5C32EC2}">
      <text>
        <r>
          <rPr>
            <sz val="9"/>
            <color indexed="81"/>
            <rFont val="Tahoma"/>
            <family val="2"/>
          </rPr>
          <t>2016 data not available</t>
        </r>
      </text>
    </comment>
    <comment ref="AEZ22" authorId="0" shapeId="0" xr:uid="{2C2922FB-D497-4BA9-90D5-B9556E8316F3}">
      <text>
        <r>
          <rPr>
            <sz val="9"/>
            <color indexed="81"/>
            <rFont val="Tahoma"/>
            <family val="2"/>
          </rPr>
          <t>2016 data not available</t>
        </r>
      </text>
    </comment>
    <comment ref="AFA22" authorId="0" shapeId="0" xr:uid="{10735B43-C2A7-4A16-8639-3740339A538A}">
      <text>
        <r>
          <rPr>
            <sz val="9"/>
            <color indexed="81"/>
            <rFont val="Tahoma"/>
            <family val="2"/>
          </rPr>
          <t>2016 data not available</t>
        </r>
      </text>
    </comment>
    <comment ref="AFB22" authorId="0" shapeId="0" xr:uid="{F8F18456-4CE2-49FD-AE7E-5B6045C659A8}">
      <text>
        <r>
          <rPr>
            <sz val="9"/>
            <color indexed="81"/>
            <rFont val="Tahoma"/>
            <family val="2"/>
          </rPr>
          <t>2016 data not available</t>
        </r>
      </text>
    </comment>
    <comment ref="AFC22" authorId="0" shapeId="0" xr:uid="{D2A3138E-088D-4167-9547-320A73865C2E}">
      <text>
        <r>
          <rPr>
            <sz val="9"/>
            <color indexed="81"/>
            <rFont val="Tahoma"/>
            <family val="2"/>
          </rPr>
          <t>2016 data not available</t>
        </r>
      </text>
    </comment>
    <comment ref="AFD22" authorId="0" shapeId="0" xr:uid="{5D879163-6DDA-49D8-AB45-A2372815C916}">
      <text>
        <r>
          <rPr>
            <sz val="9"/>
            <color indexed="81"/>
            <rFont val="Tahoma"/>
            <family val="2"/>
          </rPr>
          <t>2016 data not available</t>
        </r>
      </text>
    </comment>
    <comment ref="AFE22" authorId="0" shapeId="0" xr:uid="{2CA8A311-BEF7-4114-B701-B49255532F54}">
      <text>
        <r>
          <rPr>
            <sz val="9"/>
            <color indexed="81"/>
            <rFont val="Tahoma"/>
            <family val="2"/>
          </rPr>
          <t>2016 data not available</t>
        </r>
      </text>
    </comment>
    <comment ref="AFF22" authorId="0" shapeId="0" xr:uid="{DA57B37C-B5BD-4735-9A0D-38926949879A}">
      <text>
        <r>
          <rPr>
            <sz val="9"/>
            <color indexed="81"/>
            <rFont val="Tahoma"/>
            <family val="2"/>
          </rPr>
          <t>2016 data not available</t>
        </r>
      </text>
    </comment>
    <comment ref="AFG22" authorId="0" shapeId="0" xr:uid="{BE6E0534-691D-4255-84FF-A7D640792B46}">
      <text>
        <r>
          <rPr>
            <sz val="9"/>
            <color indexed="81"/>
            <rFont val="Tahoma"/>
            <family val="2"/>
          </rPr>
          <t>2016 data not available</t>
        </r>
      </text>
    </comment>
    <comment ref="AFH22" authorId="0" shapeId="0" xr:uid="{99303CA8-CEAE-40D7-BB97-D9245169D2F2}">
      <text>
        <r>
          <rPr>
            <sz val="9"/>
            <color indexed="81"/>
            <rFont val="Tahoma"/>
            <family val="2"/>
          </rPr>
          <t>2016 data not available</t>
        </r>
      </text>
    </comment>
    <comment ref="AFI22" authorId="0" shapeId="0" xr:uid="{B727CCCA-D65B-42DB-B6C5-3469CCB6CCB7}">
      <text>
        <r>
          <rPr>
            <sz val="9"/>
            <color indexed="81"/>
            <rFont val="Tahoma"/>
            <family val="2"/>
          </rPr>
          <t>2016 data not available</t>
        </r>
      </text>
    </comment>
    <comment ref="AFJ22" authorId="0" shapeId="0" xr:uid="{0CEDF9C3-5C1E-4C78-BEDA-140546C4102B}">
      <text>
        <r>
          <rPr>
            <sz val="9"/>
            <color indexed="81"/>
            <rFont val="Tahoma"/>
            <family val="2"/>
          </rPr>
          <t>2016 data not available</t>
        </r>
      </text>
    </comment>
    <comment ref="AFK22" authorId="0" shapeId="0" xr:uid="{4DB69769-2AE1-4417-A7CC-88F367C54019}">
      <text>
        <r>
          <rPr>
            <sz val="9"/>
            <color indexed="81"/>
            <rFont val="Tahoma"/>
            <family val="2"/>
          </rPr>
          <t>2016 data not available</t>
        </r>
      </text>
    </comment>
    <comment ref="AFL22" authorId="0" shapeId="0" xr:uid="{DAE58A0E-2D97-4260-959C-DABFAEEF7EBE}">
      <text>
        <r>
          <rPr>
            <sz val="9"/>
            <color indexed="81"/>
            <rFont val="Tahoma"/>
            <family val="2"/>
          </rPr>
          <t>2016 data not available</t>
        </r>
      </text>
    </comment>
    <comment ref="AFM22" authorId="0" shapeId="0" xr:uid="{78093563-06C2-4F27-A219-C4B26627F1C7}">
      <text>
        <r>
          <rPr>
            <sz val="9"/>
            <color indexed="81"/>
            <rFont val="Tahoma"/>
            <family val="2"/>
          </rPr>
          <t>2016 data not available</t>
        </r>
      </text>
    </comment>
    <comment ref="AFN22" authorId="0" shapeId="0" xr:uid="{ADACCF0B-83BA-4BFA-BAE1-BF46613382D5}">
      <text>
        <r>
          <rPr>
            <sz val="9"/>
            <color indexed="81"/>
            <rFont val="Tahoma"/>
            <family val="2"/>
          </rPr>
          <t>2016 data not available</t>
        </r>
      </text>
    </comment>
    <comment ref="AFO22" authorId="0" shapeId="0" xr:uid="{2C19E1AD-D550-4F7D-99DE-2EADC5780311}">
      <text>
        <r>
          <rPr>
            <sz val="9"/>
            <color indexed="81"/>
            <rFont val="Tahoma"/>
            <family val="2"/>
          </rPr>
          <t>2016 data not available</t>
        </r>
      </text>
    </comment>
    <comment ref="AFP22" authorId="0" shapeId="0" xr:uid="{BC992264-2376-423F-A2B8-A8881EA599DC}">
      <text>
        <r>
          <rPr>
            <sz val="9"/>
            <color indexed="81"/>
            <rFont val="Tahoma"/>
            <family val="2"/>
          </rPr>
          <t>2016 data not available</t>
        </r>
      </text>
    </comment>
    <comment ref="AFQ22" authorId="0" shapeId="0" xr:uid="{8A81E543-C101-4131-BF01-DF92CD5C53C8}">
      <text>
        <r>
          <rPr>
            <sz val="9"/>
            <color indexed="81"/>
            <rFont val="Tahoma"/>
            <family val="2"/>
          </rPr>
          <t>2016 data not available</t>
        </r>
      </text>
    </comment>
    <comment ref="AFR22" authorId="0" shapeId="0" xr:uid="{C76D213A-15AD-4E80-89D6-C5351A55D3AA}">
      <text>
        <r>
          <rPr>
            <sz val="9"/>
            <color indexed="81"/>
            <rFont val="Tahoma"/>
            <family val="2"/>
          </rPr>
          <t>2016 data not available</t>
        </r>
      </text>
    </comment>
    <comment ref="AFS22" authorId="0" shapeId="0" xr:uid="{35345979-2972-443C-B53C-74D1A1AC4B00}">
      <text>
        <r>
          <rPr>
            <sz val="9"/>
            <color indexed="81"/>
            <rFont val="Tahoma"/>
            <family val="2"/>
          </rPr>
          <t>2016 data not available</t>
        </r>
      </text>
    </comment>
    <comment ref="AFT22" authorId="0" shapeId="0" xr:uid="{F06345F7-D546-4A73-B4E5-7072933365F3}">
      <text>
        <r>
          <rPr>
            <sz val="9"/>
            <color indexed="81"/>
            <rFont val="Tahoma"/>
            <family val="2"/>
          </rPr>
          <t>2016 data not available</t>
        </r>
      </text>
    </comment>
    <comment ref="AFU22" authorId="0" shapeId="0" xr:uid="{056BB5BC-EE10-42BC-B2C4-B31AE442FA8F}">
      <text>
        <r>
          <rPr>
            <sz val="9"/>
            <color indexed="81"/>
            <rFont val="Tahoma"/>
            <family val="2"/>
          </rPr>
          <t>2016 data not available</t>
        </r>
      </text>
    </comment>
    <comment ref="AFV22" authorId="0" shapeId="0" xr:uid="{C54F1970-C0B2-48CB-AFF5-2458AAE81CB3}">
      <text>
        <r>
          <rPr>
            <sz val="9"/>
            <color indexed="81"/>
            <rFont val="Tahoma"/>
            <family val="2"/>
          </rPr>
          <t>2016 data not available</t>
        </r>
      </text>
    </comment>
    <comment ref="AFW22" authorId="0" shapeId="0" xr:uid="{16D26567-2ECE-4FD7-B74A-10791B812CF2}">
      <text>
        <r>
          <rPr>
            <sz val="9"/>
            <color indexed="81"/>
            <rFont val="Tahoma"/>
            <family val="2"/>
          </rPr>
          <t>2016 data not available</t>
        </r>
      </text>
    </comment>
    <comment ref="AFX22" authorId="0" shapeId="0" xr:uid="{6BBAE84E-447F-4AC4-8BDF-BFD9B1D951A7}">
      <text>
        <r>
          <rPr>
            <sz val="9"/>
            <color indexed="81"/>
            <rFont val="Tahoma"/>
            <family val="2"/>
          </rPr>
          <t>2016 data not available</t>
        </r>
      </text>
    </comment>
    <comment ref="AFY22" authorId="0" shapeId="0" xr:uid="{891CF2BB-4D44-483D-955D-7928A81E5DA5}">
      <text>
        <r>
          <rPr>
            <sz val="9"/>
            <color indexed="81"/>
            <rFont val="Tahoma"/>
            <family val="2"/>
          </rPr>
          <t>2016 data not available</t>
        </r>
      </text>
    </comment>
    <comment ref="AFZ22" authorId="0" shapeId="0" xr:uid="{9071591B-BF98-4698-8314-82DFFF370755}">
      <text>
        <r>
          <rPr>
            <sz val="9"/>
            <color indexed="81"/>
            <rFont val="Tahoma"/>
            <family val="2"/>
          </rPr>
          <t>2016 data not available</t>
        </r>
      </text>
    </comment>
    <comment ref="AGA22" authorId="0" shapeId="0" xr:uid="{43B66E90-7BBB-475A-AC89-3A3E839AA6B3}">
      <text>
        <r>
          <rPr>
            <sz val="9"/>
            <color indexed="81"/>
            <rFont val="Tahoma"/>
            <family val="2"/>
          </rPr>
          <t>2016 data not available</t>
        </r>
      </text>
    </comment>
    <comment ref="AGB22" authorId="0" shapeId="0" xr:uid="{9C8D1FDA-83F5-49AC-A19A-96C53AC7C8C5}">
      <text>
        <r>
          <rPr>
            <sz val="9"/>
            <color indexed="81"/>
            <rFont val="Tahoma"/>
            <family val="2"/>
          </rPr>
          <t>2016 data not available</t>
        </r>
      </text>
    </comment>
    <comment ref="AGC22" authorId="0" shapeId="0" xr:uid="{FEF81AA1-CB0B-490D-AAD2-6A12EE52BFCE}">
      <text>
        <r>
          <rPr>
            <sz val="9"/>
            <color indexed="81"/>
            <rFont val="Tahoma"/>
            <family val="2"/>
          </rPr>
          <t>2016 data not available</t>
        </r>
      </text>
    </comment>
    <comment ref="AGD22" authorId="0" shapeId="0" xr:uid="{CAB3B9E7-9609-4732-B583-A67F15B2CE41}">
      <text>
        <r>
          <rPr>
            <sz val="9"/>
            <color indexed="81"/>
            <rFont val="Tahoma"/>
            <family val="2"/>
          </rPr>
          <t>2016 data not available</t>
        </r>
      </text>
    </comment>
    <comment ref="AGE22" authorId="0" shapeId="0" xr:uid="{BD3F54B0-BC04-47B8-BB65-9683FB4A5039}">
      <text>
        <r>
          <rPr>
            <sz val="9"/>
            <color indexed="81"/>
            <rFont val="Tahoma"/>
            <family val="2"/>
          </rPr>
          <t>2016 data not available</t>
        </r>
      </text>
    </comment>
    <comment ref="AGF22" authorId="0" shapeId="0" xr:uid="{CDCC8D59-6875-4920-9D15-671D974A9ADD}">
      <text>
        <r>
          <rPr>
            <sz val="9"/>
            <color indexed="81"/>
            <rFont val="Tahoma"/>
            <family val="2"/>
          </rPr>
          <t>2016 data not available</t>
        </r>
      </text>
    </comment>
    <comment ref="AGG22" authorId="0" shapeId="0" xr:uid="{94924A0F-948F-4D9E-8ECB-18AEDCB8A7F7}">
      <text>
        <r>
          <rPr>
            <sz val="9"/>
            <color indexed="81"/>
            <rFont val="Tahoma"/>
            <family val="2"/>
          </rPr>
          <t>2016 data not available</t>
        </r>
      </text>
    </comment>
    <comment ref="AGH22" authorId="0" shapeId="0" xr:uid="{BCE2FC3C-95C2-48F6-A5FD-9FD48090E4E1}">
      <text>
        <r>
          <rPr>
            <sz val="9"/>
            <color indexed="81"/>
            <rFont val="Tahoma"/>
            <family val="2"/>
          </rPr>
          <t>2016 data not available</t>
        </r>
      </text>
    </comment>
    <comment ref="AGI22" authorId="0" shapeId="0" xr:uid="{93FA6799-342C-46BD-A6DA-3E117DD2E6AE}">
      <text>
        <r>
          <rPr>
            <sz val="9"/>
            <color indexed="81"/>
            <rFont val="Tahoma"/>
            <family val="2"/>
          </rPr>
          <t>2016 data not available</t>
        </r>
      </text>
    </comment>
    <comment ref="AGJ22" authorId="0" shapeId="0" xr:uid="{8799E22E-C630-4C2E-B4EA-C2BAA53555E1}">
      <text>
        <r>
          <rPr>
            <sz val="9"/>
            <color indexed="81"/>
            <rFont val="Tahoma"/>
            <family val="2"/>
          </rPr>
          <t>2016 data not available</t>
        </r>
      </text>
    </comment>
    <comment ref="AGK22" authorId="0" shapeId="0" xr:uid="{55A4EF8A-A41A-4588-87DD-801E855FF6B9}">
      <text>
        <r>
          <rPr>
            <sz val="9"/>
            <color indexed="81"/>
            <rFont val="Tahoma"/>
            <family val="2"/>
          </rPr>
          <t>2016 data not available</t>
        </r>
      </text>
    </comment>
    <comment ref="AGL22" authorId="0" shapeId="0" xr:uid="{561E6273-0708-41CE-8E7C-91628FBDB2CF}">
      <text>
        <r>
          <rPr>
            <sz val="9"/>
            <color indexed="81"/>
            <rFont val="Tahoma"/>
            <family val="2"/>
          </rPr>
          <t>2016 data not available</t>
        </r>
      </text>
    </comment>
    <comment ref="AGM22" authorId="0" shapeId="0" xr:uid="{D6BEF6C0-6676-4B57-B242-34415D0D3DA0}">
      <text>
        <r>
          <rPr>
            <sz val="9"/>
            <color indexed="81"/>
            <rFont val="Tahoma"/>
            <family val="2"/>
          </rPr>
          <t>2016 data not available</t>
        </r>
      </text>
    </comment>
    <comment ref="AGN22" authorId="0" shapeId="0" xr:uid="{138AEE9C-E834-4432-BBBE-628BCD6DC418}">
      <text>
        <r>
          <rPr>
            <sz val="9"/>
            <color indexed="81"/>
            <rFont val="Tahoma"/>
            <family val="2"/>
          </rPr>
          <t>2016 data not available</t>
        </r>
      </text>
    </comment>
    <comment ref="AGO22" authorId="0" shapeId="0" xr:uid="{BE023DFA-1C74-445A-8113-664047FB5F41}">
      <text>
        <r>
          <rPr>
            <sz val="9"/>
            <color indexed="81"/>
            <rFont val="Tahoma"/>
            <family val="2"/>
          </rPr>
          <t>2016 data not available</t>
        </r>
      </text>
    </comment>
    <comment ref="AGP22" authorId="0" shapeId="0" xr:uid="{392B3224-1762-466F-82D7-126349F2E3E9}">
      <text>
        <r>
          <rPr>
            <sz val="9"/>
            <color indexed="81"/>
            <rFont val="Tahoma"/>
            <family val="2"/>
          </rPr>
          <t>2016 data not available</t>
        </r>
      </text>
    </comment>
    <comment ref="AGQ22" authorId="0" shapeId="0" xr:uid="{BE22F460-0E78-48B1-8174-64F84070DC77}">
      <text>
        <r>
          <rPr>
            <sz val="9"/>
            <color indexed="81"/>
            <rFont val="Tahoma"/>
            <family val="2"/>
          </rPr>
          <t>2016 data not available</t>
        </r>
      </text>
    </comment>
    <comment ref="AGR22" authorId="0" shapeId="0" xr:uid="{C0D28306-FD83-49A9-BB9D-6E801DA99E51}">
      <text>
        <r>
          <rPr>
            <sz val="9"/>
            <color indexed="81"/>
            <rFont val="Tahoma"/>
            <family val="2"/>
          </rPr>
          <t>2016 data not available</t>
        </r>
      </text>
    </comment>
    <comment ref="AGS22" authorId="0" shapeId="0" xr:uid="{6AF94187-2451-4FB8-9E5D-3DE752891F12}">
      <text>
        <r>
          <rPr>
            <sz val="9"/>
            <color indexed="81"/>
            <rFont val="Tahoma"/>
            <family val="2"/>
          </rPr>
          <t>2016 data not available</t>
        </r>
      </text>
    </comment>
    <comment ref="AGT22" authorId="0" shapeId="0" xr:uid="{B10CB41A-AAA7-44C9-AFA7-61F763B26553}">
      <text>
        <r>
          <rPr>
            <sz val="9"/>
            <color indexed="81"/>
            <rFont val="Tahoma"/>
            <family val="2"/>
          </rPr>
          <t>2016 data not available</t>
        </r>
      </text>
    </comment>
    <comment ref="AGU22" authorId="0" shapeId="0" xr:uid="{D59EC4C6-EB6B-416C-82F1-D2713E06D05E}">
      <text>
        <r>
          <rPr>
            <sz val="9"/>
            <color indexed="81"/>
            <rFont val="Tahoma"/>
            <family val="2"/>
          </rPr>
          <t>2016 data not available</t>
        </r>
      </text>
    </comment>
    <comment ref="AGV22" authorId="0" shapeId="0" xr:uid="{DD255B83-84D8-47C4-84A5-EF5C7FEEA258}">
      <text>
        <r>
          <rPr>
            <sz val="9"/>
            <color indexed="81"/>
            <rFont val="Tahoma"/>
            <family val="2"/>
          </rPr>
          <t>2016 data not available</t>
        </r>
      </text>
    </comment>
    <comment ref="AGW22" authorId="0" shapeId="0" xr:uid="{ECD9ABC5-36D8-4CBA-A6A7-8FAC994317C2}">
      <text>
        <r>
          <rPr>
            <sz val="9"/>
            <color indexed="81"/>
            <rFont val="Tahoma"/>
            <family val="2"/>
          </rPr>
          <t>2016 data not available</t>
        </r>
      </text>
    </comment>
    <comment ref="AGX22" authorId="0" shapeId="0" xr:uid="{0AD223CA-70AF-4B70-92D8-11035364AB7C}">
      <text>
        <r>
          <rPr>
            <sz val="9"/>
            <color indexed="81"/>
            <rFont val="Tahoma"/>
            <family val="2"/>
          </rPr>
          <t>2016 data not available</t>
        </r>
      </text>
    </comment>
    <comment ref="AGY22" authorId="0" shapeId="0" xr:uid="{300A5186-9DBE-4A2A-9CF4-22BA5B2196E7}">
      <text>
        <r>
          <rPr>
            <sz val="9"/>
            <color indexed="81"/>
            <rFont val="Tahoma"/>
            <family val="2"/>
          </rPr>
          <t>2016 data not available</t>
        </r>
      </text>
    </comment>
    <comment ref="AGZ22" authorId="0" shapeId="0" xr:uid="{7AFC61F5-573D-4D63-894E-2B7921B6C1DB}">
      <text>
        <r>
          <rPr>
            <sz val="9"/>
            <color indexed="81"/>
            <rFont val="Tahoma"/>
            <family val="2"/>
          </rPr>
          <t>2016 data not available</t>
        </r>
      </text>
    </comment>
    <comment ref="AHA22" authorId="0" shapeId="0" xr:uid="{3B6993A5-C006-4C58-9DDF-9FA6E0C9993F}">
      <text>
        <r>
          <rPr>
            <sz val="9"/>
            <color indexed="81"/>
            <rFont val="Tahoma"/>
            <family val="2"/>
          </rPr>
          <t>2016 data not available</t>
        </r>
      </text>
    </comment>
    <comment ref="AHB22" authorId="0" shapeId="0" xr:uid="{FC69FA98-B4D9-4FE3-B0C3-C1ED80592778}">
      <text>
        <r>
          <rPr>
            <sz val="9"/>
            <color indexed="81"/>
            <rFont val="Tahoma"/>
            <family val="2"/>
          </rPr>
          <t>2016 data not available</t>
        </r>
      </text>
    </comment>
    <comment ref="AHC22" authorId="0" shapeId="0" xr:uid="{597E482C-3759-44F5-AFC4-B9A9F84977E0}">
      <text>
        <r>
          <rPr>
            <sz val="9"/>
            <color indexed="81"/>
            <rFont val="Tahoma"/>
            <family val="2"/>
          </rPr>
          <t>2016 data not available</t>
        </r>
      </text>
    </comment>
    <comment ref="AHD22" authorId="0" shapeId="0" xr:uid="{59879711-8E3B-4675-A994-8FEDD912AB6D}">
      <text>
        <r>
          <rPr>
            <sz val="9"/>
            <color indexed="81"/>
            <rFont val="Tahoma"/>
            <family val="2"/>
          </rPr>
          <t>2016 data not available</t>
        </r>
      </text>
    </comment>
    <comment ref="AHE22" authorId="0" shapeId="0" xr:uid="{107C1479-F91F-4FF6-830F-110350C57242}">
      <text>
        <r>
          <rPr>
            <sz val="9"/>
            <color indexed="81"/>
            <rFont val="Tahoma"/>
            <family val="2"/>
          </rPr>
          <t>2016 data not available</t>
        </r>
      </text>
    </comment>
    <comment ref="AHF22" authorId="0" shapeId="0" xr:uid="{1CE0E8A7-2C9B-4579-8EE6-E5E930BDD019}">
      <text>
        <r>
          <rPr>
            <sz val="9"/>
            <color indexed="81"/>
            <rFont val="Tahoma"/>
            <family val="2"/>
          </rPr>
          <t>2016 data not available</t>
        </r>
      </text>
    </comment>
    <comment ref="AHG22" authorId="0" shapeId="0" xr:uid="{B7B2EC8A-40D1-483B-B3F0-4096B507A4AE}">
      <text>
        <r>
          <rPr>
            <sz val="9"/>
            <color indexed="81"/>
            <rFont val="Tahoma"/>
            <family val="2"/>
          </rPr>
          <t>2016 data not available</t>
        </r>
      </text>
    </comment>
    <comment ref="AHH22" authorId="0" shapeId="0" xr:uid="{080D5109-D785-4283-AB0C-1CA55E5BDAAE}">
      <text>
        <r>
          <rPr>
            <sz val="9"/>
            <color indexed="81"/>
            <rFont val="Tahoma"/>
            <family val="2"/>
          </rPr>
          <t>2016 data not available</t>
        </r>
      </text>
    </comment>
    <comment ref="AHI22" authorId="0" shapeId="0" xr:uid="{C20A662D-E05B-4D84-814D-22E46C4CE923}">
      <text>
        <r>
          <rPr>
            <sz val="9"/>
            <color indexed="81"/>
            <rFont val="Tahoma"/>
            <family val="2"/>
          </rPr>
          <t>2016 data not available</t>
        </r>
      </text>
    </comment>
    <comment ref="AHJ22" authorId="0" shapeId="0" xr:uid="{ED31A2F4-5E23-4E4B-95E9-AF2211609290}">
      <text>
        <r>
          <rPr>
            <sz val="9"/>
            <color indexed="81"/>
            <rFont val="Tahoma"/>
            <family val="2"/>
          </rPr>
          <t>2016 data not available</t>
        </r>
      </text>
    </comment>
    <comment ref="AHK22" authorId="0" shapeId="0" xr:uid="{424D42D3-79C9-4250-9034-1936567976E8}">
      <text>
        <r>
          <rPr>
            <sz val="9"/>
            <color indexed="81"/>
            <rFont val="Tahoma"/>
            <family val="2"/>
          </rPr>
          <t>2016 data not available</t>
        </r>
      </text>
    </comment>
    <comment ref="AHL22" authorId="0" shapeId="0" xr:uid="{6963EC76-9CF0-453A-91F4-21E2C9318E4C}">
      <text>
        <r>
          <rPr>
            <sz val="9"/>
            <color indexed="81"/>
            <rFont val="Tahoma"/>
            <family val="2"/>
          </rPr>
          <t>2016 data not available</t>
        </r>
      </text>
    </comment>
    <comment ref="AHM22" authorId="0" shapeId="0" xr:uid="{90753525-EA51-4A6E-9A81-57E754E80BB6}">
      <text>
        <r>
          <rPr>
            <sz val="9"/>
            <color indexed="81"/>
            <rFont val="Tahoma"/>
            <family val="2"/>
          </rPr>
          <t>2016 data not available</t>
        </r>
      </text>
    </comment>
    <comment ref="AHN22" authorId="0" shapeId="0" xr:uid="{6BD073E7-4068-4DB5-A111-96DEB6CE3A1B}">
      <text>
        <r>
          <rPr>
            <sz val="9"/>
            <color indexed="81"/>
            <rFont val="Tahoma"/>
            <family val="2"/>
          </rPr>
          <t>2016 data not available</t>
        </r>
      </text>
    </comment>
    <comment ref="AHO22" authorId="0" shapeId="0" xr:uid="{202022DA-91C2-4D27-9615-6ADFB7B0C872}">
      <text>
        <r>
          <rPr>
            <sz val="9"/>
            <color indexed="81"/>
            <rFont val="Tahoma"/>
            <family val="2"/>
          </rPr>
          <t>2016 data not available</t>
        </r>
      </text>
    </comment>
    <comment ref="AHP22" authorId="0" shapeId="0" xr:uid="{72787C3D-A5B8-42FE-8F4D-2C55906DE5AD}">
      <text>
        <r>
          <rPr>
            <sz val="9"/>
            <color indexed="81"/>
            <rFont val="Tahoma"/>
            <family val="2"/>
          </rPr>
          <t>2016 data not available</t>
        </r>
      </text>
    </comment>
    <comment ref="AHQ22" authorId="0" shapeId="0" xr:uid="{29DF13FF-5AA6-4587-810D-9ADE93DD3EE2}">
      <text>
        <r>
          <rPr>
            <sz val="9"/>
            <color indexed="81"/>
            <rFont val="Tahoma"/>
            <family val="2"/>
          </rPr>
          <t>2016 data not available</t>
        </r>
      </text>
    </comment>
    <comment ref="AHR22" authorId="0" shapeId="0" xr:uid="{ED1BAF52-0C0F-433D-8505-8D5CD8E86CAF}">
      <text>
        <r>
          <rPr>
            <sz val="9"/>
            <color indexed="81"/>
            <rFont val="Tahoma"/>
            <family val="2"/>
          </rPr>
          <t>2016 data not available</t>
        </r>
      </text>
    </comment>
    <comment ref="AHS22" authorId="0" shapeId="0" xr:uid="{59691EC5-53C7-4450-ACC0-E8D7201773A0}">
      <text>
        <r>
          <rPr>
            <sz val="9"/>
            <color indexed="81"/>
            <rFont val="Tahoma"/>
            <family val="2"/>
          </rPr>
          <t>2016 data not available</t>
        </r>
      </text>
    </comment>
    <comment ref="AHT22" authorId="0" shapeId="0" xr:uid="{FF0DC3BA-14B0-4259-BB0C-FBF4A3943635}">
      <text>
        <r>
          <rPr>
            <sz val="9"/>
            <color indexed="81"/>
            <rFont val="Tahoma"/>
            <family val="2"/>
          </rPr>
          <t>2016 data not available</t>
        </r>
      </text>
    </comment>
    <comment ref="AHU22" authorId="0" shapeId="0" xr:uid="{A7275903-B815-477B-B30A-A052FF1B2499}">
      <text>
        <r>
          <rPr>
            <sz val="9"/>
            <color indexed="81"/>
            <rFont val="Tahoma"/>
            <family val="2"/>
          </rPr>
          <t>2016 data not available</t>
        </r>
      </text>
    </comment>
    <comment ref="AHV22" authorId="0" shapeId="0" xr:uid="{B8278E57-0AC4-47A8-AEFD-C10B887BB925}">
      <text>
        <r>
          <rPr>
            <sz val="9"/>
            <color indexed="81"/>
            <rFont val="Tahoma"/>
            <family val="2"/>
          </rPr>
          <t>2016 data not available</t>
        </r>
      </text>
    </comment>
    <comment ref="AHW22" authorId="0" shapeId="0" xr:uid="{021669E0-DB2B-422C-A2E8-33A009B6D999}">
      <text>
        <r>
          <rPr>
            <sz val="9"/>
            <color indexed="81"/>
            <rFont val="Tahoma"/>
            <family val="2"/>
          </rPr>
          <t>2016 data not available</t>
        </r>
      </text>
    </comment>
    <comment ref="AHX22" authorId="0" shapeId="0" xr:uid="{91D27EEB-E3E3-4F17-97DB-F5C930A7E27F}">
      <text>
        <r>
          <rPr>
            <sz val="9"/>
            <color indexed="81"/>
            <rFont val="Tahoma"/>
            <family val="2"/>
          </rPr>
          <t>2016 data not available</t>
        </r>
      </text>
    </comment>
    <comment ref="AHY22" authorId="0" shapeId="0" xr:uid="{5E0D138D-2D48-4360-AAA2-5BA1D0972E75}">
      <text>
        <r>
          <rPr>
            <sz val="9"/>
            <color indexed="81"/>
            <rFont val="Tahoma"/>
            <family val="2"/>
          </rPr>
          <t>2016 data not available</t>
        </r>
      </text>
    </comment>
    <comment ref="AHZ22" authorId="0" shapeId="0" xr:uid="{27AF3A09-7C43-4179-82E6-A9C705BE41D3}">
      <text>
        <r>
          <rPr>
            <sz val="9"/>
            <color indexed="81"/>
            <rFont val="Tahoma"/>
            <family val="2"/>
          </rPr>
          <t>2016 data not available</t>
        </r>
      </text>
    </comment>
    <comment ref="AIA22" authorId="0" shapeId="0" xr:uid="{B4734729-8A33-4DBC-8C99-52AD033E163B}">
      <text>
        <r>
          <rPr>
            <sz val="9"/>
            <color indexed="81"/>
            <rFont val="Tahoma"/>
            <family val="2"/>
          </rPr>
          <t>2016 data not available</t>
        </r>
      </text>
    </comment>
    <comment ref="AIB22" authorId="0" shapeId="0" xr:uid="{BCB73816-04A2-495F-BD05-20D5E519060B}">
      <text>
        <r>
          <rPr>
            <sz val="9"/>
            <color indexed="81"/>
            <rFont val="Tahoma"/>
            <family val="2"/>
          </rPr>
          <t>2016 data not available</t>
        </r>
      </text>
    </comment>
    <comment ref="AIC22" authorId="0" shapeId="0" xr:uid="{1D9050A4-237E-41AC-9181-6A9B2EF56288}">
      <text>
        <r>
          <rPr>
            <sz val="9"/>
            <color indexed="81"/>
            <rFont val="Tahoma"/>
            <family val="2"/>
          </rPr>
          <t>2016 data not available</t>
        </r>
      </text>
    </comment>
    <comment ref="AID22" authorId="0" shapeId="0" xr:uid="{3F9201EF-2F95-44E1-AA21-881E05733D50}">
      <text>
        <r>
          <rPr>
            <sz val="9"/>
            <color indexed="81"/>
            <rFont val="Tahoma"/>
            <family val="2"/>
          </rPr>
          <t>2016 data not available</t>
        </r>
      </text>
    </comment>
    <comment ref="AIE22" authorId="0" shapeId="0" xr:uid="{B921EF3E-4C6C-4C33-9C6F-4406B93D1063}">
      <text>
        <r>
          <rPr>
            <sz val="9"/>
            <color indexed="81"/>
            <rFont val="Tahoma"/>
            <family val="2"/>
          </rPr>
          <t>2016 data not available</t>
        </r>
      </text>
    </comment>
    <comment ref="AIF22" authorId="0" shapeId="0" xr:uid="{4387FC3C-3A00-4FF9-93A9-24B3B2506953}">
      <text>
        <r>
          <rPr>
            <sz val="9"/>
            <color indexed="81"/>
            <rFont val="Tahoma"/>
            <family val="2"/>
          </rPr>
          <t>2016 data not available</t>
        </r>
      </text>
    </comment>
    <comment ref="AIG22" authorId="0" shapeId="0" xr:uid="{953C7796-B8B8-450F-86FC-812246792EE9}">
      <text>
        <r>
          <rPr>
            <sz val="9"/>
            <color indexed="81"/>
            <rFont val="Tahoma"/>
            <family val="2"/>
          </rPr>
          <t>2016 data not available</t>
        </r>
      </text>
    </comment>
    <comment ref="AIH22" authorId="0" shapeId="0" xr:uid="{4AA73A92-5A88-4DAA-96C4-0D051627B9C5}">
      <text>
        <r>
          <rPr>
            <sz val="9"/>
            <color indexed="81"/>
            <rFont val="Tahoma"/>
            <family val="2"/>
          </rPr>
          <t>2016 data not available</t>
        </r>
      </text>
    </comment>
    <comment ref="AII22" authorId="0" shapeId="0" xr:uid="{30F69DDE-5FC5-43C1-89C3-CF525236546A}">
      <text>
        <r>
          <rPr>
            <sz val="9"/>
            <color indexed="81"/>
            <rFont val="Tahoma"/>
            <family val="2"/>
          </rPr>
          <t>2016 data not available</t>
        </r>
      </text>
    </comment>
    <comment ref="AIJ22" authorId="0" shapeId="0" xr:uid="{87452BEB-18E8-41C9-88D2-E66A73283126}">
      <text>
        <r>
          <rPr>
            <sz val="9"/>
            <color indexed="81"/>
            <rFont val="Tahoma"/>
            <family val="2"/>
          </rPr>
          <t>2016 data not available</t>
        </r>
      </text>
    </comment>
    <comment ref="AIK22" authorId="0" shapeId="0" xr:uid="{6B3AE835-C573-4E20-B066-0FA7CFFA2C51}">
      <text>
        <r>
          <rPr>
            <sz val="9"/>
            <color indexed="81"/>
            <rFont val="Tahoma"/>
            <family val="2"/>
          </rPr>
          <t>2016 data not available</t>
        </r>
      </text>
    </comment>
    <comment ref="AIL22" authorId="0" shapeId="0" xr:uid="{AFC33218-EA1D-4040-9AC3-B3D2BA75BE2C}">
      <text>
        <r>
          <rPr>
            <sz val="9"/>
            <color indexed="81"/>
            <rFont val="Tahoma"/>
            <family val="2"/>
          </rPr>
          <t>2016 data not available</t>
        </r>
      </text>
    </comment>
    <comment ref="AIM22" authorId="0" shapeId="0" xr:uid="{2522FA71-B5F2-428C-868A-AE7A7A0B2687}">
      <text>
        <r>
          <rPr>
            <sz val="9"/>
            <color indexed="81"/>
            <rFont val="Tahoma"/>
            <family val="2"/>
          </rPr>
          <t>2016 data not available</t>
        </r>
      </text>
    </comment>
    <comment ref="AIN22" authorId="0" shapeId="0" xr:uid="{D26BC598-CDF8-4284-B508-769C68759C93}">
      <text>
        <r>
          <rPr>
            <sz val="9"/>
            <color indexed="81"/>
            <rFont val="Tahoma"/>
            <family val="2"/>
          </rPr>
          <t>2016 data not available</t>
        </r>
      </text>
    </comment>
    <comment ref="AIO22" authorId="0" shapeId="0" xr:uid="{5958AB53-11F7-46C4-B552-89409F4A644A}">
      <text>
        <r>
          <rPr>
            <sz val="9"/>
            <color indexed="81"/>
            <rFont val="Tahoma"/>
            <family val="2"/>
          </rPr>
          <t>2016 data not available</t>
        </r>
      </text>
    </comment>
    <comment ref="AIP22" authorId="0" shapeId="0" xr:uid="{CD08FA65-E742-44DE-9B89-B8200D3C2D2F}">
      <text>
        <r>
          <rPr>
            <sz val="9"/>
            <color indexed="81"/>
            <rFont val="Tahoma"/>
            <family val="2"/>
          </rPr>
          <t>2016 data not available</t>
        </r>
      </text>
    </comment>
    <comment ref="AIQ22" authorId="0" shapeId="0" xr:uid="{9368D00F-D6DB-40ED-A5ED-7A0166044A0E}">
      <text>
        <r>
          <rPr>
            <sz val="9"/>
            <color indexed="81"/>
            <rFont val="Tahoma"/>
            <family val="2"/>
          </rPr>
          <t>2016 data not available</t>
        </r>
      </text>
    </comment>
    <comment ref="AIR22" authorId="0" shapeId="0" xr:uid="{4D2FF758-BA15-4B50-8415-21E2FFF78649}">
      <text>
        <r>
          <rPr>
            <sz val="9"/>
            <color indexed="81"/>
            <rFont val="Tahoma"/>
            <family val="2"/>
          </rPr>
          <t>2016 data not available</t>
        </r>
      </text>
    </comment>
    <comment ref="AIS22" authorId="0" shapeId="0" xr:uid="{EBB901BA-11FD-44B7-9909-340734ED5333}">
      <text>
        <r>
          <rPr>
            <sz val="9"/>
            <color indexed="81"/>
            <rFont val="Tahoma"/>
            <family val="2"/>
          </rPr>
          <t>2016 data not available</t>
        </r>
      </text>
    </comment>
    <comment ref="AIT22" authorId="0" shapeId="0" xr:uid="{8F0ADF32-14A8-4CB9-A276-6CB26A3F428A}">
      <text>
        <r>
          <rPr>
            <sz val="9"/>
            <color indexed="81"/>
            <rFont val="Tahoma"/>
            <family val="2"/>
          </rPr>
          <t>2016 data not available</t>
        </r>
      </text>
    </comment>
    <comment ref="AIU22" authorId="0" shapeId="0" xr:uid="{4DD10E8A-BC34-487A-9F98-C6745D478008}">
      <text>
        <r>
          <rPr>
            <sz val="9"/>
            <color indexed="81"/>
            <rFont val="Tahoma"/>
            <family val="2"/>
          </rPr>
          <t>2016 data not available</t>
        </r>
      </text>
    </comment>
    <comment ref="AIV22" authorId="0" shapeId="0" xr:uid="{9DA5E9C9-03C9-48D5-86D5-D92CA5290F9C}">
      <text>
        <r>
          <rPr>
            <sz val="9"/>
            <color indexed="81"/>
            <rFont val="Tahoma"/>
            <family val="2"/>
          </rPr>
          <t>2016 data not available</t>
        </r>
      </text>
    </comment>
    <comment ref="AIW22" authorId="0" shapeId="0" xr:uid="{140058FA-48C2-478F-816B-1E2F514D0A4E}">
      <text>
        <r>
          <rPr>
            <sz val="9"/>
            <color indexed="81"/>
            <rFont val="Tahoma"/>
            <family val="2"/>
          </rPr>
          <t>2016 data not available</t>
        </r>
      </text>
    </comment>
    <comment ref="AIX22" authorId="0" shapeId="0" xr:uid="{936095A1-BCA1-4FC0-BC7D-7FECD55F373C}">
      <text>
        <r>
          <rPr>
            <sz val="9"/>
            <color indexed="81"/>
            <rFont val="Tahoma"/>
            <family val="2"/>
          </rPr>
          <t>2016 data not available</t>
        </r>
      </text>
    </comment>
    <comment ref="AIY22" authorId="0" shapeId="0" xr:uid="{4F48CB94-1D37-40F4-A260-E03A34005EC5}">
      <text>
        <r>
          <rPr>
            <sz val="9"/>
            <color indexed="81"/>
            <rFont val="Tahoma"/>
            <family val="2"/>
          </rPr>
          <t>2016 data not available</t>
        </r>
      </text>
    </comment>
    <comment ref="AIZ22" authorId="0" shapeId="0" xr:uid="{F92F9A64-6805-494F-B557-77B518D3B823}">
      <text>
        <r>
          <rPr>
            <sz val="9"/>
            <color indexed="81"/>
            <rFont val="Tahoma"/>
            <family val="2"/>
          </rPr>
          <t>2016 data not available</t>
        </r>
      </text>
    </comment>
    <comment ref="AJA22" authorId="0" shapeId="0" xr:uid="{C436CC4F-64C5-4A5F-8944-05478841917D}">
      <text>
        <r>
          <rPr>
            <sz val="9"/>
            <color indexed="81"/>
            <rFont val="Tahoma"/>
            <family val="2"/>
          </rPr>
          <t>2016 data not available</t>
        </r>
      </text>
    </comment>
    <comment ref="AJB22" authorId="0" shapeId="0" xr:uid="{559651C2-18C0-4DFB-94DC-27DC5B186CE4}">
      <text>
        <r>
          <rPr>
            <sz val="9"/>
            <color indexed="81"/>
            <rFont val="Tahoma"/>
            <family val="2"/>
          </rPr>
          <t>2016 data not available</t>
        </r>
      </text>
    </comment>
    <comment ref="AJC22" authorId="0" shapeId="0" xr:uid="{88DB8CDC-46A5-4D12-B0E7-C0737B96CE91}">
      <text>
        <r>
          <rPr>
            <sz val="9"/>
            <color indexed="81"/>
            <rFont val="Tahoma"/>
            <family val="2"/>
          </rPr>
          <t>2016 data not available</t>
        </r>
      </text>
    </comment>
    <comment ref="AJD22" authorId="0" shapeId="0" xr:uid="{A1A87A37-70F4-4AFF-949E-6AED9D251C47}">
      <text>
        <r>
          <rPr>
            <sz val="9"/>
            <color indexed="81"/>
            <rFont val="Tahoma"/>
            <family val="2"/>
          </rPr>
          <t>2016 data not available</t>
        </r>
      </text>
    </comment>
    <comment ref="AJE22" authorId="0" shapeId="0" xr:uid="{28DD1F13-53AD-4B66-8654-53E8FE729B19}">
      <text>
        <r>
          <rPr>
            <sz val="9"/>
            <color indexed="81"/>
            <rFont val="Tahoma"/>
            <family val="2"/>
          </rPr>
          <t>2016 data not available</t>
        </r>
      </text>
    </comment>
    <comment ref="AJF22" authorId="0" shapeId="0" xr:uid="{73FFE00C-E318-4C2A-8E4E-71B9181C4446}">
      <text>
        <r>
          <rPr>
            <sz val="9"/>
            <color indexed="81"/>
            <rFont val="Tahoma"/>
            <family val="2"/>
          </rPr>
          <t>2016 data not available</t>
        </r>
      </text>
    </comment>
    <comment ref="AJG22" authorId="0" shapeId="0" xr:uid="{E9E502F6-B639-403B-9272-C426F612CCA9}">
      <text>
        <r>
          <rPr>
            <sz val="9"/>
            <color indexed="81"/>
            <rFont val="Tahoma"/>
            <family val="2"/>
          </rPr>
          <t>2016 data not available</t>
        </r>
      </text>
    </comment>
    <comment ref="AJH22" authorId="0" shapeId="0" xr:uid="{6B7BA622-707C-4F03-BBF1-03F088F47A09}">
      <text>
        <r>
          <rPr>
            <sz val="9"/>
            <color indexed="81"/>
            <rFont val="Tahoma"/>
            <family val="2"/>
          </rPr>
          <t>2016 data not available</t>
        </r>
      </text>
    </comment>
    <comment ref="AJI22" authorId="0" shapeId="0" xr:uid="{F5033B85-7E85-4172-88F5-0F9117649311}">
      <text>
        <r>
          <rPr>
            <sz val="9"/>
            <color indexed="81"/>
            <rFont val="Tahoma"/>
            <family val="2"/>
          </rPr>
          <t>2016 data not available</t>
        </r>
      </text>
    </comment>
    <comment ref="AJJ22" authorId="0" shapeId="0" xr:uid="{BD87BE1A-0840-4450-A8F9-40AA166A8A8F}">
      <text>
        <r>
          <rPr>
            <sz val="9"/>
            <color indexed="81"/>
            <rFont val="Tahoma"/>
            <family val="2"/>
          </rPr>
          <t>2016 data not available</t>
        </r>
      </text>
    </comment>
    <comment ref="AJK22" authorId="0" shapeId="0" xr:uid="{911891EB-4FA8-462D-9C94-E612895C345F}">
      <text>
        <r>
          <rPr>
            <sz val="9"/>
            <color indexed="81"/>
            <rFont val="Tahoma"/>
            <family val="2"/>
          </rPr>
          <t>2016 data not available</t>
        </r>
      </text>
    </comment>
    <comment ref="AJL22" authorId="0" shapeId="0" xr:uid="{3433ABBA-182E-4E6D-A829-8AB0ED7CDBFD}">
      <text>
        <r>
          <rPr>
            <sz val="9"/>
            <color indexed="81"/>
            <rFont val="Tahoma"/>
            <family val="2"/>
          </rPr>
          <t>2016 data not available</t>
        </r>
      </text>
    </comment>
    <comment ref="AJM22" authorId="0" shapeId="0" xr:uid="{6E721579-24B8-4BBA-AF97-7660B0577D89}">
      <text>
        <r>
          <rPr>
            <sz val="9"/>
            <color indexed="81"/>
            <rFont val="Tahoma"/>
            <family val="2"/>
          </rPr>
          <t>2016 data not available</t>
        </r>
      </text>
    </comment>
    <comment ref="AJN22" authorId="0" shapeId="0" xr:uid="{14EFBC64-3BB2-49B4-B7C2-EFA20561D98B}">
      <text>
        <r>
          <rPr>
            <sz val="9"/>
            <color indexed="81"/>
            <rFont val="Tahoma"/>
            <family val="2"/>
          </rPr>
          <t>2016 data not available</t>
        </r>
      </text>
    </comment>
    <comment ref="AJO22" authorId="0" shapeId="0" xr:uid="{CF148D21-E90A-48DA-B469-4CAC412253CF}">
      <text>
        <r>
          <rPr>
            <sz val="9"/>
            <color indexed="81"/>
            <rFont val="Tahoma"/>
            <family val="2"/>
          </rPr>
          <t>2016 data not available</t>
        </r>
      </text>
    </comment>
    <comment ref="AJP22" authorId="0" shapeId="0" xr:uid="{957BAA38-647A-4992-B3D9-EEF6FEAE01D7}">
      <text>
        <r>
          <rPr>
            <sz val="9"/>
            <color indexed="81"/>
            <rFont val="Tahoma"/>
            <family val="2"/>
          </rPr>
          <t>2016 data not available</t>
        </r>
      </text>
    </comment>
    <comment ref="AJQ22" authorId="0" shapeId="0" xr:uid="{16A48E3E-3F3E-4B88-B90D-1177573292F8}">
      <text>
        <r>
          <rPr>
            <sz val="9"/>
            <color indexed="81"/>
            <rFont val="Tahoma"/>
            <family val="2"/>
          </rPr>
          <t>2016 data not available</t>
        </r>
      </text>
    </comment>
    <comment ref="AJR22" authorId="0" shapeId="0" xr:uid="{FA74D2D8-C545-4ED0-9078-1F90F05F2B65}">
      <text>
        <r>
          <rPr>
            <sz val="9"/>
            <color indexed="81"/>
            <rFont val="Tahoma"/>
            <family val="2"/>
          </rPr>
          <t>2016 data not available</t>
        </r>
      </text>
    </comment>
    <comment ref="AJS22" authorId="0" shapeId="0" xr:uid="{4DF35808-7A79-48A9-B40E-6E70BE7A0666}">
      <text>
        <r>
          <rPr>
            <sz val="9"/>
            <color indexed="81"/>
            <rFont val="Tahoma"/>
            <family val="2"/>
          </rPr>
          <t>2016 data not available</t>
        </r>
      </text>
    </comment>
    <comment ref="AJT22" authorId="0" shapeId="0" xr:uid="{F3E7C67F-92E0-4C8A-A31B-C99AED5F9265}">
      <text>
        <r>
          <rPr>
            <sz val="9"/>
            <color indexed="81"/>
            <rFont val="Tahoma"/>
            <family val="2"/>
          </rPr>
          <t>2016 data not available</t>
        </r>
      </text>
    </comment>
    <comment ref="AJU22" authorId="0" shapeId="0" xr:uid="{1F073F43-C45A-4153-972A-F617C1F6D0FD}">
      <text>
        <r>
          <rPr>
            <sz val="9"/>
            <color indexed="81"/>
            <rFont val="Tahoma"/>
            <family val="2"/>
          </rPr>
          <t>2016 data not available</t>
        </r>
      </text>
    </comment>
    <comment ref="AJV22" authorId="0" shapeId="0" xr:uid="{2CA4620A-5F0C-46D3-A541-CCDBFC7C136A}">
      <text>
        <r>
          <rPr>
            <sz val="9"/>
            <color indexed="81"/>
            <rFont val="Tahoma"/>
            <family val="2"/>
          </rPr>
          <t>2016 data not available</t>
        </r>
      </text>
    </comment>
    <comment ref="AJW22" authorId="0" shapeId="0" xr:uid="{68BECF9F-35BB-4B80-8C6D-6AA67866E345}">
      <text>
        <r>
          <rPr>
            <sz val="9"/>
            <color indexed="81"/>
            <rFont val="Tahoma"/>
            <family val="2"/>
          </rPr>
          <t>2016 data not available</t>
        </r>
      </text>
    </comment>
    <comment ref="AJX22" authorId="0" shapeId="0" xr:uid="{B45D47AC-41E5-4C37-99A7-FEF439C6DED5}">
      <text>
        <r>
          <rPr>
            <sz val="9"/>
            <color indexed="81"/>
            <rFont val="Tahoma"/>
            <family val="2"/>
          </rPr>
          <t>2016 data not available</t>
        </r>
      </text>
    </comment>
    <comment ref="AJY22" authorId="0" shapeId="0" xr:uid="{851D73D3-FC68-46FA-8609-8631004B2587}">
      <text>
        <r>
          <rPr>
            <sz val="9"/>
            <color indexed="81"/>
            <rFont val="Tahoma"/>
            <family val="2"/>
          </rPr>
          <t>2016 data not available</t>
        </r>
      </text>
    </comment>
    <comment ref="AJZ22" authorId="0" shapeId="0" xr:uid="{79FFC820-D155-4E33-822E-3C7A335139DB}">
      <text>
        <r>
          <rPr>
            <sz val="9"/>
            <color indexed="81"/>
            <rFont val="Tahoma"/>
            <family val="2"/>
          </rPr>
          <t>2016 data not available</t>
        </r>
      </text>
    </comment>
    <comment ref="AKA22" authorId="0" shapeId="0" xr:uid="{59CBA581-CA8A-4753-8C2D-0E83CBF06E0D}">
      <text>
        <r>
          <rPr>
            <sz val="9"/>
            <color indexed="81"/>
            <rFont val="Tahoma"/>
            <family val="2"/>
          </rPr>
          <t>2016 data not available</t>
        </r>
      </text>
    </comment>
    <comment ref="AKB22" authorId="0" shapeId="0" xr:uid="{1E135D75-0A4E-4E85-BBE8-BA5F962A04F0}">
      <text>
        <r>
          <rPr>
            <sz val="9"/>
            <color indexed="81"/>
            <rFont val="Tahoma"/>
            <family val="2"/>
          </rPr>
          <t>2016 data not available</t>
        </r>
      </text>
    </comment>
    <comment ref="AKC22" authorId="0" shapeId="0" xr:uid="{1CDA8CCD-F604-4827-B7DE-D63035FE119C}">
      <text>
        <r>
          <rPr>
            <sz val="9"/>
            <color indexed="81"/>
            <rFont val="Tahoma"/>
            <family val="2"/>
          </rPr>
          <t>2016 data not available</t>
        </r>
      </text>
    </comment>
    <comment ref="AKD22" authorId="0" shapeId="0" xr:uid="{84D0791F-71E4-4AE9-BB92-AF3AC0E1277A}">
      <text>
        <r>
          <rPr>
            <sz val="9"/>
            <color indexed="81"/>
            <rFont val="Tahoma"/>
            <family val="2"/>
          </rPr>
          <t>2016 data not available</t>
        </r>
      </text>
    </comment>
    <comment ref="AKE22" authorId="0" shapeId="0" xr:uid="{D156B006-8663-4953-B02A-CD8209FDE04B}">
      <text>
        <r>
          <rPr>
            <sz val="9"/>
            <color indexed="81"/>
            <rFont val="Tahoma"/>
            <family val="2"/>
          </rPr>
          <t>2016 data not available</t>
        </r>
      </text>
    </comment>
    <comment ref="AKF22" authorId="0" shapeId="0" xr:uid="{58FD4693-1B15-4EC3-AEEA-4221FE0C44B1}">
      <text>
        <r>
          <rPr>
            <sz val="9"/>
            <color indexed="81"/>
            <rFont val="Tahoma"/>
            <family val="2"/>
          </rPr>
          <t>2016 data not available</t>
        </r>
      </text>
    </comment>
    <comment ref="AKG22" authorId="0" shapeId="0" xr:uid="{17954BC4-AFBB-4111-A706-2C27FDE18DFF}">
      <text>
        <r>
          <rPr>
            <sz val="9"/>
            <color indexed="81"/>
            <rFont val="Tahoma"/>
            <family val="2"/>
          </rPr>
          <t>2016 data not available</t>
        </r>
      </text>
    </comment>
    <comment ref="AKH22" authorId="0" shapeId="0" xr:uid="{931DE289-CEFE-4359-9F4F-5DB2300FC68A}">
      <text>
        <r>
          <rPr>
            <sz val="9"/>
            <color indexed="81"/>
            <rFont val="Tahoma"/>
            <family val="2"/>
          </rPr>
          <t>2016 data not available</t>
        </r>
      </text>
    </comment>
    <comment ref="AKI22" authorId="0" shapeId="0" xr:uid="{7246D72D-1DA2-4DB3-B70B-BD0FE86246F5}">
      <text>
        <r>
          <rPr>
            <sz val="9"/>
            <color indexed="81"/>
            <rFont val="Tahoma"/>
            <family val="2"/>
          </rPr>
          <t>2016 data not available</t>
        </r>
      </text>
    </comment>
    <comment ref="AKJ22" authorId="0" shapeId="0" xr:uid="{9C1E770B-998E-419B-8942-4011DFF2080B}">
      <text>
        <r>
          <rPr>
            <sz val="9"/>
            <color indexed="81"/>
            <rFont val="Tahoma"/>
            <family val="2"/>
          </rPr>
          <t>2016 data not available</t>
        </r>
      </text>
    </comment>
    <comment ref="AKK22" authorId="0" shapeId="0" xr:uid="{C42E4B0E-3AC1-4D1F-9D30-BE31C76FADF6}">
      <text>
        <r>
          <rPr>
            <sz val="9"/>
            <color indexed="81"/>
            <rFont val="Tahoma"/>
            <family val="2"/>
          </rPr>
          <t>2016 data not available</t>
        </r>
      </text>
    </comment>
    <comment ref="AKL22" authorId="0" shapeId="0" xr:uid="{9963CB95-60E0-4902-BD09-CEED055B5F91}">
      <text>
        <r>
          <rPr>
            <sz val="9"/>
            <color indexed="81"/>
            <rFont val="Tahoma"/>
            <family val="2"/>
          </rPr>
          <t>2016 data not available</t>
        </r>
      </text>
    </comment>
    <comment ref="AKM22" authorId="0" shapeId="0" xr:uid="{4E7E0965-4806-4209-B0C8-9DF3A6F66CA3}">
      <text>
        <r>
          <rPr>
            <sz val="9"/>
            <color indexed="81"/>
            <rFont val="Tahoma"/>
            <family val="2"/>
          </rPr>
          <t>2016 data not available</t>
        </r>
      </text>
    </comment>
    <comment ref="AKN22" authorId="0" shapeId="0" xr:uid="{9BE8FCB7-4DFE-40DD-BB6E-99551075DD18}">
      <text>
        <r>
          <rPr>
            <sz val="9"/>
            <color indexed="81"/>
            <rFont val="Tahoma"/>
            <family val="2"/>
          </rPr>
          <t>2016 data not available</t>
        </r>
      </text>
    </comment>
    <comment ref="AKO22" authorId="0" shapeId="0" xr:uid="{57A6778F-50FF-48FA-A5E9-B0957BBBF52C}">
      <text>
        <r>
          <rPr>
            <sz val="9"/>
            <color indexed="81"/>
            <rFont val="Tahoma"/>
            <family val="2"/>
          </rPr>
          <t>2016 data not available</t>
        </r>
      </text>
    </comment>
    <comment ref="AKP22" authorId="0" shapeId="0" xr:uid="{A36488F1-C4E0-4B9D-AD66-31CE1456748F}">
      <text>
        <r>
          <rPr>
            <sz val="9"/>
            <color indexed="81"/>
            <rFont val="Tahoma"/>
            <family val="2"/>
          </rPr>
          <t>2016 data not available</t>
        </r>
      </text>
    </comment>
    <comment ref="AKQ22" authorId="0" shapeId="0" xr:uid="{E95A99D5-74DC-4755-9883-5A564659003C}">
      <text>
        <r>
          <rPr>
            <sz val="9"/>
            <color indexed="81"/>
            <rFont val="Tahoma"/>
            <family val="2"/>
          </rPr>
          <t>2016 data not available</t>
        </r>
      </text>
    </comment>
    <comment ref="AKR22" authorId="0" shapeId="0" xr:uid="{A1A727B4-11E9-4A92-97CC-D850520D99D8}">
      <text>
        <r>
          <rPr>
            <sz val="9"/>
            <color indexed="81"/>
            <rFont val="Tahoma"/>
            <family val="2"/>
          </rPr>
          <t>2016 data not available</t>
        </r>
      </text>
    </comment>
    <comment ref="AKS22" authorId="0" shapeId="0" xr:uid="{5B5D2B87-5B7A-4C1E-AC74-B27AE16CF3C3}">
      <text>
        <r>
          <rPr>
            <sz val="9"/>
            <color indexed="81"/>
            <rFont val="Tahoma"/>
            <family val="2"/>
          </rPr>
          <t>2016 data not available</t>
        </r>
      </text>
    </comment>
    <comment ref="AKT22" authorId="0" shapeId="0" xr:uid="{AA727967-A796-4566-9703-386523B477D5}">
      <text>
        <r>
          <rPr>
            <sz val="9"/>
            <color indexed="81"/>
            <rFont val="Tahoma"/>
            <family val="2"/>
          </rPr>
          <t>2016 data not available</t>
        </r>
      </text>
    </comment>
    <comment ref="AKU22" authorId="0" shapeId="0" xr:uid="{133F06B3-0206-48C4-A4C5-BC2E6BC259FA}">
      <text>
        <r>
          <rPr>
            <sz val="9"/>
            <color indexed="81"/>
            <rFont val="Tahoma"/>
            <family val="2"/>
          </rPr>
          <t>2016 data not available</t>
        </r>
      </text>
    </comment>
    <comment ref="AKV22" authorId="0" shapeId="0" xr:uid="{A6FA2357-96BF-402C-8952-3C36065FF6C8}">
      <text>
        <r>
          <rPr>
            <sz val="9"/>
            <color indexed="81"/>
            <rFont val="Tahoma"/>
            <family val="2"/>
          </rPr>
          <t>2016 data not available</t>
        </r>
      </text>
    </comment>
    <comment ref="AKW22" authorId="0" shapeId="0" xr:uid="{DECBFC3B-0598-4EAB-86B3-92735A8010FD}">
      <text>
        <r>
          <rPr>
            <sz val="9"/>
            <color indexed="81"/>
            <rFont val="Tahoma"/>
            <family val="2"/>
          </rPr>
          <t>2016 data not available</t>
        </r>
      </text>
    </comment>
    <comment ref="AKX22" authorId="0" shapeId="0" xr:uid="{6B410B72-799A-4905-A8ED-A899CEFECC6D}">
      <text>
        <r>
          <rPr>
            <sz val="9"/>
            <color indexed="81"/>
            <rFont val="Tahoma"/>
            <family val="2"/>
          </rPr>
          <t>2016 data not available</t>
        </r>
      </text>
    </comment>
    <comment ref="AKY22" authorId="0" shapeId="0" xr:uid="{6BD845A9-EDEB-403C-9AC0-2850DFDD06DA}">
      <text>
        <r>
          <rPr>
            <sz val="9"/>
            <color indexed="81"/>
            <rFont val="Tahoma"/>
            <family val="2"/>
          </rPr>
          <t>2016 data not available</t>
        </r>
      </text>
    </comment>
    <comment ref="AKZ22" authorId="0" shapeId="0" xr:uid="{FBAF774E-F603-4DEB-A184-A9F080D98175}">
      <text>
        <r>
          <rPr>
            <sz val="9"/>
            <color indexed="81"/>
            <rFont val="Tahoma"/>
            <family val="2"/>
          </rPr>
          <t>2016 data not available</t>
        </r>
      </text>
    </comment>
    <comment ref="ALA22" authorId="0" shapeId="0" xr:uid="{F5C10487-0514-455A-A185-854DDE09DC57}">
      <text>
        <r>
          <rPr>
            <sz val="9"/>
            <color indexed="81"/>
            <rFont val="Tahoma"/>
            <family val="2"/>
          </rPr>
          <t>2016 data not available</t>
        </r>
      </text>
    </comment>
    <comment ref="ALB22" authorId="0" shapeId="0" xr:uid="{FA249BFD-41FE-47A2-9D4F-8100E33FA9BF}">
      <text>
        <r>
          <rPr>
            <sz val="9"/>
            <color indexed="81"/>
            <rFont val="Tahoma"/>
            <family val="2"/>
          </rPr>
          <t>2016 data not available</t>
        </r>
      </text>
    </comment>
    <comment ref="ALC22" authorId="0" shapeId="0" xr:uid="{24B77F52-1A09-4EFE-BD04-11BE53E9B33F}">
      <text>
        <r>
          <rPr>
            <sz val="9"/>
            <color indexed="81"/>
            <rFont val="Tahoma"/>
            <family val="2"/>
          </rPr>
          <t>2016 data not available</t>
        </r>
      </text>
    </comment>
    <comment ref="ALD22" authorId="0" shapeId="0" xr:uid="{43168A3B-BE02-4FAE-90DE-0FB1D12E014F}">
      <text>
        <r>
          <rPr>
            <sz val="9"/>
            <color indexed="81"/>
            <rFont val="Tahoma"/>
            <family val="2"/>
          </rPr>
          <t>2016 data not available</t>
        </r>
      </text>
    </comment>
    <comment ref="ALE22" authorId="0" shapeId="0" xr:uid="{B443515B-3DD7-4B4D-B1DA-9544227879FF}">
      <text>
        <r>
          <rPr>
            <sz val="9"/>
            <color indexed="81"/>
            <rFont val="Tahoma"/>
            <family val="2"/>
          </rPr>
          <t>2016 data not available</t>
        </r>
      </text>
    </comment>
    <comment ref="ALF22" authorId="0" shapeId="0" xr:uid="{7EA0F7CD-DE42-4328-855C-8CE49F171251}">
      <text>
        <r>
          <rPr>
            <sz val="9"/>
            <color indexed="81"/>
            <rFont val="Tahoma"/>
            <family val="2"/>
          </rPr>
          <t>2016 data not available</t>
        </r>
      </text>
    </comment>
    <comment ref="ALG22" authorId="0" shapeId="0" xr:uid="{364FA70E-1ABD-4032-BF67-122BEF78C183}">
      <text>
        <r>
          <rPr>
            <sz val="9"/>
            <color indexed="81"/>
            <rFont val="Tahoma"/>
            <family val="2"/>
          </rPr>
          <t>2016 data not available</t>
        </r>
      </text>
    </comment>
    <comment ref="ALH22" authorId="0" shapeId="0" xr:uid="{02BC10A9-74FA-486C-A21D-945F89BBF843}">
      <text>
        <r>
          <rPr>
            <sz val="9"/>
            <color indexed="81"/>
            <rFont val="Tahoma"/>
            <family val="2"/>
          </rPr>
          <t>2016 data not available</t>
        </r>
      </text>
    </comment>
    <comment ref="ALI22" authorId="0" shapeId="0" xr:uid="{860151DB-9267-43F9-A6B9-7869A63C9310}">
      <text>
        <r>
          <rPr>
            <sz val="9"/>
            <color indexed="81"/>
            <rFont val="Tahoma"/>
            <family val="2"/>
          </rPr>
          <t>2016 data not available</t>
        </r>
      </text>
    </comment>
    <comment ref="ALJ22" authorId="0" shapeId="0" xr:uid="{469DDEB4-95E6-46BE-BC3A-5A296A74EEB1}">
      <text>
        <r>
          <rPr>
            <sz val="9"/>
            <color indexed="81"/>
            <rFont val="Tahoma"/>
            <family val="2"/>
          </rPr>
          <t>2016 data not available</t>
        </r>
      </text>
    </comment>
    <comment ref="ALK22" authorId="0" shapeId="0" xr:uid="{EE7EC4D3-F16A-46DA-B0E4-1E23069F61E3}">
      <text>
        <r>
          <rPr>
            <sz val="9"/>
            <color indexed="81"/>
            <rFont val="Tahoma"/>
            <family val="2"/>
          </rPr>
          <t>2016 data not available</t>
        </r>
      </text>
    </comment>
    <comment ref="ALL22" authorId="0" shapeId="0" xr:uid="{17AA67C9-63FB-491B-B04E-8575FE5A90E2}">
      <text>
        <r>
          <rPr>
            <sz val="9"/>
            <color indexed="81"/>
            <rFont val="Tahoma"/>
            <family val="2"/>
          </rPr>
          <t>2016 data not available</t>
        </r>
      </text>
    </comment>
    <comment ref="ALM22" authorId="0" shapeId="0" xr:uid="{832A87B3-1DF9-4CC9-B21B-68FF9EC971F7}">
      <text>
        <r>
          <rPr>
            <sz val="9"/>
            <color indexed="81"/>
            <rFont val="Tahoma"/>
            <family val="2"/>
          </rPr>
          <t>2016 data not available</t>
        </r>
      </text>
    </comment>
    <comment ref="ALN22" authorId="0" shapeId="0" xr:uid="{F6094480-97D8-4309-B7E4-4FCA42CDD027}">
      <text>
        <r>
          <rPr>
            <sz val="9"/>
            <color indexed="81"/>
            <rFont val="Tahoma"/>
            <family val="2"/>
          </rPr>
          <t>2016 data not available</t>
        </r>
      </text>
    </comment>
    <comment ref="ALO22" authorId="0" shapeId="0" xr:uid="{7E1E5F35-A07C-4DA5-AAB7-489F9727C046}">
      <text>
        <r>
          <rPr>
            <sz val="9"/>
            <color indexed="81"/>
            <rFont val="Tahoma"/>
            <family val="2"/>
          </rPr>
          <t>2016 data not available</t>
        </r>
      </text>
    </comment>
    <comment ref="ALP22" authorId="0" shapeId="0" xr:uid="{AC30446E-EAD3-428C-8C68-628DDB466748}">
      <text>
        <r>
          <rPr>
            <sz val="9"/>
            <color indexed="81"/>
            <rFont val="Tahoma"/>
            <family val="2"/>
          </rPr>
          <t>2016 data not available</t>
        </r>
      </text>
    </comment>
    <comment ref="ALQ22" authorId="0" shapeId="0" xr:uid="{D3E13C64-0DE7-470C-BDE7-D40948776789}">
      <text>
        <r>
          <rPr>
            <sz val="9"/>
            <color indexed="81"/>
            <rFont val="Tahoma"/>
            <family val="2"/>
          </rPr>
          <t>2016 data not available</t>
        </r>
      </text>
    </comment>
    <comment ref="ALR22" authorId="0" shapeId="0" xr:uid="{D84E7010-6910-4C05-AB84-FCC3EF9DF922}">
      <text>
        <r>
          <rPr>
            <sz val="9"/>
            <color indexed="81"/>
            <rFont val="Tahoma"/>
            <family val="2"/>
          </rPr>
          <t>2016 data not available</t>
        </r>
      </text>
    </comment>
    <comment ref="ALS22" authorId="0" shapeId="0" xr:uid="{18C930A1-1337-4308-89C8-95ED78351F8B}">
      <text>
        <r>
          <rPr>
            <sz val="9"/>
            <color indexed="81"/>
            <rFont val="Tahoma"/>
            <family val="2"/>
          </rPr>
          <t>2016 data not available</t>
        </r>
      </text>
    </comment>
    <comment ref="ALT22" authorId="0" shapeId="0" xr:uid="{5474CD1C-64E3-4AC1-9972-C630144785EA}">
      <text>
        <r>
          <rPr>
            <sz val="9"/>
            <color indexed="81"/>
            <rFont val="Tahoma"/>
            <family val="2"/>
          </rPr>
          <t>2016 data not available</t>
        </r>
      </text>
    </comment>
    <comment ref="ALU22" authorId="0" shapeId="0" xr:uid="{BA13737F-0E68-4622-B0E4-EC8210433024}">
      <text>
        <r>
          <rPr>
            <sz val="9"/>
            <color indexed="81"/>
            <rFont val="Tahoma"/>
            <family val="2"/>
          </rPr>
          <t>2016 data not available</t>
        </r>
      </text>
    </comment>
    <comment ref="ALV22" authorId="0" shapeId="0" xr:uid="{64752E80-0E49-49C9-A5EC-EE86D4587652}">
      <text>
        <r>
          <rPr>
            <sz val="9"/>
            <color indexed="81"/>
            <rFont val="Tahoma"/>
            <family val="2"/>
          </rPr>
          <t>2016 data not available</t>
        </r>
      </text>
    </comment>
    <comment ref="ALW22" authorId="0" shapeId="0" xr:uid="{7800B1DF-C15B-400C-9769-7D593BFF4F1E}">
      <text>
        <r>
          <rPr>
            <sz val="9"/>
            <color indexed="81"/>
            <rFont val="Tahoma"/>
            <family val="2"/>
          </rPr>
          <t>2016 data not available</t>
        </r>
      </text>
    </comment>
    <comment ref="ALX22" authorId="0" shapeId="0" xr:uid="{A27DB812-2D1F-4A16-9ADB-2B85F3DFC24B}">
      <text>
        <r>
          <rPr>
            <sz val="9"/>
            <color indexed="81"/>
            <rFont val="Tahoma"/>
            <family val="2"/>
          </rPr>
          <t>2016 data not available</t>
        </r>
      </text>
    </comment>
    <comment ref="ALY22" authorId="0" shapeId="0" xr:uid="{97CED7AE-E51F-4FF2-B0B2-97BE45E87261}">
      <text>
        <r>
          <rPr>
            <sz val="9"/>
            <color indexed="81"/>
            <rFont val="Tahoma"/>
            <family val="2"/>
          </rPr>
          <t>2016 data not available</t>
        </r>
      </text>
    </comment>
    <comment ref="ALZ22" authorId="0" shapeId="0" xr:uid="{ACC58349-ABD4-4F60-A7BD-E0D301862512}">
      <text>
        <r>
          <rPr>
            <sz val="9"/>
            <color indexed="81"/>
            <rFont val="Tahoma"/>
            <family val="2"/>
          </rPr>
          <t>2016 data not available</t>
        </r>
      </text>
    </comment>
    <comment ref="AMA22" authorId="0" shapeId="0" xr:uid="{21A48AA2-12DA-4526-99ED-126B4AFA5B71}">
      <text>
        <r>
          <rPr>
            <sz val="9"/>
            <color indexed="81"/>
            <rFont val="Tahoma"/>
            <family val="2"/>
          </rPr>
          <t>2016 data not available</t>
        </r>
      </text>
    </comment>
    <comment ref="AMB22" authorId="0" shapeId="0" xr:uid="{0CAF64A3-574C-43E2-B509-1B4B65A325F8}">
      <text>
        <r>
          <rPr>
            <sz val="9"/>
            <color indexed="81"/>
            <rFont val="Tahoma"/>
            <family val="2"/>
          </rPr>
          <t>2016 data not available</t>
        </r>
      </text>
    </comment>
    <comment ref="AMC22" authorId="0" shapeId="0" xr:uid="{5B16001D-0603-4303-A7D1-038846AA4A13}">
      <text>
        <r>
          <rPr>
            <sz val="9"/>
            <color indexed="81"/>
            <rFont val="Tahoma"/>
            <family val="2"/>
          </rPr>
          <t>2016 data not available</t>
        </r>
      </text>
    </comment>
    <comment ref="AMD22" authorId="0" shapeId="0" xr:uid="{C34CE874-9F9A-4CF0-AE42-7A35C11E1D79}">
      <text>
        <r>
          <rPr>
            <sz val="9"/>
            <color indexed="81"/>
            <rFont val="Tahoma"/>
            <family val="2"/>
          </rPr>
          <t>2016 data not available</t>
        </r>
      </text>
    </comment>
    <comment ref="AME22" authorId="0" shapeId="0" xr:uid="{4E770DAB-AE0B-4240-A49F-0E2F41103F31}">
      <text>
        <r>
          <rPr>
            <sz val="9"/>
            <color indexed="81"/>
            <rFont val="Tahoma"/>
            <family val="2"/>
          </rPr>
          <t>2016 data not available</t>
        </r>
      </text>
    </comment>
    <comment ref="AMF22" authorId="0" shapeId="0" xr:uid="{5EC9BFB1-E40A-41C2-A800-3B3E0318165B}">
      <text>
        <r>
          <rPr>
            <sz val="9"/>
            <color indexed="81"/>
            <rFont val="Tahoma"/>
            <family val="2"/>
          </rPr>
          <t>2016 data not available</t>
        </r>
      </text>
    </comment>
    <comment ref="AMG22" authorId="0" shapeId="0" xr:uid="{E7465F93-1BEB-4B4A-90F7-BF74B5CC568D}">
      <text>
        <r>
          <rPr>
            <sz val="9"/>
            <color indexed="81"/>
            <rFont val="Tahoma"/>
            <family val="2"/>
          </rPr>
          <t>2016 data not available</t>
        </r>
      </text>
    </comment>
    <comment ref="AMH22" authorId="0" shapeId="0" xr:uid="{33E2C9E7-4239-41D3-A5B4-C503B7937F5F}">
      <text>
        <r>
          <rPr>
            <sz val="9"/>
            <color indexed="81"/>
            <rFont val="Tahoma"/>
            <family val="2"/>
          </rPr>
          <t>2016 data not available</t>
        </r>
      </text>
    </comment>
    <comment ref="AMI22" authorId="0" shapeId="0" xr:uid="{B5B0810F-DD5F-4EC6-9065-ABAEB704F989}">
      <text>
        <r>
          <rPr>
            <sz val="9"/>
            <color indexed="81"/>
            <rFont val="Tahoma"/>
            <family val="2"/>
          </rPr>
          <t>2016 data not available</t>
        </r>
      </text>
    </comment>
    <comment ref="AMJ22" authorId="0" shapeId="0" xr:uid="{3C765640-4B11-4261-B51D-9FED09BE2FB4}">
      <text>
        <r>
          <rPr>
            <sz val="9"/>
            <color indexed="81"/>
            <rFont val="Tahoma"/>
            <family val="2"/>
          </rPr>
          <t>2016 data not available</t>
        </r>
      </text>
    </comment>
    <comment ref="AMK22" authorId="0" shapeId="0" xr:uid="{4467A836-7884-4D61-A404-52E3AE1D889C}">
      <text>
        <r>
          <rPr>
            <sz val="9"/>
            <color indexed="81"/>
            <rFont val="Tahoma"/>
            <family val="2"/>
          </rPr>
          <t>2016 data not available</t>
        </r>
      </text>
    </comment>
    <comment ref="AML22" authorId="0" shapeId="0" xr:uid="{3072D2A6-C17E-4B9B-BE82-C9E12A14EB88}">
      <text>
        <r>
          <rPr>
            <sz val="9"/>
            <color indexed="81"/>
            <rFont val="Tahoma"/>
            <family val="2"/>
          </rPr>
          <t>2016 data not available</t>
        </r>
      </text>
    </comment>
    <comment ref="AMM22" authorId="0" shapeId="0" xr:uid="{FED6E45B-D675-46EC-B6D8-9C80FDBC1DDE}">
      <text>
        <r>
          <rPr>
            <sz val="9"/>
            <color indexed="81"/>
            <rFont val="Tahoma"/>
            <family val="2"/>
          </rPr>
          <t>2016 data not available</t>
        </r>
      </text>
    </comment>
    <comment ref="AMN22" authorId="0" shapeId="0" xr:uid="{334F31C8-2BB0-4078-BFE2-ADBD850E077B}">
      <text>
        <r>
          <rPr>
            <sz val="9"/>
            <color indexed="81"/>
            <rFont val="Tahoma"/>
            <family val="2"/>
          </rPr>
          <t>2016 data not available</t>
        </r>
      </text>
    </comment>
    <comment ref="AMO22" authorId="0" shapeId="0" xr:uid="{05049470-51E0-4E59-BA5B-729DF0156549}">
      <text>
        <r>
          <rPr>
            <sz val="9"/>
            <color indexed="81"/>
            <rFont val="Tahoma"/>
            <family val="2"/>
          </rPr>
          <t>2016 data not available</t>
        </r>
      </text>
    </comment>
    <comment ref="AMP22" authorId="0" shapeId="0" xr:uid="{8F50276C-0EF3-46F8-973D-A3F8C39E4B4C}">
      <text>
        <r>
          <rPr>
            <sz val="9"/>
            <color indexed="81"/>
            <rFont val="Tahoma"/>
            <family val="2"/>
          </rPr>
          <t>2016 data not available</t>
        </r>
      </text>
    </comment>
    <comment ref="AMQ22" authorId="0" shapeId="0" xr:uid="{5497E9F1-B9A5-4165-892A-F85A33EB7F37}">
      <text>
        <r>
          <rPr>
            <sz val="9"/>
            <color indexed="81"/>
            <rFont val="Tahoma"/>
            <family val="2"/>
          </rPr>
          <t>2016 data not available</t>
        </r>
      </text>
    </comment>
    <comment ref="AMR22" authorId="0" shapeId="0" xr:uid="{4426DD92-C3E6-4BB3-A30B-2A9F52B7E642}">
      <text>
        <r>
          <rPr>
            <sz val="9"/>
            <color indexed="81"/>
            <rFont val="Tahoma"/>
            <family val="2"/>
          </rPr>
          <t>2016 data not available</t>
        </r>
      </text>
    </comment>
    <comment ref="AMS22" authorId="0" shapeId="0" xr:uid="{15D2FD74-9E25-4FD3-864C-DB05C14022DB}">
      <text>
        <r>
          <rPr>
            <sz val="9"/>
            <color indexed="81"/>
            <rFont val="Tahoma"/>
            <family val="2"/>
          </rPr>
          <t>2016 data not available</t>
        </r>
      </text>
    </comment>
    <comment ref="AMT22" authorId="0" shapeId="0" xr:uid="{191F857C-DBA3-4796-BD5B-5EF2D5559362}">
      <text>
        <r>
          <rPr>
            <sz val="9"/>
            <color indexed="81"/>
            <rFont val="Tahoma"/>
            <family val="2"/>
          </rPr>
          <t>2016 data not available</t>
        </r>
      </text>
    </comment>
    <comment ref="AMU22" authorId="0" shapeId="0" xr:uid="{CE05F572-5C9A-4601-885B-B4A118FE35D6}">
      <text>
        <r>
          <rPr>
            <sz val="9"/>
            <color indexed="81"/>
            <rFont val="Tahoma"/>
            <family val="2"/>
          </rPr>
          <t>2016 data not available</t>
        </r>
      </text>
    </comment>
    <comment ref="AMV22" authorId="0" shapeId="0" xr:uid="{C5F2C368-5FC6-4F6A-9166-42D5607893C3}">
      <text>
        <r>
          <rPr>
            <sz val="9"/>
            <color indexed="81"/>
            <rFont val="Tahoma"/>
            <family val="2"/>
          </rPr>
          <t>2016 data not available</t>
        </r>
      </text>
    </comment>
    <comment ref="AMW22" authorId="0" shapeId="0" xr:uid="{564F6E4B-1716-4651-AE69-18FEFEB136BF}">
      <text>
        <r>
          <rPr>
            <sz val="9"/>
            <color indexed="81"/>
            <rFont val="Tahoma"/>
            <family val="2"/>
          </rPr>
          <t>2016 data not available</t>
        </r>
      </text>
    </comment>
    <comment ref="AMX22" authorId="0" shapeId="0" xr:uid="{8B73E389-69B9-40A5-9CED-A16D3FD80FFB}">
      <text>
        <r>
          <rPr>
            <sz val="9"/>
            <color indexed="81"/>
            <rFont val="Tahoma"/>
            <family val="2"/>
          </rPr>
          <t>2016 data not available</t>
        </r>
      </text>
    </comment>
    <comment ref="AMY22" authorId="0" shapeId="0" xr:uid="{EBCADF97-5ED5-4450-9209-4D75B9DCB1FF}">
      <text>
        <r>
          <rPr>
            <sz val="9"/>
            <color indexed="81"/>
            <rFont val="Tahoma"/>
            <family val="2"/>
          </rPr>
          <t>2016 data not available</t>
        </r>
      </text>
    </comment>
    <comment ref="AMZ22" authorId="0" shapeId="0" xr:uid="{AD461865-4E26-4477-9F4B-500B03D8830A}">
      <text>
        <r>
          <rPr>
            <sz val="9"/>
            <color indexed="81"/>
            <rFont val="Tahoma"/>
            <family val="2"/>
          </rPr>
          <t>2016 data not available</t>
        </r>
      </text>
    </comment>
    <comment ref="ANA22" authorId="0" shapeId="0" xr:uid="{786FA6B7-79FA-48B7-9F1A-EA7F0F64C170}">
      <text>
        <r>
          <rPr>
            <sz val="9"/>
            <color indexed="81"/>
            <rFont val="Tahoma"/>
            <family val="2"/>
          </rPr>
          <t>2016 data not available</t>
        </r>
      </text>
    </comment>
    <comment ref="ANB22" authorId="0" shapeId="0" xr:uid="{C1F18A14-0A37-46D5-8911-D7F1FB8C2071}">
      <text>
        <r>
          <rPr>
            <sz val="9"/>
            <color indexed="81"/>
            <rFont val="Tahoma"/>
            <family val="2"/>
          </rPr>
          <t>2016 data not available</t>
        </r>
      </text>
    </comment>
    <comment ref="ANC22" authorId="0" shapeId="0" xr:uid="{3F9AD778-A7FB-4BD6-A70F-EC7570B7B902}">
      <text>
        <r>
          <rPr>
            <sz val="9"/>
            <color indexed="81"/>
            <rFont val="Tahoma"/>
            <family val="2"/>
          </rPr>
          <t>2016 data not available</t>
        </r>
      </text>
    </comment>
    <comment ref="AND22" authorId="0" shapeId="0" xr:uid="{7D184749-301F-426A-A9C2-2800095DA30D}">
      <text>
        <r>
          <rPr>
            <sz val="9"/>
            <color indexed="81"/>
            <rFont val="Tahoma"/>
            <family val="2"/>
          </rPr>
          <t>2016 data not available</t>
        </r>
      </text>
    </comment>
    <comment ref="ANE22" authorId="0" shapeId="0" xr:uid="{9DBF9217-EE63-4A26-BA07-BF7111198247}">
      <text>
        <r>
          <rPr>
            <sz val="9"/>
            <color indexed="81"/>
            <rFont val="Tahoma"/>
            <family val="2"/>
          </rPr>
          <t>2016 data not available</t>
        </r>
      </text>
    </comment>
    <comment ref="ANF22" authorId="0" shapeId="0" xr:uid="{1F3B54D2-3F51-40EB-A214-5D3394D0DED8}">
      <text>
        <r>
          <rPr>
            <sz val="9"/>
            <color indexed="81"/>
            <rFont val="Tahoma"/>
            <family val="2"/>
          </rPr>
          <t>2016 data not available</t>
        </r>
      </text>
    </comment>
    <comment ref="ANG22" authorId="0" shapeId="0" xr:uid="{70A07D11-C494-44F0-A95B-128DD15D3F45}">
      <text>
        <r>
          <rPr>
            <sz val="9"/>
            <color indexed="81"/>
            <rFont val="Tahoma"/>
            <family val="2"/>
          </rPr>
          <t>2016 data not available</t>
        </r>
      </text>
    </comment>
    <comment ref="ANH22" authorId="0" shapeId="0" xr:uid="{5F03B39A-BCDC-4C71-9894-B3BC8F0878BB}">
      <text>
        <r>
          <rPr>
            <sz val="9"/>
            <color indexed="81"/>
            <rFont val="Tahoma"/>
            <family val="2"/>
          </rPr>
          <t>2016 data not available</t>
        </r>
      </text>
    </comment>
    <comment ref="ANI22" authorId="0" shapeId="0" xr:uid="{ACFB8A57-7E72-46A3-8451-F79AA26F4144}">
      <text>
        <r>
          <rPr>
            <sz val="9"/>
            <color indexed="81"/>
            <rFont val="Tahoma"/>
            <family val="2"/>
          </rPr>
          <t>2016 data not available</t>
        </r>
      </text>
    </comment>
    <comment ref="ANJ22" authorId="0" shapeId="0" xr:uid="{3CDA01CB-A862-4B9B-8922-38558C384ADE}">
      <text>
        <r>
          <rPr>
            <sz val="9"/>
            <color indexed="81"/>
            <rFont val="Tahoma"/>
            <family val="2"/>
          </rPr>
          <t>2016 data not available</t>
        </r>
      </text>
    </comment>
    <comment ref="ANK22" authorId="0" shapeId="0" xr:uid="{E8F8AD85-5832-40CC-B30A-E12B6679DEF1}">
      <text>
        <r>
          <rPr>
            <sz val="9"/>
            <color indexed="81"/>
            <rFont val="Tahoma"/>
            <family val="2"/>
          </rPr>
          <t>2016 data not available</t>
        </r>
      </text>
    </comment>
    <comment ref="ANL22" authorId="0" shapeId="0" xr:uid="{E7EC9246-3E16-4747-A523-186C7136B933}">
      <text>
        <r>
          <rPr>
            <sz val="9"/>
            <color indexed="81"/>
            <rFont val="Tahoma"/>
            <family val="2"/>
          </rPr>
          <t>2016 data not available</t>
        </r>
      </text>
    </comment>
    <comment ref="ANM22" authorId="0" shapeId="0" xr:uid="{F5364E45-492C-4FA5-ACEB-A1258D32FCF2}">
      <text>
        <r>
          <rPr>
            <sz val="9"/>
            <color indexed="81"/>
            <rFont val="Tahoma"/>
            <family val="2"/>
          </rPr>
          <t>2016 data not available</t>
        </r>
      </text>
    </comment>
    <comment ref="ANN22" authorId="0" shapeId="0" xr:uid="{F8CFBB18-AF3F-42D4-8235-DA49CE1C4454}">
      <text>
        <r>
          <rPr>
            <sz val="9"/>
            <color indexed="81"/>
            <rFont val="Tahoma"/>
            <family val="2"/>
          </rPr>
          <t>2016 data not available</t>
        </r>
      </text>
    </comment>
    <comment ref="ANO22" authorId="0" shapeId="0" xr:uid="{841D1449-781D-4B08-8CEB-84F606D58048}">
      <text>
        <r>
          <rPr>
            <sz val="9"/>
            <color indexed="81"/>
            <rFont val="Tahoma"/>
            <family val="2"/>
          </rPr>
          <t>2016 data not available</t>
        </r>
      </text>
    </comment>
    <comment ref="ANP22" authorId="0" shapeId="0" xr:uid="{9866AA25-F4DC-4FED-84B2-904986A0E2A2}">
      <text>
        <r>
          <rPr>
            <sz val="9"/>
            <color indexed="81"/>
            <rFont val="Tahoma"/>
            <family val="2"/>
          </rPr>
          <t>2016 data not available</t>
        </r>
      </text>
    </comment>
    <comment ref="ANQ22" authorId="0" shapeId="0" xr:uid="{14DFF215-C57A-48C1-BA23-77C93F13D3F9}">
      <text>
        <r>
          <rPr>
            <sz val="9"/>
            <color indexed="81"/>
            <rFont val="Tahoma"/>
            <family val="2"/>
          </rPr>
          <t>2016 data not available</t>
        </r>
      </text>
    </comment>
    <comment ref="ANR22" authorId="0" shapeId="0" xr:uid="{ABF7AF61-45C1-4C12-822C-0A02937CAFD1}">
      <text>
        <r>
          <rPr>
            <sz val="9"/>
            <color indexed="81"/>
            <rFont val="Tahoma"/>
            <family val="2"/>
          </rPr>
          <t>2016 data not available</t>
        </r>
      </text>
    </comment>
    <comment ref="ANS22" authorId="0" shapeId="0" xr:uid="{EDAAFE82-60E9-44A3-9EFB-2FA155751FF9}">
      <text>
        <r>
          <rPr>
            <sz val="9"/>
            <color indexed="81"/>
            <rFont val="Tahoma"/>
            <family val="2"/>
          </rPr>
          <t>2016 data not available</t>
        </r>
      </text>
    </comment>
    <comment ref="ANT22" authorId="0" shapeId="0" xr:uid="{20388499-FDB0-406D-AB85-C5B960F5BC0A}">
      <text>
        <r>
          <rPr>
            <sz val="9"/>
            <color indexed="81"/>
            <rFont val="Tahoma"/>
            <family val="2"/>
          </rPr>
          <t>2016 data not available</t>
        </r>
      </text>
    </comment>
    <comment ref="ANU22" authorId="0" shapeId="0" xr:uid="{6EF0A676-9E8F-4218-B03B-8FD103EAD810}">
      <text>
        <r>
          <rPr>
            <sz val="9"/>
            <color indexed="81"/>
            <rFont val="Tahoma"/>
            <family val="2"/>
          </rPr>
          <t>2016 data not available</t>
        </r>
      </text>
    </comment>
    <comment ref="ANV22" authorId="0" shapeId="0" xr:uid="{6CDBBE7D-D43E-4FCF-9749-E4A7195E1376}">
      <text>
        <r>
          <rPr>
            <sz val="9"/>
            <color indexed="81"/>
            <rFont val="Tahoma"/>
            <family val="2"/>
          </rPr>
          <t>2016 data not available</t>
        </r>
      </text>
    </comment>
    <comment ref="ANW22" authorId="0" shapeId="0" xr:uid="{268193D4-1173-48A8-AFAE-28DC46DB7FE8}">
      <text>
        <r>
          <rPr>
            <sz val="9"/>
            <color indexed="81"/>
            <rFont val="Tahoma"/>
            <family val="2"/>
          </rPr>
          <t>2016 data not available</t>
        </r>
      </text>
    </comment>
    <comment ref="ANX22" authorId="0" shapeId="0" xr:uid="{D34C8103-F7E4-4F6C-85F3-4AB8D5A8208F}">
      <text>
        <r>
          <rPr>
            <sz val="9"/>
            <color indexed="81"/>
            <rFont val="Tahoma"/>
            <family val="2"/>
          </rPr>
          <t>2016 data not available</t>
        </r>
      </text>
    </comment>
    <comment ref="ANY22" authorId="0" shapeId="0" xr:uid="{DD16701A-009D-413C-B351-DA56501560A7}">
      <text>
        <r>
          <rPr>
            <sz val="9"/>
            <color indexed="81"/>
            <rFont val="Tahoma"/>
            <family val="2"/>
          </rPr>
          <t>2016 data not available</t>
        </r>
      </text>
    </comment>
    <comment ref="ANZ22" authorId="0" shapeId="0" xr:uid="{5AA5452F-46E8-4292-A50B-FEF1302E9A32}">
      <text>
        <r>
          <rPr>
            <sz val="9"/>
            <color indexed="81"/>
            <rFont val="Tahoma"/>
            <family val="2"/>
          </rPr>
          <t>2016 data not available</t>
        </r>
      </text>
    </comment>
    <comment ref="AOA22" authorId="0" shapeId="0" xr:uid="{9009C91F-5B62-4F9E-AEA1-655EADFED754}">
      <text>
        <r>
          <rPr>
            <sz val="9"/>
            <color indexed="81"/>
            <rFont val="Tahoma"/>
            <family val="2"/>
          </rPr>
          <t>2016 data not available</t>
        </r>
      </text>
    </comment>
    <comment ref="AOB22" authorId="0" shapeId="0" xr:uid="{0AFA80EB-6BC0-4F8F-927B-0C0710878918}">
      <text>
        <r>
          <rPr>
            <sz val="9"/>
            <color indexed="81"/>
            <rFont val="Tahoma"/>
            <family val="2"/>
          </rPr>
          <t>2016 data not available</t>
        </r>
      </text>
    </comment>
    <comment ref="AOC22" authorId="0" shapeId="0" xr:uid="{75468627-50E2-46BF-8285-4D53DE138262}">
      <text>
        <r>
          <rPr>
            <sz val="9"/>
            <color indexed="81"/>
            <rFont val="Tahoma"/>
            <family val="2"/>
          </rPr>
          <t>2016 data not available</t>
        </r>
      </text>
    </comment>
    <comment ref="AOD22" authorId="0" shapeId="0" xr:uid="{1D8C5FB5-2CF8-4DFA-AE6A-E71935F2110A}">
      <text>
        <r>
          <rPr>
            <sz val="9"/>
            <color indexed="81"/>
            <rFont val="Tahoma"/>
            <family val="2"/>
          </rPr>
          <t>2016 data not available</t>
        </r>
      </text>
    </comment>
    <comment ref="AOE22" authorId="0" shapeId="0" xr:uid="{9A65C6EB-67E2-4CB8-BBBA-60FAA0073764}">
      <text>
        <r>
          <rPr>
            <sz val="9"/>
            <color indexed="81"/>
            <rFont val="Tahoma"/>
            <family val="2"/>
          </rPr>
          <t>2016 data not available</t>
        </r>
      </text>
    </comment>
    <comment ref="AOF22" authorId="0" shapeId="0" xr:uid="{536CD381-557F-48F3-B5DF-B011F6110AB5}">
      <text>
        <r>
          <rPr>
            <sz val="9"/>
            <color indexed="81"/>
            <rFont val="Tahoma"/>
            <family val="2"/>
          </rPr>
          <t>2016 data not available</t>
        </r>
      </text>
    </comment>
    <comment ref="AOG22" authorId="0" shapeId="0" xr:uid="{BDA5DA14-97F2-47C6-978E-04A497E9E9DA}">
      <text>
        <r>
          <rPr>
            <sz val="9"/>
            <color indexed="81"/>
            <rFont val="Tahoma"/>
            <family val="2"/>
          </rPr>
          <t>2016 data not available</t>
        </r>
      </text>
    </comment>
    <comment ref="AOH22" authorId="0" shapeId="0" xr:uid="{6D4A9793-F3E1-47C1-8F85-17EDC44D52B0}">
      <text>
        <r>
          <rPr>
            <sz val="9"/>
            <color indexed="81"/>
            <rFont val="Tahoma"/>
            <family val="2"/>
          </rPr>
          <t>2016 data not available</t>
        </r>
      </text>
    </comment>
    <comment ref="AOI22" authorId="0" shapeId="0" xr:uid="{BDA6D494-A724-42EC-BFA1-605CC913289C}">
      <text>
        <r>
          <rPr>
            <sz val="9"/>
            <color indexed="81"/>
            <rFont val="Tahoma"/>
            <family val="2"/>
          </rPr>
          <t>2016 data not available</t>
        </r>
      </text>
    </comment>
    <comment ref="AOJ22" authorId="0" shapeId="0" xr:uid="{34DEC0F2-03B1-401F-A312-7A2AA9E307CB}">
      <text>
        <r>
          <rPr>
            <sz val="9"/>
            <color indexed="81"/>
            <rFont val="Tahoma"/>
            <family val="2"/>
          </rPr>
          <t>2016 data not available</t>
        </r>
      </text>
    </comment>
    <comment ref="AOK22" authorId="0" shapeId="0" xr:uid="{B4F9C013-42D3-4E35-978E-670831244F25}">
      <text>
        <r>
          <rPr>
            <sz val="9"/>
            <color indexed="81"/>
            <rFont val="Tahoma"/>
            <family val="2"/>
          </rPr>
          <t>2016 data not available</t>
        </r>
      </text>
    </comment>
    <comment ref="AOL22" authorId="0" shapeId="0" xr:uid="{50DECF97-BC44-4B85-B4DE-9F88E73DF2DB}">
      <text>
        <r>
          <rPr>
            <sz val="9"/>
            <color indexed="81"/>
            <rFont val="Tahoma"/>
            <family val="2"/>
          </rPr>
          <t>2016 data not available</t>
        </r>
      </text>
    </comment>
    <comment ref="AOM22" authorId="0" shapeId="0" xr:uid="{04AD2C52-59F0-4E4E-8BCE-F124E37C1B8A}">
      <text>
        <r>
          <rPr>
            <sz val="9"/>
            <color indexed="81"/>
            <rFont val="Tahoma"/>
            <family val="2"/>
          </rPr>
          <t>2016 data not available</t>
        </r>
      </text>
    </comment>
    <comment ref="AON22" authorId="0" shapeId="0" xr:uid="{B8DF7C0E-DFEF-43B0-B8C6-46B41EA0A846}">
      <text>
        <r>
          <rPr>
            <sz val="9"/>
            <color indexed="81"/>
            <rFont val="Tahoma"/>
            <family val="2"/>
          </rPr>
          <t>2016 data not available</t>
        </r>
      </text>
    </comment>
    <comment ref="AOO22" authorId="0" shapeId="0" xr:uid="{C7F3AD6D-43E2-4F1E-B1DD-A57DBEE86B9A}">
      <text>
        <r>
          <rPr>
            <sz val="9"/>
            <color indexed="81"/>
            <rFont val="Tahoma"/>
            <family val="2"/>
          </rPr>
          <t>2016 data not available</t>
        </r>
      </text>
    </comment>
    <comment ref="AOP22" authorId="0" shapeId="0" xr:uid="{9174E589-1C46-44F5-8CAC-80046F345FD6}">
      <text>
        <r>
          <rPr>
            <sz val="9"/>
            <color indexed="81"/>
            <rFont val="Tahoma"/>
            <family val="2"/>
          </rPr>
          <t>2016 data not available</t>
        </r>
      </text>
    </comment>
    <comment ref="AOQ22" authorId="0" shapeId="0" xr:uid="{2965F15F-5317-4BDD-9776-E71EA4DA4864}">
      <text>
        <r>
          <rPr>
            <sz val="9"/>
            <color indexed="81"/>
            <rFont val="Tahoma"/>
            <family val="2"/>
          </rPr>
          <t>2016 data not available</t>
        </r>
      </text>
    </comment>
    <comment ref="AOR22" authorId="0" shapeId="0" xr:uid="{17B82B3C-6890-4A4E-8132-B4AD50B070A4}">
      <text>
        <r>
          <rPr>
            <sz val="9"/>
            <color indexed="81"/>
            <rFont val="Tahoma"/>
            <family val="2"/>
          </rPr>
          <t>2016 data not available</t>
        </r>
      </text>
    </comment>
    <comment ref="AOS22" authorId="0" shapeId="0" xr:uid="{A3DF90E2-09C0-4A97-A7A2-963DF4115091}">
      <text>
        <r>
          <rPr>
            <sz val="9"/>
            <color indexed="81"/>
            <rFont val="Tahoma"/>
            <family val="2"/>
          </rPr>
          <t>2016 data not available</t>
        </r>
      </text>
    </comment>
    <comment ref="AOT22" authorId="0" shapeId="0" xr:uid="{BD058029-6696-4B95-A120-E56E9646EA56}">
      <text>
        <r>
          <rPr>
            <sz val="9"/>
            <color indexed="81"/>
            <rFont val="Tahoma"/>
            <family val="2"/>
          </rPr>
          <t>2016 data not available</t>
        </r>
      </text>
    </comment>
    <comment ref="AOU22" authorId="0" shapeId="0" xr:uid="{59AB6C6F-C369-42B8-9695-4C19035074BF}">
      <text>
        <r>
          <rPr>
            <sz val="9"/>
            <color indexed="81"/>
            <rFont val="Tahoma"/>
            <family val="2"/>
          </rPr>
          <t>2016 data not available</t>
        </r>
      </text>
    </comment>
    <comment ref="AOV22" authorId="0" shapeId="0" xr:uid="{BD862FB0-8627-4D90-9DB7-64C4B4BD2EBF}">
      <text>
        <r>
          <rPr>
            <sz val="9"/>
            <color indexed="81"/>
            <rFont val="Tahoma"/>
            <family val="2"/>
          </rPr>
          <t>2016 data not available</t>
        </r>
      </text>
    </comment>
    <comment ref="AOW22" authorId="0" shapeId="0" xr:uid="{4D4A3B8B-40E8-4D11-AC80-6F8D905EFDD4}">
      <text>
        <r>
          <rPr>
            <sz val="9"/>
            <color indexed="81"/>
            <rFont val="Tahoma"/>
            <family val="2"/>
          </rPr>
          <t>2016 data not available</t>
        </r>
      </text>
    </comment>
    <comment ref="AOX22" authorId="0" shapeId="0" xr:uid="{D2F77143-3300-4B1D-BCA1-A47EDA40905F}">
      <text>
        <r>
          <rPr>
            <sz val="9"/>
            <color indexed="81"/>
            <rFont val="Tahoma"/>
            <family val="2"/>
          </rPr>
          <t>2016 data not available</t>
        </r>
      </text>
    </comment>
    <comment ref="AOY22" authorId="0" shapeId="0" xr:uid="{40CD586D-91EF-41C3-A539-F47A3AA0F7D4}">
      <text>
        <r>
          <rPr>
            <sz val="9"/>
            <color indexed="81"/>
            <rFont val="Tahoma"/>
            <family val="2"/>
          </rPr>
          <t>2016 data not available</t>
        </r>
      </text>
    </comment>
    <comment ref="AOZ22" authorId="0" shapeId="0" xr:uid="{CB7C39E5-70C1-4316-8B40-6811265E6A4F}">
      <text>
        <r>
          <rPr>
            <sz val="9"/>
            <color indexed="81"/>
            <rFont val="Tahoma"/>
            <family val="2"/>
          </rPr>
          <t>2016 data not available</t>
        </r>
      </text>
    </comment>
    <comment ref="APA22" authorId="0" shapeId="0" xr:uid="{6567BFFD-F2FD-468A-AEA1-154BCFFC75E8}">
      <text>
        <r>
          <rPr>
            <sz val="9"/>
            <color indexed="81"/>
            <rFont val="Tahoma"/>
            <family val="2"/>
          </rPr>
          <t>2016 data not available</t>
        </r>
      </text>
    </comment>
    <comment ref="APB22" authorId="0" shapeId="0" xr:uid="{8BF9FC6A-0C15-4F18-8DAF-591CD078C3CB}">
      <text>
        <r>
          <rPr>
            <sz val="9"/>
            <color indexed="81"/>
            <rFont val="Tahoma"/>
            <family val="2"/>
          </rPr>
          <t>2016 data not available</t>
        </r>
      </text>
    </comment>
    <comment ref="APC22" authorId="0" shapeId="0" xr:uid="{8E74AD44-AF30-4006-A398-B420BC7C1D20}">
      <text>
        <r>
          <rPr>
            <sz val="9"/>
            <color indexed="81"/>
            <rFont val="Tahoma"/>
            <family val="2"/>
          </rPr>
          <t>2016 data not available</t>
        </r>
      </text>
    </comment>
    <comment ref="APD22" authorId="0" shapeId="0" xr:uid="{2B6CD1A6-6CEE-445C-B710-FB76E772883C}">
      <text>
        <r>
          <rPr>
            <sz val="9"/>
            <color indexed="81"/>
            <rFont val="Tahoma"/>
            <family val="2"/>
          </rPr>
          <t>2016 data not available</t>
        </r>
      </text>
    </comment>
    <comment ref="APE22" authorId="0" shapeId="0" xr:uid="{3C22EC7A-6024-47F0-892E-CAEF7BF2C60C}">
      <text>
        <r>
          <rPr>
            <sz val="9"/>
            <color indexed="81"/>
            <rFont val="Tahoma"/>
            <family val="2"/>
          </rPr>
          <t>2016 data not available</t>
        </r>
      </text>
    </comment>
    <comment ref="APF22" authorId="0" shapeId="0" xr:uid="{6D90F353-15DA-4C36-AB1F-774DB8965C00}">
      <text>
        <r>
          <rPr>
            <sz val="9"/>
            <color indexed="81"/>
            <rFont val="Tahoma"/>
            <family val="2"/>
          </rPr>
          <t>2016 data not available</t>
        </r>
      </text>
    </comment>
    <comment ref="APG22" authorId="0" shapeId="0" xr:uid="{93E67745-7D66-4042-87A3-A1C2EAB43DB5}">
      <text>
        <r>
          <rPr>
            <sz val="9"/>
            <color indexed="81"/>
            <rFont val="Tahoma"/>
            <family val="2"/>
          </rPr>
          <t>2016 data not available</t>
        </r>
      </text>
    </comment>
    <comment ref="APH22" authorId="0" shapeId="0" xr:uid="{8ABACF4F-0671-4E12-A4F6-E87FA9F2EA91}">
      <text>
        <r>
          <rPr>
            <sz val="9"/>
            <color indexed="81"/>
            <rFont val="Tahoma"/>
            <family val="2"/>
          </rPr>
          <t>2016 data not available</t>
        </r>
      </text>
    </comment>
    <comment ref="API22" authorId="0" shapeId="0" xr:uid="{42AE1F9D-67BF-4CBA-B6D9-6ED257755118}">
      <text>
        <r>
          <rPr>
            <sz val="9"/>
            <color indexed="81"/>
            <rFont val="Tahoma"/>
            <family val="2"/>
          </rPr>
          <t>2016 data not available</t>
        </r>
      </text>
    </comment>
    <comment ref="APJ22" authorId="0" shapeId="0" xr:uid="{70BE7F05-877B-495F-BA65-A7DCA2806333}">
      <text>
        <r>
          <rPr>
            <sz val="9"/>
            <color indexed="81"/>
            <rFont val="Tahoma"/>
            <family val="2"/>
          </rPr>
          <t>2016 data not available</t>
        </r>
      </text>
    </comment>
    <comment ref="APK22" authorId="0" shapeId="0" xr:uid="{F2F26189-7739-4A0C-920E-9C0585EE03AB}">
      <text>
        <r>
          <rPr>
            <sz val="9"/>
            <color indexed="81"/>
            <rFont val="Tahoma"/>
            <family val="2"/>
          </rPr>
          <t>2016 data not available</t>
        </r>
      </text>
    </comment>
    <comment ref="APL22" authorId="0" shapeId="0" xr:uid="{FDBB01A1-79C6-42B2-A9B4-0839060ED718}">
      <text>
        <r>
          <rPr>
            <sz val="9"/>
            <color indexed="81"/>
            <rFont val="Tahoma"/>
            <family val="2"/>
          </rPr>
          <t>2016 data not available</t>
        </r>
      </text>
    </comment>
    <comment ref="APM22" authorId="0" shapeId="0" xr:uid="{0A7870EF-3F64-4A55-A9E3-5112F7126CA6}">
      <text>
        <r>
          <rPr>
            <sz val="9"/>
            <color indexed="81"/>
            <rFont val="Tahoma"/>
            <family val="2"/>
          </rPr>
          <t>2016 data not available</t>
        </r>
      </text>
    </comment>
    <comment ref="APN22" authorId="0" shapeId="0" xr:uid="{BDEC1070-5A62-4A1C-BB08-286007509ECB}">
      <text>
        <r>
          <rPr>
            <sz val="9"/>
            <color indexed="81"/>
            <rFont val="Tahoma"/>
            <family val="2"/>
          </rPr>
          <t>2016 data not available</t>
        </r>
      </text>
    </comment>
    <comment ref="APO22" authorId="0" shapeId="0" xr:uid="{1F4151C3-86E6-43D2-8ECF-E7BD2AFC40BA}">
      <text>
        <r>
          <rPr>
            <sz val="9"/>
            <color indexed="81"/>
            <rFont val="Tahoma"/>
            <family val="2"/>
          </rPr>
          <t>2016 data not available</t>
        </r>
      </text>
    </comment>
    <comment ref="APP22" authorId="0" shapeId="0" xr:uid="{B1D56404-D5B2-4894-BD2C-C462C3156336}">
      <text>
        <r>
          <rPr>
            <sz val="9"/>
            <color indexed="81"/>
            <rFont val="Tahoma"/>
            <family val="2"/>
          </rPr>
          <t>2016 data not available</t>
        </r>
      </text>
    </comment>
    <comment ref="APQ22" authorId="0" shapeId="0" xr:uid="{A804691C-7C06-4B77-AB81-B278465B9B41}">
      <text>
        <r>
          <rPr>
            <sz val="9"/>
            <color indexed="81"/>
            <rFont val="Tahoma"/>
            <family val="2"/>
          </rPr>
          <t>2016 data not available</t>
        </r>
      </text>
    </comment>
    <comment ref="APR22" authorId="0" shapeId="0" xr:uid="{F88DED8D-934C-4030-9E78-314DE17F4A4F}">
      <text>
        <r>
          <rPr>
            <sz val="9"/>
            <color indexed="81"/>
            <rFont val="Tahoma"/>
            <family val="2"/>
          </rPr>
          <t>2016 data not available</t>
        </r>
      </text>
    </comment>
    <comment ref="APS22" authorId="0" shapeId="0" xr:uid="{0C8A3205-68AF-445D-8E1C-A7557F004BB1}">
      <text>
        <r>
          <rPr>
            <sz val="9"/>
            <color indexed="81"/>
            <rFont val="Tahoma"/>
            <family val="2"/>
          </rPr>
          <t>2016 data not available</t>
        </r>
      </text>
    </comment>
    <comment ref="APT22" authorId="0" shapeId="0" xr:uid="{95C6ABB0-0F33-4811-8C34-63A91FD94E7B}">
      <text>
        <r>
          <rPr>
            <sz val="9"/>
            <color indexed="81"/>
            <rFont val="Tahoma"/>
            <family val="2"/>
          </rPr>
          <t>2016 data not available</t>
        </r>
      </text>
    </comment>
    <comment ref="APU22" authorId="0" shapeId="0" xr:uid="{EF47A246-44BA-4C5E-89FD-43AD1EF6DE91}">
      <text>
        <r>
          <rPr>
            <sz val="9"/>
            <color indexed="81"/>
            <rFont val="Tahoma"/>
            <family val="2"/>
          </rPr>
          <t>2016 data not available</t>
        </r>
      </text>
    </comment>
    <comment ref="APV22" authorId="0" shapeId="0" xr:uid="{8B36F7C7-1205-4AB7-8C47-A49850257B3B}">
      <text>
        <r>
          <rPr>
            <sz val="9"/>
            <color indexed="81"/>
            <rFont val="Tahoma"/>
            <family val="2"/>
          </rPr>
          <t>2016 data not available</t>
        </r>
      </text>
    </comment>
    <comment ref="APW22" authorId="0" shapeId="0" xr:uid="{3C835505-2060-43E4-ADF0-AE4D237B1994}">
      <text>
        <r>
          <rPr>
            <sz val="9"/>
            <color indexed="81"/>
            <rFont val="Tahoma"/>
            <family val="2"/>
          </rPr>
          <t>2016 data not available</t>
        </r>
      </text>
    </comment>
    <comment ref="APX22" authorId="0" shapeId="0" xr:uid="{FFF12E38-AC7A-4456-932B-66948FF4F353}">
      <text>
        <r>
          <rPr>
            <sz val="9"/>
            <color indexed="81"/>
            <rFont val="Tahoma"/>
            <family val="2"/>
          </rPr>
          <t>2016 data not available</t>
        </r>
      </text>
    </comment>
    <comment ref="APY22" authorId="0" shapeId="0" xr:uid="{408BD561-D9AB-4811-BCE9-94F4D7729AF7}">
      <text>
        <r>
          <rPr>
            <sz val="9"/>
            <color indexed="81"/>
            <rFont val="Tahoma"/>
            <family val="2"/>
          </rPr>
          <t>2016 data not available</t>
        </r>
      </text>
    </comment>
    <comment ref="APZ22" authorId="0" shapeId="0" xr:uid="{F23BCE7B-123D-4529-B407-3E473A3B25EA}">
      <text>
        <r>
          <rPr>
            <sz val="9"/>
            <color indexed="81"/>
            <rFont val="Tahoma"/>
            <family val="2"/>
          </rPr>
          <t>2016 data not available</t>
        </r>
      </text>
    </comment>
    <comment ref="AQA22" authorId="0" shapeId="0" xr:uid="{DDBFA2D6-AC97-4A4B-822B-7701E03445D7}">
      <text>
        <r>
          <rPr>
            <sz val="9"/>
            <color indexed="81"/>
            <rFont val="Tahoma"/>
            <family val="2"/>
          </rPr>
          <t>2016 data not available</t>
        </r>
      </text>
    </comment>
    <comment ref="AQB22" authorId="0" shapeId="0" xr:uid="{39787C91-9E08-4987-B08F-CC95A04E14EC}">
      <text>
        <r>
          <rPr>
            <sz val="9"/>
            <color indexed="81"/>
            <rFont val="Tahoma"/>
            <family val="2"/>
          </rPr>
          <t>2016 data not available</t>
        </r>
      </text>
    </comment>
    <comment ref="AQC22" authorId="0" shapeId="0" xr:uid="{C46E54F6-91B1-4DE5-AADA-7AE809920645}">
      <text>
        <r>
          <rPr>
            <sz val="9"/>
            <color indexed="81"/>
            <rFont val="Tahoma"/>
            <family val="2"/>
          </rPr>
          <t>2016 data not available</t>
        </r>
      </text>
    </comment>
    <comment ref="AQD22" authorId="0" shapeId="0" xr:uid="{5917C138-EEFC-44DA-9D95-2A170258B06F}">
      <text>
        <r>
          <rPr>
            <sz val="9"/>
            <color indexed="81"/>
            <rFont val="Tahoma"/>
            <family val="2"/>
          </rPr>
          <t>2016 data not available</t>
        </r>
      </text>
    </comment>
    <comment ref="AQE22" authorId="0" shapeId="0" xr:uid="{618BB6BC-00E2-4FD3-92D7-F36802394BD9}">
      <text>
        <r>
          <rPr>
            <sz val="9"/>
            <color indexed="81"/>
            <rFont val="Tahoma"/>
            <family val="2"/>
          </rPr>
          <t>2016 data not available</t>
        </r>
      </text>
    </comment>
    <comment ref="AQF22" authorId="0" shapeId="0" xr:uid="{350F71AA-E92A-462B-8624-6DFCF92720EB}">
      <text>
        <r>
          <rPr>
            <sz val="9"/>
            <color indexed="81"/>
            <rFont val="Tahoma"/>
            <family val="2"/>
          </rPr>
          <t>2016 data not available</t>
        </r>
      </text>
    </comment>
    <comment ref="AQG22" authorId="0" shapeId="0" xr:uid="{80C70FA8-06F3-48DE-93C0-548999B3EAFD}">
      <text>
        <r>
          <rPr>
            <sz val="9"/>
            <color indexed="81"/>
            <rFont val="Tahoma"/>
            <family val="2"/>
          </rPr>
          <t>2016 data not available</t>
        </r>
      </text>
    </comment>
    <comment ref="AQH22" authorId="0" shapeId="0" xr:uid="{FF5488FE-03E9-4C83-AEB9-73D835B1B4B5}">
      <text>
        <r>
          <rPr>
            <sz val="9"/>
            <color indexed="81"/>
            <rFont val="Tahoma"/>
            <family val="2"/>
          </rPr>
          <t>2016 data not available</t>
        </r>
      </text>
    </comment>
    <comment ref="AQI22" authorId="0" shapeId="0" xr:uid="{8EEF865C-0F94-4E0E-8A61-DD8BCE90079B}">
      <text>
        <r>
          <rPr>
            <sz val="9"/>
            <color indexed="81"/>
            <rFont val="Tahoma"/>
            <family val="2"/>
          </rPr>
          <t>2016 data not available</t>
        </r>
      </text>
    </comment>
    <comment ref="AQJ22" authorId="0" shapeId="0" xr:uid="{BF505FD6-A784-4BD4-A0E5-7ED7A1844872}">
      <text>
        <r>
          <rPr>
            <sz val="9"/>
            <color indexed="81"/>
            <rFont val="Tahoma"/>
            <family val="2"/>
          </rPr>
          <t>2016 data not available</t>
        </r>
      </text>
    </comment>
    <comment ref="AQK22" authorId="0" shapeId="0" xr:uid="{AFAD5949-FD33-43F2-9C77-48B9F7B924D5}">
      <text>
        <r>
          <rPr>
            <sz val="9"/>
            <color indexed="81"/>
            <rFont val="Tahoma"/>
            <family val="2"/>
          </rPr>
          <t>2016 data not available</t>
        </r>
      </text>
    </comment>
    <comment ref="AQL22" authorId="0" shapeId="0" xr:uid="{276D2B82-FDC6-4E2F-B1AC-A1279B49046F}">
      <text>
        <r>
          <rPr>
            <sz val="9"/>
            <color indexed="81"/>
            <rFont val="Tahoma"/>
            <family val="2"/>
          </rPr>
          <t>2016 data not available</t>
        </r>
      </text>
    </comment>
    <comment ref="AQM22" authorId="0" shapeId="0" xr:uid="{E0F5BB7F-5848-420D-81DF-E03AE48BFECF}">
      <text>
        <r>
          <rPr>
            <sz val="9"/>
            <color indexed="81"/>
            <rFont val="Tahoma"/>
            <family val="2"/>
          </rPr>
          <t>2016 data not available</t>
        </r>
      </text>
    </comment>
    <comment ref="AQN22" authorId="0" shapeId="0" xr:uid="{DD69551F-B8B4-4A59-A757-4A021AD4B461}">
      <text>
        <r>
          <rPr>
            <sz val="9"/>
            <color indexed="81"/>
            <rFont val="Tahoma"/>
            <family val="2"/>
          </rPr>
          <t>2016 data not available</t>
        </r>
      </text>
    </comment>
    <comment ref="AQO22" authorId="0" shapeId="0" xr:uid="{793C35CF-5EEF-46A1-A550-25C15970463D}">
      <text>
        <r>
          <rPr>
            <sz val="9"/>
            <color indexed="81"/>
            <rFont val="Tahoma"/>
            <family val="2"/>
          </rPr>
          <t>2016 data not available</t>
        </r>
      </text>
    </comment>
    <comment ref="AQP22" authorId="0" shapeId="0" xr:uid="{421CECB0-0D0E-4063-BBCA-6AB84926D5FF}">
      <text>
        <r>
          <rPr>
            <sz val="9"/>
            <color indexed="81"/>
            <rFont val="Tahoma"/>
            <family val="2"/>
          </rPr>
          <t>2016 data not available</t>
        </r>
      </text>
    </comment>
    <comment ref="AQQ22" authorId="0" shapeId="0" xr:uid="{4BA71D2A-5E8E-4232-A11E-F0318253ECCD}">
      <text>
        <r>
          <rPr>
            <sz val="9"/>
            <color indexed="81"/>
            <rFont val="Tahoma"/>
            <family val="2"/>
          </rPr>
          <t>2016 data not available</t>
        </r>
      </text>
    </comment>
    <comment ref="AQR22" authorId="0" shapeId="0" xr:uid="{9860B64C-98C9-4DE8-9BF4-221EEE5E97E1}">
      <text>
        <r>
          <rPr>
            <sz val="9"/>
            <color indexed="81"/>
            <rFont val="Tahoma"/>
            <family val="2"/>
          </rPr>
          <t>2016 data not available</t>
        </r>
      </text>
    </comment>
    <comment ref="AQS22" authorId="0" shapeId="0" xr:uid="{2039AD96-21A1-44DE-8910-50C9DAFCA8EA}">
      <text>
        <r>
          <rPr>
            <sz val="9"/>
            <color indexed="81"/>
            <rFont val="Tahoma"/>
            <family val="2"/>
          </rPr>
          <t>2016 data not available</t>
        </r>
      </text>
    </comment>
    <comment ref="AQT22" authorId="0" shapeId="0" xr:uid="{84BB7C60-16FA-4127-9679-7BDA4462BE70}">
      <text>
        <r>
          <rPr>
            <sz val="9"/>
            <color indexed="81"/>
            <rFont val="Tahoma"/>
            <family val="2"/>
          </rPr>
          <t>2016 data not available</t>
        </r>
      </text>
    </comment>
    <comment ref="AQU22" authorId="0" shapeId="0" xr:uid="{67B98647-36B1-452E-845C-31823D0271C5}">
      <text>
        <r>
          <rPr>
            <sz val="9"/>
            <color indexed="81"/>
            <rFont val="Tahoma"/>
            <family val="2"/>
          </rPr>
          <t>2016 data not available</t>
        </r>
      </text>
    </comment>
    <comment ref="AQV22" authorId="0" shapeId="0" xr:uid="{78C02675-6C44-458E-8446-8EC54B6A92D1}">
      <text>
        <r>
          <rPr>
            <sz val="9"/>
            <color indexed="81"/>
            <rFont val="Tahoma"/>
            <family val="2"/>
          </rPr>
          <t>2016 data not available</t>
        </r>
      </text>
    </comment>
    <comment ref="AQW22" authorId="0" shapeId="0" xr:uid="{7632621E-F238-4B43-BF84-B01E89714902}">
      <text>
        <r>
          <rPr>
            <sz val="9"/>
            <color indexed="81"/>
            <rFont val="Tahoma"/>
            <family val="2"/>
          </rPr>
          <t>2016 data not available</t>
        </r>
      </text>
    </comment>
    <comment ref="AQX22" authorId="0" shapeId="0" xr:uid="{EF624945-E3F8-4870-90AB-E731350D3143}">
      <text>
        <r>
          <rPr>
            <sz val="9"/>
            <color indexed="81"/>
            <rFont val="Tahoma"/>
            <family val="2"/>
          </rPr>
          <t>2016 data not available</t>
        </r>
      </text>
    </comment>
    <comment ref="AQY22" authorId="0" shapeId="0" xr:uid="{ADDD3DC6-E84B-4724-A729-11FD2DDEF53B}">
      <text>
        <r>
          <rPr>
            <sz val="9"/>
            <color indexed="81"/>
            <rFont val="Tahoma"/>
            <family val="2"/>
          </rPr>
          <t>2016 data not available</t>
        </r>
      </text>
    </comment>
    <comment ref="AQZ22" authorId="0" shapeId="0" xr:uid="{DD663348-CC73-47D9-9673-4F795E86F5D7}">
      <text>
        <r>
          <rPr>
            <sz val="9"/>
            <color indexed="81"/>
            <rFont val="Tahoma"/>
            <family val="2"/>
          </rPr>
          <t>2016 data not available</t>
        </r>
      </text>
    </comment>
    <comment ref="ARA22" authorId="0" shapeId="0" xr:uid="{9DCA930E-7A97-4B68-A0EB-464E2F2EF629}">
      <text>
        <r>
          <rPr>
            <sz val="9"/>
            <color indexed="81"/>
            <rFont val="Tahoma"/>
            <family val="2"/>
          </rPr>
          <t>2016 data not available</t>
        </r>
      </text>
    </comment>
    <comment ref="ARB22" authorId="0" shapeId="0" xr:uid="{D73D1630-6AB8-43A8-A372-D5A4AB58BEE2}">
      <text>
        <r>
          <rPr>
            <sz val="9"/>
            <color indexed="81"/>
            <rFont val="Tahoma"/>
            <family val="2"/>
          </rPr>
          <t>2016 data not available</t>
        </r>
      </text>
    </comment>
    <comment ref="ARC22" authorId="0" shapeId="0" xr:uid="{4A331E5F-8430-411F-A445-2DA28A6803C5}">
      <text>
        <r>
          <rPr>
            <sz val="9"/>
            <color indexed="81"/>
            <rFont val="Tahoma"/>
            <family val="2"/>
          </rPr>
          <t>2016 data not available</t>
        </r>
      </text>
    </comment>
    <comment ref="ARD22" authorId="0" shapeId="0" xr:uid="{FD2120D3-F785-44CB-BA3E-02A326BAF23F}">
      <text>
        <r>
          <rPr>
            <sz val="9"/>
            <color indexed="81"/>
            <rFont val="Tahoma"/>
            <family val="2"/>
          </rPr>
          <t>2016 data not available</t>
        </r>
      </text>
    </comment>
    <comment ref="ARE22" authorId="0" shapeId="0" xr:uid="{5B90E409-547D-452E-8EBC-0E8C22D65497}">
      <text>
        <r>
          <rPr>
            <sz val="9"/>
            <color indexed="81"/>
            <rFont val="Tahoma"/>
            <family val="2"/>
          </rPr>
          <t>2016 data not available</t>
        </r>
      </text>
    </comment>
    <comment ref="ARF22" authorId="0" shapeId="0" xr:uid="{22B87E48-08F6-4818-A058-57C066F1AB2E}">
      <text>
        <r>
          <rPr>
            <sz val="9"/>
            <color indexed="81"/>
            <rFont val="Tahoma"/>
            <family val="2"/>
          </rPr>
          <t>2016 data not available</t>
        </r>
      </text>
    </comment>
    <comment ref="ARG22" authorId="0" shapeId="0" xr:uid="{4BA73654-1B0F-4647-BBEE-2A0CA6FA30C5}">
      <text>
        <r>
          <rPr>
            <sz val="9"/>
            <color indexed="81"/>
            <rFont val="Tahoma"/>
            <family val="2"/>
          </rPr>
          <t>2016 data not available</t>
        </r>
      </text>
    </comment>
    <comment ref="ARH22" authorId="0" shapeId="0" xr:uid="{2C27A58E-B97F-4343-807A-ABB18D39D6A7}">
      <text>
        <r>
          <rPr>
            <sz val="9"/>
            <color indexed="81"/>
            <rFont val="Tahoma"/>
            <family val="2"/>
          </rPr>
          <t>2016 data not available</t>
        </r>
      </text>
    </comment>
    <comment ref="ARI22" authorId="0" shapeId="0" xr:uid="{43214743-FDC8-454D-AB38-2442DB423F0E}">
      <text>
        <r>
          <rPr>
            <sz val="9"/>
            <color indexed="81"/>
            <rFont val="Tahoma"/>
            <family val="2"/>
          </rPr>
          <t>2016 data not available</t>
        </r>
      </text>
    </comment>
    <comment ref="ARJ22" authorId="0" shapeId="0" xr:uid="{02265A95-221D-4AF8-A6C9-58ED9A0B8D66}">
      <text>
        <r>
          <rPr>
            <sz val="9"/>
            <color indexed="81"/>
            <rFont val="Tahoma"/>
            <family val="2"/>
          </rPr>
          <t>2016 data not available</t>
        </r>
      </text>
    </comment>
    <comment ref="ARK22" authorId="0" shapeId="0" xr:uid="{DD3AAD73-990E-49A9-B07E-D8C9E8E8AE5A}">
      <text>
        <r>
          <rPr>
            <sz val="9"/>
            <color indexed="81"/>
            <rFont val="Tahoma"/>
            <family val="2"/>
          </rPr>
          <t>2016 data not available</t>
        </r>
      </text>
    </comment>
    <comment ref="ARL22" authorId="0" shapeId="0" xr:uid="{41C203F2-AED3-4315-A9F3-5B6460CA08CD}">
      <text>
        <r>
          <rPr>
            <sz val="9"/>
            <color indexed="81"/>
            <rFont val="Tahoma"/>
            <family val="2"/>
          </rPr>
          <t>2016 data not available</t>
        </r>
      </text>
    </comment>
    <comment ref="ARM22" authorId="0" shapeId="0" xr:uid="{98493564-9788-4ECD-A5F4-05E833E8B40E}">
      <text>
        <r>
          <rPr>
            <sz val="9"/>
            <color indexed="81"/>
            <rFont val="Tahoma"/>
            <family val="2"/>
          </rPr>
          <t>2016 data not available</t>
        </r>
      </text>
    </comment>
    <comment ref="ARN22" authorId="0" shapeId="0" xr:uid="{E29A56A0-32C7-4826-BBC3-ED5DDBB49536}">
      <text>
        <r>
          <rPr>
            <sz val="9"/>
            <color indexed="81"/>
            <rFont val="Tahoma"/>
            <family val="2"/>
          </rPr>
          <t>2016 data not available</t>
        </r>
      </text>
    </comment>
    <comment ref="ARO22" authorId="0" shapeId="0" xr:uid="{04387BEB-79BC-4D09-999A-5611E8EBC4AA}">
      <text>
        <r>
          <rPr>
            <sz val="9"/>
            <color indexed="81"/>
            <rFont val="Tahoma"/>
            <family val="2"/>
          </rPr>
          <t>2016 data not available</t>
        </r>
      </text>
    </comment>
    <comment ref="ARP22" authorId="0" shapeId="0" xr:uid="{742084F0-C9BD-4C7B-87FE-8DBF3B855BEC}">
      <text>
        <r>
          <rPr>
            <sz val="9"/>
            <color indexed="81"/>
            <rFont val="Tahoma"/>
            <family val="2"/>
          </rPr>
          <t>2016 data not available</t>
        </r>
      </text>
    </comment>
    <comment ref="ARQ22" authorId="0" shapeId="0" xr:uid="{18526ACD-1514-43E5-83D1-0A8C17C4CE47}">
      <text>
        <r>
          <rPr>
            <sz val="9"/>
            <color indexed="81"/>
            <rFont val="Tahoma"/>
            <family val="2"/>
          </rPr>
          <t>2016 data not available</t>
        </r>
      </text>
    </comment>
    <comment ref="ARR22" authorId="0" shapeId="0" xr:uid="{BB70C699-B9FB-41C7-8261-B8E00AA69B1B}">
      <text>
        <r>
          <rPr>
            <sz val="9"/>
            <color indexed="81"/>
            <rFont val="Tahoma"/>
            <family val="2"/>
          </rPr>
          <t>2016 data not available</t>
        </r>
      </text>
    </comment>
    <comment ref="ARS22" authorId="0" shapeId="0" xr:uid="{289773C8-91B4-4AA7-BAAB-5A2CD1F1E6E4}">
      <text>
        <r>
          <rPr>
            <sz val="9"/>
            <color indexed="81"/>
            <rFont val="Tahoma"/>
            <family val="2"/>
          </rPr>
          <t>2016 data not available</t>
        </r>
      </text>
    </comment>
    <comment ref="ART22" authorId="0" shapeId="0" xr:uid="{E596DF2F-5D4F-4286-9444-6A4219FF76CD}">
      <text>
        <r>
          <rPr>
            <sz val="9"/>
            <color indexed="81"/>
            <rFont val="Tahoma"/>
            <family val="2"/>
          </rPr>
          <t>2016 data not available</t>
        </r>
      </text>
    </comment>
    <comment ref="ARU22" authorId="0" shapeId="0" xr:uid="{2C28F960-AF4C-41B0-8927-DD0E2D750850}">
      <text>
        <r>
          <rPr>
            <sz val="9"/>
            <color indexed="81"/>
            <rFont val="Tahoma"/>
            <family val="2"/>
          </rPr>
          <t>2016 data not available</t>
        </r>
      </text>
    </comment>
    <comment ref="ARV22" authorId="0" shapeId="0" xr:uid="{5A7BF481-C601-4C74-B9F2-00C4BD7D5C77}">
      <text>
        <r>
          <rPr>
            <sz val="9"/>
            <color indexed="81"/>
            <rFont val="Tahoma"/>
            <family val="2"/>
          </rPr>
          <t>2016 data not available</t>
        </r>
      </text>
    </comment>
    <comment ref="ARW22" authorId="0" shapeId="0" xr:uid="{343DE57A-9D70-4DBA-A9D1-8A02843A0DA8}">
      <text>
        <r>
          <rPr>
            <sz val="9"/>
            <color indexed="81"/>
            <rFont val="Tahoma"/>
            <family val="2"/>
          </rPr>
          <t>2016 data not available</t>
        </r>
      </text>
    </comment>
    <comment ref="ARX22" authorId="0" shapeId="0" xr:uid="{4B035EB0-817B-4DE7-A27E-959E8A089879}">
      <text>
        <r>
          <rPr>
            <sz val="9"/>
            <color indexed="81"/>
            <rFont val="Tahoma"/>
            <family val="2"/>
          </rPr>
          <t>2016 data not available</t>
        </r>
      </text>
    </comment>
    <comment ref="ARY22" authorId="0" shapeId="0" xr:uid="{52CCFBAF-E5D0-4711-8AB6-EB73461CBFF2}">
      <text>
        <r>
          <rPr>
            <sz val="9"/>
            <color indexed="81"/>
            <rFont val="Tahoma"/>
            <family val="2"/>
          </rPr>
          <t>2016 data not available</t>
        </r>
      </text>
    </comment>
    <comment ref="ARZ22" authorId="0" shapeId="0" xr:uid="{7DBAFEC3-D7D1-4998-99C2-E69EDC4530A4}">
      <text>
        <r>
          <rPr>
            <sz val="9"/>
            <color indexed="81"/>
            <rFont val="Tahoma"/>
            <family val="2"/>
          </rPr>
          <t>2016 data not available</t>
        </r>
      </text>
    </comment>
    <comment ref="ASA22" authorId="0" shapeId="0" xr:uid="{2328C314-4A75-4C36-B0A8-018FF3A48240}">
      <text>
        <r>
          <rPr>
            <sz val="9"/>
            <color indexed="81"/>
            <rFont val="Tahoma"/>
            <family val="2"/>
          </rPr>
          <t>2016 data not available</t>
        </r>
      </text>
    </comment>
    <comment ref="ASB22" authorId="0" shapeId="0" xr:uid="{63C2B23C-4F98-4FA0-8E24-23D3E1DFF6E6}">
      <text>
        <r>
          <rPr>
            <sz val="9"/>
            <color indexed="81"/>
            <rFont val="Tahoma"/>
            <family val="2"/>
          </rPr>
          <t>2016 data not available</t>
        </r>
      </text>
    </comment>
    <comment ref="ASC22" authorId="0" shapeId="0" xr:uid="{4C511E6B-06EE-44B0-BA07-83CB367AD605}">
      <text>
        <r>
          <rPr>
            <sz val="9"/>
            <color indexed="81"/>
            <rFont val="Tahoma"/>
            <family val="2"/>
          </rPr>
          <t>2016 data not available</t>
        </r>
      </text>
    </comment>
    <comment ref="ASD22" authorId="0" shapeId="0" xr:uid="{9EB5EAB8-629E-4185-9508-365106A5EE4B}">
      <text>
        <r>
          <rPr>
            <sz val="9"/>
            <color indexed="81"/>
            <rFont val="Tahoma"/>
            <family val="2"/>
          </rPr>
          <t>2016 data not available</t>
        </r>
      </text>
    </comment>
    <comment ref="ASE22" authorId="0" shapeId="0" xr:uid="{8E0DB1DA-302B-4847-B722-93F883C15090}">
      <text>
        <r>
          <rPr>
            <sz val="9"/>
            <color indexed="81"/>
            <rFont val="Tahoma"/>
            <family val="2"/>
          </rPr>
          <t>2016 data not available</t>
        </r>
      </text>
    </comment>
    <comment ref="ASF22" authorId="0" shapeId="0" xr:uid="{4C157A1B-1697-4429-837A-DED79EB9B6C8}">
      <text>
        <r>
          <rPr>
            <sz val="9"/>
            <color indexed="81"/>
            <rFont val="Tahoma"/>
            <family val="2"/>
          </rPr>
          <t>2016 data not available</t>
        </r>
      </text>
    </comment>
    <comment ref="ASG22" authorId="0" shapeId="0" xr:uid="{072CA41C-D9DF-4F2E-A7A9-2388E3D69DC1}">
      <text>
        <r>
          <rPr>
            <sz val="9"/>
            <color indexed="81"/>
            <rFont val="Tahoma"/>
            <family val="2"/>
          </rPr>
          <t>2016 data not available</t>
        </r>
      </text>
    </comment>
    <comment ref="ASH22" authorId="0" shapeId="0" xr:uid="{E29FB1B7-3DF1-4CE4-AD95-A436A3702D0D}">
      <text>
        <r>
          <rPr>
            <sz val="9"/>
            <color indexed="81"/>
            <rFont val="Tahoma"/>
            <family val="2"/>
          </rPr>
          <t>2016 data not available</t>
        </r>
      </text>
    </comment>
    <comment ref="ASI22" authorId="0" shapeId="0" xr:uid="{CD920A1D-2E18-4ABC-9A8F-E51E18DDC786}">
      <text>
        <r>
          <rPr>
            <sz val="9"/>
            <color indexed="81"/>
            <rFont val="Tahoma"/>
            <family val="2"/>
          </rPr>
          <t>2016 data not available</t>
        </r>
      </text>
    </comment>
    <comment ref="ASJ22" authorId="0" shapeId="0" xr:uid="{31C3337B-251E-4FED-8458-043B9D1813AA}">
      <text>
        <r>
          <rPr>
            <sz val="9"/>
            <color indexed="81"/>
            <rFont val="Tahoma"/>
            <family val="2"/>
          </rPr>
          <t>2016 data not available</t>
        </r>
      </text>
    </comment>
    <comment ref="ASK22" authorId="0" shapeId="0" xr:uid="{96A8EF76-A50E-4346-9E65-0E109D08B9EB}">
      <text>
        <r>
          <rPr>
            <sz val="9"/>
            <color indexed="81"/>
            <rFont val="Tahoma"/>
            <family val="2"/>
          </rPr>
          <t>2016 data not available</t>
        </r>
      </text>
    </comment>
    <comment ref="ASL22" authorId="0" shapeId="0" xr:uid="{FC0AF67A-0514-47BA-89F4-E99AEE3A8E43}">
      <text>
        <r>
          <rPr>
            <sz val="9"/>
            <color indexed="81"/>
            <rFont val="Tahoma"/>
            <family val="2"/>
          </rPr>
          <t>2016 data not available</t>
        </r>
      </text>
    </comment>
    <comment ref="ASM22" authorId="0" shapeId="0" xr:uid="{7546AA06-C57D-47B0-8D2A-A4C898AF7389}">
      <text>
        <r>
          <rPr>
            <sz val="9"/>
            <color indexed="81"/>
            <rFont val="Tahoma"/>
            <family val="2"/>
          </rPr>
          <t>2016 data not available</t>
        </r>
      </text>
    </comment>
    <comment ref="ASN22" authorId="0" shapeId="0" xr:uid="{D008D830-8325-4AB8-B280-9ECDA9CCFCBC}">
      <text>
        <r>
          <rPr>
            <sz val="9"/>
            <color indexed="81"/>
            <rFont val="Tahoma"/>
            <family val="2"/>
          </rPr>
          <t>2016 data not available</t>
        </r>
      </text>
    </comment>
    <comment ref="ASO22" authorId="0" shapeId="0" xr:uid="{DCFA5294-7B7B-4502-BBB6-7493399AB91D}">
      <text>
        <r>
          <rPr>
            <sz val="9"/>
            <color indexed="81"/>
            <rFont val="Tahoma"/>
            <family val="2"/>
          </rPr>
          <t>2016 data not available</t>
        </r>
      </text>
    </comment>
    <comment ref="ASP22" authorId="0" shapeId="0" xr:uid="{F7BF14FA-2969-4EF6-A9BF-009A18909323}">
      <text>
        <r>
          <rPr>
            <sz val="9"/>
            <color indexed="81"/>
            <rFont val="Tahoma"/>
            <family val="2"/>
          </rPr>
          <t>2016 data not available</t>
        </r>
      </text>
    </comment>
    <comment ref="ASQ22" authorId="0" shapeId="0" xr:uid="{676CB82A-9439-4F92-9F30-FE6A641D3AF4}">
      <text>
        <r>
          <rPr>
            <sz val="9"/>
            <color indexed="81"/>
            <rFont val="Tahoma"/>
            <family val="2"/>
          </rPr>
          <t>2016 data not available</t>
        </r>
      </text>
    </comment>
    <comment ref="ASR22" authorId="0" shapeId="0" xr:uid="{3ECEBE5D-AB40-43A1-A844-C470ADBB802D}">
      <text>
        <r>
          <rPr>
            <sz val="9"/>
            <color indexed="81"/>
            <rFont val="Tahoma"/>
            <family val="2"/>
          </rPr>
          <t>2016 data not available</t>
        </r>
      </text>
    </comment>
    <comment ref="ASS22" authorId="0" shapeId="0" xr:uid="{369473A6-2AA8-4152-8FD0-C72F92DAE769}">
      <text>
        <r>
          <rPr>
            <sz val="9"/>
            <color indexed="81"/>
            <rFont val="Tahoma"/>
            <family val="2"/>
          </rPr>
          <t>2016 data not available</t>
        </r>
      </text>
    </comment>
    <comment ref="AST22" authorId="0" shapeId="0" xr:uid="{8A0C6FC3-8DF2-4353-A7CB-E98F76B1C46F}">
      <text>
        <r>
          <rPr>
            <sz val="9"/>
            <color indexed="81"/>
            <rFont val="Tahoma"/>
            <family val="2"/>
          </rPr>
          <t>2016 data not available</t>
        </r>
      </text>
    </comment>
    <comment ref="ASU22" authorId="0" shapeId="0" xr:uid="{E38FB2C5-A665-4CC5-A586-F6BA796502B1}">
      <text>
        <r>
          <rPr>
            <sz val="9"/>
            <color indexed="81"/>
            <rFont val="Tahoma"/>
            <family val="2"/>
          </rPr>
          <t>2016 data not available</t>
        </r>
      </text>
    </comment>
    <comment ref="ASV22" authorId="0" shapeId="0" xr:uid="{C5CEFEDF-12E7-4978-A488-E88A0AAEBE7D}">
      <text>
        <r>
          <rPr>
            <sz val="9"/>
            <color indexed="81"/>
            <rFont val="Tahoma"/>
            <family val="2"/>
          </rPr>
          <t>2016 data not available</t>
        </r>
      </text>
    </comment>
    <comment ref="ASW22" authorId="0" shapeId="0" xr:uid="{92313D39-8B93-416A-8C68-C5CA7503E08C}">
      <text>
        <r>
          <rPr>
            <sz val="9"/>
            <color indexed="81"/>
            <rFont val="Tahoma"/>
            <family val="2"/>
          </rPr>
          <t>2016 data not available</t>
        </r>
      </text>
    </comment>
    <comment ref="ASX22" authorId="0" shapeId="0" xr:uid="{9BA3E419-09D2-4BAD-A217-87006AD17FEF}">
      <text>
        <r>
          <rPr>
            <sz val="9"/>
            <color indexed="81"/>
            <rFont val="Tahoma"/>
            <family val="2"/>
          </rPr>
          <t>2016 data not available</t>
        </r>
      </text>
    </comment>
    <comment ref="ASY22" authorId="0" shapeId="0" xr:uid="{D79DAADC-3F91-40A6-9AF5-22A481F57329}">
      <text>
        <r>
          <rPr>
            <sz val="9"/>
            <color indexed="81"/>
            <rFont val="Tahoma"/>
            <family val="2"/>
          </rPr>
          <t>2016 data not available</t>
        </r>
      </text>
    </comment>
    <comment ref="ASZ22" authorId="0" shapeId="0" xr:uid="{9A4F1998-4FEA-4F87-832A-C484DEFA5C6C}">
      <text>
        <r>
          <rPr>
            <sz val="9"/>
            <color indexed="81"/>
            <rFont val="Tahoma"/>
            <family val="2"/>
          </rPr>
          <t>2016 data not available</t>
        </r>
      </text>
    </comment>
    <comment ref="ATA22" authorId="0" shapeId="0" xr:uid="{20900FF7-826B-47C4-9F63-F5605386823E}">
      <text>
        <r>
          <rPr>
            <sz val="9"/>
            <color indexed="81"/>
            <rFont val="Tahoma"/>
            <family val="2"/>
          </rPr>
          <t>2016 data not available</t>
        </r>
      </text>
    </comment>
    <comment ref="ATB22" authorId="0" shapeId="0" xr:uid="{74B9A97E-26D8-442D-B741-F3D2B9E2AF47}">
      <text>
        <r>
          <rPr>
            <sz val="9"/>
            <color indexed="81"/>
            <rFont val="Tahoma"/>
            <family val="2"/>
          </rPr>
          <t>2016 data not available</t>
        </r>
      </text>
    </comment>
    <comment ref="ATC22" authorId="0" shapeId="0" xr:uid="{DCF5AA1B-5937-4E2E-B3D5-F3FEFF1F18CB}">
      <text>
        <r>
          <rPr>
            <sz val="9"/>
            <color indexed="81"/>
            <rFont val="Tahoma"/>
            <family val="2"/>
          </rPr>
          <t>2016 data not available</t>
        </r>
      </text>
    </comment>
    <comment ref="ATD22" authorId="0" shapeId="0" xr:uid="{860C94CC-C153-4D9F-9166-FDAEF465D5D1}">
      <text>
        <r>
          <rPr>
            <sz val="9"/>
            <color indexed="81"/>
            <rFont val="Tahoma"/>
            <family val="2"/>
          </rPr>
          <t>2016 data not available</t>
        </r>
      </text>
    </comment>
    <comment ref="ATE22" authorId="0" shapeId="0" xr:uid="{6E54F8FD-24A4-4EAE-941E-07FECC751B3D}">
      <text>
        <r>
          <rPr>
            <sz val="9"/>
            <color indexed="81"/>
            <rFont val="Tahoma"/>
            <family val="2"/>
          </rPr>
          <t>2016 data not available</t>
        </r>
      </text>
    </comment>
    <comment ref="ATF22" authorId="0" shapeId="0" xr:uid="{D4B3F8CC-16F5-4A25-AC82-1D23C36CB1EE}">
      <text>
        <r>
          <rPr>
            <sz val="9"/>
            <color indexed="81"/>
            <rFont val="Tahoma"/>
            <family val="2"/>
          </rPr>
          <t>2016 data not available</t>
        </r>
      </text>
    </comment>
    <comment ref="ATG22" authorId="0" shapeId="0" xr:uid="{6229DFEC-1310-4B9C-B79A-865EA29B49B6}">
      <text>
        <r>
          <rPr>
            <sz val="9"/>
            <color indexed="81"/>
            <rFont val="Tahoma"/>
            <family val="2"/>
          </rPr>
          <t>2016 data not available</t>
        </r>
      </text>
    </comment>
    <comment ref="ATH22" authorId="0" shapeId="0" xr:uid="{2FE5EE46-768C-447B-864A-6E3DC0F978AF}">
      <text>
        <r>
          <rPr>
            <sz val="9"/>
            <color indexed="81"/>
            <rFont val="Tahoma"/>
            <family val="2"/>
          </rPr>
          <t>2016 data not available</t>
        </r>
      </text>
    </comment>
    <comment ref="ATI22" authorId="0" shapeId="0" xr:uid="{8EBBB58D-D4C9-4B38-8D13-30C58685BDF8}">
      <text>
        <r>
          <rPr>
            <sz val="9"/>
            <color indexed="81"/>
            <rFont val="Tahoma"/>
            <family val="2"/>
          </rPr>
          <t>2016 data not available</t>
        </r>
      </text>
    </comment>
    <comment ref="ATJ22" authorId="0" shapeId="0" xr:uid="{9141469C-6991-4100-BCC6-75AA6D0568D6}">
      <text>
        <r>
          <rPr>
            <sz val="9"/>
            <color indexed="81"/>
            <rFont val="Tahoma"/>
            <family val="2"/>
          </rPr>
          <t>2016 data not available</t>
        </r>
      </text>
    </comment>
    <comment ref="ATK22" authorId="0" shapeId="0" xr:uid="{5DFC49FA-CF63-498F-B202-A6AF39922752}">
      <text>
        <r>
          <rPr>
            <sz val="9"/>
            <color indexed="81"/>
            <rFont val="Tahoma"/>
            <family val="2"/>
          </rPr>
          <t>2016 data not available</t>
        </r>
      </text>
    </comment>
    <comment ref="ATL22" authorId="0" shapeId="0" xr:uid="{376140CD-92CA-44E8-AE71-54BAE6AD1E96}">
      <text>
        <r>
          <rPr>
            <sz val="9"/>
            <color indexed="81"/>
            <rFont val="Tahoma"/>
            <family val="2"/>
          </rPr>
          <t>2016 data not available</t>
        </r>
      </text>
    </comment>
    <comment ref="ATM22" authorId="0" shapeId="0" xr:uid="{A05F5680-F1E6-4D9E-A985-54C195800C79}">
      <text>
        <r>
          <rPr>
            <sz val="9"/>
            <color indexed="81"/>
            <rFont val="Tahoma"/>
            <family val="2"/>
          </rPr>
          <t>2016 data not available</t>
        </r>
      </text>
    </comment>
    <comment ref="ATN22" authorId="0" shapeId="0" xr:uid="{06A22AFB-A80B-4214-882A-43ECE9EB2BCB}">
      <text>
        <r>
          <rPr>
            <sz val="9"/>
            <color indexed="81"/>
            <rFont val="Tahoma"/>
            <family val="2"/>
          </rPr>
          <t>2016 data not available</t>
        </r>
      </text>
    </comment>
    <comment ref="ATO22" authorId="0" shapeId="0" xr:uid="{E945D90D-2755-4E1A-8BE4-FEB6E4B49B95}">
      <text>
        <r>
          <rPr>
            <sz val="9"/>
            <color indexed="81"/>
            <rFont val="Tahoma"/>
            <family val="2"/>
          </rPr>
          <t>2016 data not available</t>
        </r>
      </text>
    </comment>
    <comment ref="ATP22" authorId="0" shapeId="0" xr:uid="{297F2BD7-C1F1-4A70-8F5A-4DDC0A233E39}">
      <text>
        <r>
          <rPr>
            <sz val="9"/>
            <color indexed="81"/>
            <rFont val="Tahoma"/>
            <family val="2"/>
          </rPr>
          <t>2016 data not available</t>
        </r>
      </text>
    </comment>
    <comment ref="ATQ22" authorId="0" shapeId="0" xr:uid="{19B02317-42CD-45D0-ACBA-1179D4A86F57}">
      <text>
        <r>
          <rPr>
            <sz val="9"/>
            <color indexed="81"/>
            <rFont val="Tahoma"/>
            <family val="2"/>
          </rPr>
          <t>2016 data not available</t>
        </r>
      </text>
    </comment>
    <comment ref="ATR22" authorId="0" shapeId="0" xr:uid="{6E3E4BE2-71C8-4B05-BA45-6C6EB2C7A069}">
      <text>
        <r>
          <rPr>
            <sz val="9"/>
            <color indexed="81"/>
            <rFont val="Tahoma"/>
            <family val="2"/>
          </rPr>
          <t>2016 data not available</t>
        </r>
      </text>
    </comment>
    <comment ref="ATS22" authorId="0" shapeId="0" xr:uid="{A19B5B87-B88A-486E-9314-FCA9BEDFC6B3}">
      <text>
        <r>
          <rPr>
            <sz val="9"/>
            <color indexed="81"/>
            <rFont val="Tahoma"/>
            <family val="2"/>
          </rPr>
          <t>2016 data not available</t>
        </r>
      </text>
    </comment>
    <comment ref="ATT22" authorId="0" shapeId="0" xr:uid="{91F42319-8BB9-42E9-97D4-0D8AAA6071DF}">
      <text>
        <r>
          <rPr>
            <sz val="9"/>
            <color indexed="81"/>
            <rFont val="Tahoma"/>
            <family val="2"/>
          </rPr>
          <t>2016 data not available</t>
        </r>
      </text>
    </comment>
    <comment ref="ATU22" authorId="0" shapeId="0" xr:uid="{894F33EB-3FC9-4540-A23A-370FD94AF504}">
      <text>
        <r>
          <rPr>
            <sz val="9"/>
            <color indexed="81"/>
            <rFont val="Tahoma"/>
            <family val="2"/>
          </rPr>
          <t>2016 data not available</t>
        </r>
      </text>
    </comment>
    <comment ref="ATV22" authorId="0" shapeId="0" xr:uid="{FC77EBC7-3020-4CF5-B801-8C082D5811F6}">
      <text>
        <r>
          <rPr>
            <sz val="9"/>
            <color indexed="81"/>
            <rFont val="Tahoma"/>
            <family val="2"/>
          </rPr>
          <t>2016 data not available</t>
        </r>
      </text>
    </comment>
    <comment ref="ATW22" authorId="0" shapeId="0" xr:uid="{F3E6D3AF-A5F6-4C79-8277-04EE932A9158}">
      <text>
        <r>
          <rPr>
            <sz val="9"/>
            <color indexed="81"/>
            <rFont val="Tahoma"/>
            <family val="2"/>
          </rPr>
          <t>2016 data not available</t>
        </r>
      </text>
    </comment>
    <comment ref="ATX22" authorId="0" shapeId="0" xr:uid="{56994EA1-A22E-4BCD-A5EF-210672739782}">
      <text>
        <r>
          <rPr>
            <sz val="9"/>
            <color indexed="81"/>
            <rFont val="Tahoma"/>
            <family val="2"/>
          </rPr>
          <t>2016 data not available</t>
        </r>
      </text>
    </comment>
    <comment ref="ATY22" authorId="0" shapeId="0" xr:uid="{B609668A-888E-4BA9-91DF-92D8FF090988}">
      <text>
        <r>
          <rPr>
            <sz val="9"/>
            <color indexed="81"/>
            <rFont val="Tahoma"/>
            <family val="2"/>
          </rPr>
          <t>2016 data not available</t>
        </r>
      </text>
    </comment>
    <comment ref="ATZ22" authorId="0" shapeId="0" xr:uid="{0EC45CB1-120C-4FB7-9526-30A8FD040FC4}">
      <text>
        <r>
          <rPr>
            <sz val="9"/>
            <color indexed="81"/>
            <rFont val="Tahoma"/>
            <family val="2"/>
          </rPr>
          <t>2016 data not available</t>
        </r>
      </text>
    </comment>
    <comment ref="AUA22" authorId="0" shapeId="0" xr:uid="{6C62DD79-29A9-413C-885B-1A5256B7A30A}">
      <text>
        <r>
          <rPr>
            <sz val="9"/>
            <color indexed="81"/>
            <rFont val="Tahoma"/>
            <family val="2"/>
          </rPr>
          <t>2016 data not available</t>
        </r>
      </text>
    </comment>
    <comment ref="AUB22" authorId="0" shapeId="0" xr:uid="{603C372B-8968-4238-81D4-9A4F521806B0}">
      <text>
        <r>
          <rPr>
            <sz val="9"/>
            <color indexed="81"/>
            <rFont val="Tahoma"/>
            <family val="2"/>
          </rPr>
          <t>2016 data not available</t>
        </r>
      </text>
    </comment>
    <comment ref="AUC22" authorId="0" shapeId="0" xr:uid="{5FCB8F9A-56D3-45B9-8A65-44B49E616338}">
      <text>
        <r>
          <rPr>
            <sz val="9"/>
            <color indexed="81"/>
            <rFont val="Tahoma"/>
            <family val="2"/>
          </rPr>
          <t>2016 data not available</t>
        </r>
      </text>
    </comment>
    <comment ref="AUD22" authorId="0" shapeId="0" xr:uid="{CCA544F5-67AB-4539-A5E2-9BC90FA5FD08}">
      <text>
        <r>
          <rPr>
            <sz val="9"/>
            <color indexed="81"/>
            <rFont val="Tahoma"/>
            <family val="2"/>
          </rPr>
          <t>2016 data not available</t>
        </r>
      </text>
    </comment>
    <comment ref="AUE22" authorId="0" shapeId="0" xr:uid="{82170BF6-C2A8-4881-8E9A-8259556F600D}">
      <text>
        <r>
          <rPr>
            <sz val="9"/>
            <color indexed="81"/>
            <rFont val="Tahoma"/>
            <family val="2"/>
          </rPr>
          <t>2016 data not available</t>
        </r>
      </text>
    </comment>
    <comment ref="AUF22" authorId="0" shapeId="0" xr:uid="{A79E46D2-53AA-407A-ADC1-33AE8917757F}">
      <text>
        <r>
          <rPr>
            <sz val="9"/>
            <color indexed="81"/>
            <rFont val="Tahoma"/>
            <family val="2"/>
          </rPr>
          <t>2016 data not available</t>
        </r>
      </text>
    </comment>
    <comment ref="AUG22" authorId="0" shapeId="0" xr:uid="{61D9B55C-AA53-495B-BD10-B0D05141BB7C}">
      <text>
        <r>
          <rPr>
            <sz val="9"/>
            <color indexed="81"/>
            <rFont val="Tahoma"/>
            <family val="2"/>
          </rPr>
          <t>2016 data not available</t>
        </r>
      </text>
    </comment>
    <comment ref="AUH22" authorId="0" shapeId="0" xr:uid="{47DF8E87-72B7-4356-9B01-64F492631721}">
      <text>
        <r>
          <rPr>
            <sz val="9"/>
            <color indexed="81"/>
            <rFont val="Tahoma"/>
            <family val="2"/>
          </rPr>
          <t>2016 data not available</t>
        </r>
      </text>
    </comment>
    <comment ref="AUI22" authorId="0" shapeId="0" xr:uid="{F64BFAD5-14C5-45AC-9AEF-8EAE3CB5162F}">
      <text>
        <r>
          <rPr>
            <sz val="9"/>
            <color indexed="81"/>
            <rFont val="Tahoma"/>
            <family val="2"/>
          </rPr>
          <t>2016 data not available</t>
        </r>
      </text>
    </comment>
    <comment ref="AUJ22" authorId="0" shapeId="0" xr:uid="{EC844046-DA46-465A-9998-3B26E25FEDAF}">
      <text>
        <r>
          <rPr>
            <sz val="9"/>
            <color indexed="81"/>
            <rFont val="Tahoma"/>
            <family val="2"/>
          </rPr>
          <t>2016 data not available</t>
        </r>
      </text>
    </comment>
    <comment ref="AUK22" authorId="0" shapeId="0" xr:uid="{4D52DC0B-946B-4939-ADFA-F2E5BBFDD38C}">
      <text>
        <r>
          <rPr>
            <sz val="9"/>
            <color indexed="81"/>
            <rFont val="Tahoma"/>
            <family val="2"/>
          </rPr>
          <t>2016 data not available</t>
        </r>
      </text>
    </comment>
    <comment ref="AUL22" authorId="0" shapeId="0" xr:uid="{50BDA6CD-52AF-457C-A609-6BC6D0CAF12A}">
      <text>
        <r>
          <rPr>
            <sz val="9"/>
            <color indexed="81"/>
            <rFont val="Tahoma"/>
            <family val="2"/>
          </rPr>
          <t>2016 data not available</t>
        </r>
      </text>
    </comment>
    <comment ref="AUM22" authorId="0" shapeId="0" xr:uid="{9F1886B8-D60B-4086-BF98-BD08A49CA3E2}">
      <text>
        <r>
          <rPr>
            <sz val="9"/>
            <color indexed="81"/>
            <rFont val="Tahoma"/>
            <family val="2"/>
          </rPr>
          <t>2016 data not available</t>
        </r>
      </text>
    </comment>
    <comment ref="AUN22" authorId="0" shapeId="0" xr:uid="{D0FD9EAE-5DB1-49B3-AF31-8A82F815CC7A}">
      <text>
        <r>
          <rPr>
            <sz val="9"/>
            <color indexed="81"/>
            <rFont val="Tahoma"/>
            <family val="2"/>
          </rPr>
          <t>2016 data not available</t>
        </r>
      </text>
    </comment>
    <comment ref="AUO22" authorId="0" shapeId="0" xr:uid="{985B4462-8F74-4DF1-AB0D-B7D83B2C91FD}">
      <text>
        <r>
          <rPr>
            <sz val="9"/>
            <color indexed="81"/>
            <rFont val="Tahoma"/>
            <family val="2"/>
          </rPr>
          <t>2016 data not available</t>
        </r>
      </text>
    </comment>
    <comment ref="AUP22" authorId="0" shapeId="0" xr:uid="{6BA7E12A-DF53-4F0C-87C4-9BA923D92EF8}">
      <text>
        <r>
          <rPr>
            <sz val="9"/>
            <color indexed="81"/>
            <rFont val="Tahoma"/>
            <family val="2"/>
          </rPr>
          <t>2016 data not available</t>
        </r>
      </text>
    </comment>
    <comment ref="AUQ22" authorId="0" shapeId="0" xr:uid="{8077235F-EF02-46D1-A8AD-2C79BD2C019A}">
      <text>
        <r>
          <rPr>
            <sz val="9"/>
            <color indexed="81"/>
            <rFont val="Tahoma"/>
            <family val="2"/>
          </rPr>
          <t>2016 data not available</t>
        </r>
      </text>
    </comment>
    <comment ref="AUR22" authorId="0" shapeId="0" xr:uid="{D12BA004-32AB-40D8-86D5-D3D48C5D9F4C}">
      <text>
        <r>
          <rPr>
            <sz val="9"/>
            <color indexed="81"/>
            <rFont val="Tahoma"/>
            <family val="2"/>
          </rPr>
          <t>2016 data not available</t>
        </r>
      </text>
    </comment>
    <comment ref="AUS22" authorId="0" shapeId="0" xr:uid="{6726E0EF-6CDD-450F-AE87-04AE833CA6A6}">
      <text>
        <r>
          <rPr>
            <sz val="9"/>
            <color indexed="81"/>
            <rFont val="Tahoma"/>
            <family val="2"/>
          </rPr>
          <t>2016 data not available</t>
        </r>
      </text>
    </comment>
    <comment ref="AUT22" authorId="0" shapeId="0" xr:uid="{0B4962EE-9770-478C-8F35-2F57551B3151}">
      <text>
        <r>
          <rPr>
            <sz val="9"/>
            <color indexed="81"/>
            <rFont val="Tahoma"/>
            <family val="2"/>
          </rPr>
          <t>2016 data not available</t>
        </r>
      </text>
    </comment>
    <comment ref="AUU22" authorId="0" shapeId="0" xr:uid="{F2D57382-4666-4EA4-A21F-014C622F56F5}">
      <text>
        <r>
          <rPr>
            <sz val="9"/>
            <color indexed="81"/>
            <rFont val="Tahoma"/>
            <family val="2"/>
          </rPr>
          <t>2016 data not available</t>
        </r>
      </text>
    </comment>
    <comment ref="AUV22" authorId="0" shapeId="0" xr:uid="{70C300F6-F1CA-4DE1-8662-4D994894C23E}">
      <text>
        <r>
          <rPr>
            <sz val="9"/>
            <color indexed="81"/>
            <rFont val="Tahoma"/>
            <family val="2"/>
          </rPr>
          <t>2016 data not available</t>
        </r>
      </text>
    </comment>
    <comment ref="AUW22" authorId="0" shapeId="0" xr:uid="{D9E93365-D1B2-4CDB-8AF0-894069598207}">
      <text>
        <r>
          <rPr>
            <sz val="9"/>
            <color indexed="81"/>
            <rFont val="Tahoma"/>
            <family val="2"/>
          </rPr>
          <t>2016 data not available</t>
        </r>
      </text>
    </comment>
    <comment ref="AUX22" authorId="0" shapeId="0" xr:uid="{5C9AD5CD-8CB9-4A87-B52E-776BBC7C4F51}">
      <text>
        <r>
          <rPr>
            <sz val="9"/>
            <color indexed="81"/>
            <rFont val="Tahoma"/>
            <family val="2"/>
          </rPr>
          <t>2016 data not available</t>
        </r>
      </text>
    </comment>
    <comment ref="AUY22" authorId="0" shapeId="0" xr:uid="{63EA717F-1259-45AD-875C-20462F7DAC22}">
      <text>
        <r>
          <rPr>
            <sz val="9"/>
            <color indexed="81"/>
            <rFont val="Tahoma"/>
            <family val="2"/>
          </rPr>
          <t>2016 data not available</t>
        </r>
      </text>
    </comment>
    <comment ref="AUZ22" authorId="0" shapeId="0" xr:uid="{0C23BCA9-26B6-4A7C-8A0D-8EF51D55A124}">
      <text>
        <r>
          <rPr>
            <sz val="9"/>
            <color indexed="81"/>
            <rFont val="Tahoma"/>
            <family val="2"/>
          </rPr>
          <t>2016 data not available</t>
        </r>
      </text>
    </comment>
    <comment ref="AVA22" authorId="0" shapeId="0" xr:uid="{CF053260-E360-414F-83E6-0FA035C441D6}">
      <text>
        <r>
          <rPr>
            <sz val="9"/>
            <color indexed="81"/>
            <rFont val="Tahoma"/>
            <family val="2"/>
          </rPr>
          <t>2016 data not available</t>
        </r>
      </text>
    </comment>
    <comment ref="AVB22" authorId="0" shapeId="0" xr:uid="{C533C466-E12E-4E37-B641-2CC6E013D9C5}">
      <text>
        <r>
          <rPr>
            <sz val="9"/>
            <color indexed="81"/>
            <rFont val="Tahoma"/>
            <family val="2"/>
          </rPr>
          <t>2016 data not available</t>
        </r>
      </text>
    </comment>
    <comment ref="AVC22" authorId="0" shapeId="0" xr:uid="{3F36A1AC-2A0B-4FBA-A9BB-427FBDBF2CC4}">
      <text>
        <r>
          <rPr>
            <sz val="9"/>
            <color indexed="81"/>
            <rFont val="Tahoma"/>
            <family val="2"/>
          </rPr>
          <t>2016 data not available</t>
        </r>
      </text>
    </comment>
    <comment ref="AVD22" authorId="0" shapeId="0" xr:uid="{3F69AB5B-A6FD-49DA-8FE5-90F3677E2473}">
      <text>
        <r>
          <rPr>
            <sz val="9"/>
            <color indexed="81"/>
            <rFont val="Tahoma"/>
            <family val="2"/>
          </rPr>
          <t>2016 data not available</t>
        </r>
      </text>
    </comment>
    <comment ref="AVE22" authorId="0" shapeId="0" xr:uid="{06F8F751-3698-4625-A3D7-16C66518575B}">
      <text>
        <r>
          <rPr>
            <sz val="9"/>
            <color indexed="81"/>
            <rFont val="Tahoma"/>
            <family val="2"/>
          </rPr>
          <t>2016 data not available</t>
        </r>
      </text>
    </comment>
    <comment ref="AVF22" authorId="0" shapeId="0" xr:uid="{ABC7BCA1-284A-4385-8710-269EB48EE77A}">
      <text>
        <r>
          <rPr>
            <sz val="9"/>
            <color indexed="81"/>
            <rFont val="Tahoma"/>
            <family val="2"/>
          </rPr>
          <t>2016 data not available</t>
        </r>
      </text>
    </comment>
    <comment ref="AVG22" authorId="0" shapeId="0" xr:uid="{E4FA8B85-034C-43E4-8635-5C41CB0B5784}">
      <text>
        <r>
          <rPr>
            <sz val="9"/>
            <color indexed="81"/>
            <rFont val="Tahoma"/>
            <family val="2"/>
          </rPr>
          <t>2016 data not available</t>
        </r>
      </text>
    </comment>
    <comment ref="AVH22" authorId="0" shapeId="0" xr:uid="{AD969486-B380-4ACB-BFAB-F9A901E2DD40}">
      <text>
        <r>
          <rPr>
            <sz val="9"/>
            <color indexed="81"/>
            <rFont val="Tahoma"/>
            <family val="2"/>
          </rPr>
          <t>2016 data not available</t>
        </r>
      </text>
    </comment>
    <comment ref="AVI22" authorId="0" shapeId="0" xr:uid="{F891720F-0BCF-495A-9BBD-BE1D16AFA391}">
      <text>
        <r>
          <rPr>
            <sz val="9"/>
            <color indexed="81"/>
            <rFont val="Tahoma"/>
            <family val="2"/>
          </rPr>
          <t>2016 data not available</t>
        </r>
      </text>
    </comment>
    <comment ref="AVJ22" authorId="0" shapeId="0" xr:uid="{E61A702C-7028-4F30-B183-6240E04BF55C}">
      <text>
        <r>
          <rPr>
            <sz val="9"/>
            <color indexed="81"/>
            <rFont val="Tahoma"/>
            <family val="2"/>
          </rPr>
          <t>2016 data not available</t>
        </r>
      </text>
    </comment>
    <comment ref="AVK22" authorId="0" shapeId="0" xr:uid="{60907E1C-C2BC-4825-8E69-EAB4485E6B3E}">
      <text>
        <r>
          <rPr>
            <sz val="9"/>
            <color indexed="81"/>
            <rFont val="Tahoma"/>
            <family val="2"/>
          </rPr>
          <t>2016 data not available</t>
        </r>
      </text>
    </comment>
    <comment ref="AVL22" authorId="0" shapeId="0" xr:uid="{78D91DAC-D2BD-4DB3-BE81-2D762A79BCF8}">
      <text>
        <r>
          <rPr>
            <sz val="9"/>
            <color indexed="81"/>
            <rFont val="Tahoma"/>
            <family val="2"/>
          </rPr>
          <t>2016 data not available</t>
        </r>
      </text>
    </comment>
    <comment ref="AVM22" authorId="0" shapeId="0" xr:uid="{53369E4E-0662-4564-BF3D-61A40F20A10C}">
      <text>
        <r>
          <rPr>
            <sz val="9"/>
            <color indexed="81"/>
            <rFont val="Tahoma"/>
            <family val="2"/>
          </rPr>
          <t>2016 data not available</t>
        </r>
      </text>
    </comment>
    <comment ref="AVN22" authorId="0" shapeId="0" xr:uid="{47E354F4-E975-44D7-954E-53B80D410E42}">
      <text>
        <r>
          <rPr>
            <sz val="9"/>
            <color indexed="81"/>
            <rFont val="Tahoma"/>
            <family val="2"/>
          </rPr>
          <t>2016 data not available</t>
        </r>
      </text>
    </comment>
    <comment ref="AVO22" authorId="0" shapeId="0" xr:uid="{3A025559-0D71-4605-88A7-7BA71AA49F19}">
      <text>
        <r>
          <rPr>
            <sz val="9"/>
            <color indexed="81"/>
            <rFont val="Tahoma"/>
            <family val="2"/>
          </rPr>
          <t>2016 data not available</t>
        </r>
      </text>
    </comment>
    <comment ref="AVP22" authorId="0" shapeId="0" xr:uid="{FEEE252E-C9DC-47AC-9065-F332A56058FE}">
      <text>
        <r>
          <rPr>
            <sz val="9"/>
            <color indexed="81"/>
            <rFont val="Tahoma"/>
            <family val="2"/>
          </rPr>
          <t>2016 data not available</t>
        </r>
      </text>
    </comment>
    <comment ref="AVQ22" authorId="0" shapeId="0" xr:uid="{DBDF6CC7-B87C-4570-93AE-F5E1C7842DA6}">
      <text>
        <r>
          <rPr>
            <sz val="9"/>
            <color indexed="81"/>
            <rFont val="Tahoma"/>
            <family val="2"/>
          </rPr>
          <t>2016 data not available</t>
        </r>
      </text>
    </comment>
    <comment ref="AVR22" authorId="0" shapeId="0" xr:uid="{9A72BAC6-8844-409F-8713-DBF6E1DD8FB7}">
      <text>
        <r>
          <rPr>
            <sz val="9"/>
            <color indexed="81"/>
            <rFont val="Tahoma"/>
            <family val="2"/>
          </rPr>
          <t>2016 data not available</t>
        </r>
      </text>
    </comment>
    <comment ref="AVS22" authorId="0" shapeId="0" xr:uid="{7ABD6142-83AD-4726-B365-8B6F2FBD07BF}">
      <text>
        <r>
          <rPr>
            <sz val="9"/>
            <color indexed="81"/>
            <rFont val="Tahoma"/>
            <family val="2"/>
          </rPr>
          <t>2016 data not available</t>
        </r>
      </text>
    </comment>
    <comment ref="AVT22" authorId="0" shapeId="0" xr:uid="{3756F60D-09B5-46F2-B724-E76F72DF6912}">
      <text>
        <r>
          <rPr>
            <sz val="9"/>
            <color indexed="81"/>
            <rFont val="Tahoma"/>
            <family val="2"/>
          </rPr>
          <t>2016 data not available</t>
        </r>
      </text>
    </comment>
    <comment ref="AVU22" authorId="0" shapeId="0" xr:uid="{DF0ED97F-091E-44A1-AC90-B813DC03AE75}">
      <text>
        <r>
          <rPr>
            <sz val="9"/>
            <color indexed="81"/>
            <rFont val="Tahoma"/>
            <family val="2"/>
          </rPr>
          <t>2016 data not available</t>
        </r>
      </text>
    </comment>
    <comment ref="AVV22" authorId="0" shapeId="0" xr:uid="{46BDD28F-8658-4DAB-B985-709BC7650E2F}">
      <text>
        <r>
          <rPr>
            <sz val="9"/>
            <color indexed="81"/>
            <rFont val="Tahoma"/>
            <family val="2"/>
          </rPr>
          <t>2016 data not available</t>
        </r>
      </text>
    </comment>
    <comment ref="AVW22" authorId="0" shapeId="0" xr:uid="{BEDFCBA7-9191-4BC1-AA6C-EF91D32232E4}">
      <text>
        <r>
          <rPr>
            <sz val="9"/>
            <color indexed="81"/>
            <rFont val="Tahoma"/>
            <family val="2"/>
          </rPr>
          <t>2016 data not available</t>
        </r>
      </text>
    </comment>
    <comment ref="AVX22" authorId="0" shapeId="0" xr:uid="{768DA4C4-9E27-4D16-B14B-7FD7801A4AB0}">
      <text>
        <r>
          <rPr>
            <sz val="9"/>
            <color indexed="81"/>
            <rFont val="Tahoma"/>
            <family val="2"/>
          </rPr>
          <t>2016 data not available</t>
        </r>
      </text>
    </comment>
    <comment ref="AVY22" authorId="0" shapeId="0" xr:uid="{D20B78BF-161A-426D-99CD-C68C68FFE149}">
      <text>
        <r>
          <rPr>
            <sz val="9"/>
            <color indexed="81"/>
            <rFont val="Tahoma"/>
            <family val="2"/>
          </rPr>
          <t>2016 data not available</t>
        </r>
      </text>
    </comment>
    <comment ref="AVZ22" authorId="0" shapeId="0" xr:uid="{18C7907E-687A-4C51-AC6A-CFC2B7041D30}">
      <text>
        <r>
          <rPr>
            <sz val="9"/>
            <color indexed="81"/>
            <rFont val="Tahoma"/>
            <family val="2"/>
          </rPr>
          <t>2016 data not available</t>
        </r>
      </text>
    </comment>
    <comment ref="AWA22" authorId="0" shapeId="0" xr:uid="{F0A25C00-AB0A-4387-822B-0D5F096CDC69}">
      <text>
        <r>
          <rPr>
            <sz val="9"/>
            <color indexed="81"/>
            <rFont val="Tahoma"/>
            <family val="2"/>
          </rPr>
          <t>2016 data not available</t>
        </r>
      </text>
    </comment>
    <comment ref="AWB22" authorId="0" shapeId="0" xr:uid="{C74F892F-692A-4009-953B-72524BDFC854}">
      <text>
        <r>
          <rPr>
            <sz val="9"/>
            <color indexed="81"/>
            <rFont val="Tahoma"/>
            <family val="2"/>
          </rPr>
          <t>2016 data not available</t>
        </r>
      </text>
    </comment>
    <comment ref="AWC22" authorId="0" shapeId="0" xr:uid="{D94889D4-0126-4845-B045-B9987767C0EF}">
      <text>
        <r>
          <rPr>
            <sz val="9"/>
            <color indexed="81"/>
            <rFont val="Tahoma"/>
            <family val="2"/>
          </rPr>
          <t>2016 data not available</t>
        </r>
      </text>
    </comment>
    <comment ref="AWD22" authorId="0" shapeId="0" xr:uid="{B9EC84B8-E8C7-48D0-A448-870A4D233F79}">
      <text>
        <r>
          <rPr>
            <sz val="9"/>
            <color indexed="81"/>
            <rFont val="Tahoma"/>
            <family val="2"/>
          </rPr>
          <t>2016 data not available</t>
        </r>
      </text>
    </comment>
    <comment ref="AWE22" authorId="0" shapeId="0" xr:uid="{125BB970-4914-40CB-9504-DAD65C775943}">
      <text>
        <r>
          <rPr>
            <sz val="9"/>
            <color indexed="81"/>
            <rFont val="Tahoma"/>
            <family val="2"/>
          </rPr>
          <t>2016 data not available</t>
        </r>
      </text>
    </comment>
    <comment ref="AWF22" authorId="0" shapeId="0" xr:uid="{FE451ED0-17BC-4070-9580-29390A768B0A}">
      <text>
        <r>
          <rPr>
            <sz val="9"/>
            <color indexed="81"/>
            <rFont val="Tahoma"/>
            <family val="2"/>
          </rPr>
          <t>2016 data not available</t>
        </r>
      </text>
    </comment>
    <comment ref="AWG22" authorId="0" shapeId="0" xr:uid="{3C79375B-1AA1-441E-A3B1-AE03F7DA004D}">
      <text>
        <r>
          <rPr>
            <sz val="9"/>
            <color indexed="81"/>
            <rFont val="Tahoma"/>
            <family val="2"/>
          </rPr>
          <t>2016 data not available</t>
        </r>
      </text>
    </comment>
    <comment ref="AWH22" authorId="0" shapeId="0" xr:uid="{9A177CEB-55EE-48F6-9294-A774B2A6345C}">
      <text>
        <r>
          <rPr>
            <sz val="9"/>
            <color indexed="81"/>
            <rFont val="Tahoma"/>
            <family val="2"/>
          </rPr>
          <t>2016 data not available</t>
        </r>
      </text>
    </comment>
    <comment ref="AWI22" authorId="0" shapeId="0" xr:uid="{03F48CFE-C54E-4028-A0EA-773E28FCC924}">
      <text>
        <r>
          <rPr>
            <sz val="9"/>
            <color indexed="81"/>
            <rFont val="Tahoma"/>
            <family val="2"/>
          </rPr>
          <t>2016 data not available</t>
        </r>
      </text>
    </comment>
    <comment ref="AWJ22" authorId="0" shapeId="0" xr:uid="{E80B4E42-7A46-43C7-9F99-FC1A69780A5A}">
      <text>
        <r>
          <rPr>
            <sz val="9"/>
            <color indexed="81"/>
            <rFont val="Tahoma"/>
            <family val="2"/>
          </rPr>
          <t>2016 data not available</t>
        </r>
      </text>
    </comment>
    <comment ref="AWK22" authorId="0" shapeId="0" xr:uid="{5932CBD3-2CC0-4598-962B-745E608B3271}">
      <text>
        <r>
          <rPr>
            <sz val="9"/>
            <color indexed="81"/>
            <rFont val="Tahoma"/>
            <family val="2"/>
          </rPr>
          <t>2016 data not available</t>
        </r>
      </text>
    </comment>
    <comment ref="AWL22" authorId="0" shapeId="0" xr:uid="{DEFBD209-F35D-4D59-AE2B-51218C0D605E}">
      <text>
        <r>
          <rPr>
            <sz val="9"/>
            <color indexed="81"/>
            <rFont val="Tahoma"/>
            <family val="2"/>
          </rPr>
          <t>2016 data not available</t>
        </r>
      </text>
    </comment>
    <comment ref="AWM22" authorId="0" shapeId="0" xr:uid="{E581C80C-A733-4F65-9942-A4AE8E169565}">
      <text>
        <r>
          <rPr>
            <sz val="9"/>
            <color indexed="81"/>
            <rFont val="Tahoma"/>
            <family val="2"/>
          </rPr>
          <t>2016 data not available</t>
        </r>
      </text>
    </comment>
    <comment ref="AWN22" authorId="0" shapeId="0" xr:uid="{E3236064-832E-4AD9-8553-54429FDF2CD9}">
      <text>
        <r>
          <rPr>
            <sz val="9"/>
            <color indexed="81"/>
            <rFont val="Tahoma"/>
            <family val="2"/>
          </rPr>
          <t>2016 data not available</t>
        </r>
      </text>
    </comment>
    <comment ref="AWO22" authorId="0" shapeId="0" xr:uid="{04B1A9F9-CB0C-4135-89C2-B7B1D8E19001}">
      <text>
        <r>
          <rPr>
            <sz val="9"/>
            <color indexed="81"/>
            <rFont val="Tahoma"/>
            <family val="2"/>
          </rPr>
          <t>2016 data not available</t>
        </r>
      </text>
    </comment>
    <comment ref="AWP22" authorId="0" shapeId="0" xr:uid="{E8602486-4D99-496B-8F99-91A0C6493523}">
      <text>
        <r>
          <rPr>
            <sz val="9"/>
            <color indexed="81"/>
            <rFont val="Tahoma"/>
            <family val="2"/>
          </rPr>
          <t>2016 data not available</t>
        </r>
      </text>
    </comment>
    <comment ref="AWQ22" authorId="0" shapeId="0" xr:uid="{15870E6B-0D21-47C8-ACE3-410B45CA9ED6}">
      <text>
        <r>
          <rPr>
            <sz val="9"/>
            <color indexed="81"/>
            <rFont val="Tahoma"/>
            <family val="2"/>
          </rPr>
          <t>2016 data not available</t>
        </r>
      </text>
    </comment>
    <comment ref="AWR22" authorId="0" shapeId="0" xr:uid="{2CF09862-B502-44DF-BB82-40C0D384C1E1}">
      <text>
        <r>
          <rPr>
            <sz val="9"/>
            <color indexed="81"/>
            <rFont val="Tahoma"/>
            <family val="2"/>
          </rPr>
          <t>2016 data not available</t>
        </r>
      </text>
    </comment>
    <comment ref="AWS22" authorId="0" shapeId="0" xr:uid="{594B7CEA-40C7-4557-958C-DB15F2D98DA2}">
      <text>
        <r>
          <rPr>
            <sz val="9"/>
            <color indexed="81"/>
            <rFont val="Tahoma"/>
            <family val="2"/>
          </rPr>
          <t>2016 data not available</t>
        </r>
      </text>
    </comment>
    <comment ref="AWT22" authorId="0" shapeId="0" xr:uid="{BDD49904-7CC6-4B55-B764-A00D488486BB}">
      <text>
        <r>
          <rPr>
            <sz val="9"/>
            <color indexed="81"/>
            <rFont val="Tahoma"/>
            <family val="2"/>
          </rPr>
          <t>2016 data not available</t>
        </r>
      </text>
    </comment>
    <comment ref="AWU22" authorId="0" shapeId="0" xr:uid="{246799B4-C381-4B74-B8FF-DF7427DB0E7F}">
      <text>
        <r>
          <rPr>
            <sz val="9"/>
            <color indexed="81"/>
            <rFont val="Tahoma"/>
            <family val="2"/>
          </rPr>
          <t>2016 data not available</t>
        </r>
      </text>
    </comment>
    <comment ref="AWV22" authorId="0" shapeId="0" xr:uid="{613EEEF2-DC95-42E9-ABDE-CDF027889C46}">
      <text>
        <r>
          <rPr>
            <sz val="9"/>
            <color indexed="81"/>
            <rFont val="Tahoma"/>
            <family val="2"/>
          </rPr>
          <t>2016 data not available</t>
        </r>
      </text>
    </comment>
    <comment ref="AWW22" authorId="0" shapeId="0" xr:uid="{AAA10614-066A-44F5-8870-5D35249D762A}">
      <text>
        <r>
          <rPr>
            <sz val="9"/>
            <color indexed="81"/>
            <rFont val="Tahoma"/>
            <family val="2"/>
          </rPr>
          <t>2016 data not available</t>
        </r>
      </text>
    </comment>
    <comment ref="AWX22" authorId="0" shapeId="0" xr:uid="{5B198E00-FDF1-4125-9C64-F41B3A7BFB87}">
      <text>
        <r>
          <rPr>
            <sz val="9"/>
            <color indexed="81"/>
            <rFont val="Tahoma"/>
            <family val="2"/>
          </rPr>
          <t>2016 data not available</t>
        </r>
      </text>
    </comment>
    <comment ref="AWY22" authorId="0" shapeId="0" xr:uid="{5FAA7056-1439-458A-BDA4-9B3E815C8840}">
      <text>
        <r>
          <rPr>
            <sz val="9"/>
            <color indexed="81"/>
            <rFont val="Tahoma"/>
            <family val="2"/>
          </rPr>
          <t>2016 data not available</t>
        </r>
      </text>
    </comment>
    <comment ref="AWZ22" authorId="0" shapeId="0" xr:uid="{D8426DD8-500C-4FD7-B5F6-8E1188A8AE8E}">
      <text>
        <r>
          <rPr>
            <sz val="9"/>
            <color indexed="81"/>
            <rFont val="Tahoma"/>
            <family val="2"/>
          </rPr>
          <t>2016 data not available</t>
        </r>
      </text>
    </comment>
    <comment ref="AXA22" authorId="0" shapeId="0" xr:uid="{91006447-94B5-40AF-BCCE-C45C479B1390}">
      <text>
        <r>
          <rPr>
            <sz val="9"/>
            <color indexed="81"/>
            <rFont val="Tahoma"/>
            <family val="2"/>
          </rPr>
          <t>2016 data not available</t>
        </r>
      </text>
    </comment>
    <comment ref="AXB22" authorId="0" shapeId="0" xr:uid="{62572F33-0B19-4E06-8A98-D2197E908630}">
      <text>
        <r>
          <rPr>
            <sz val="9"/>
            <color indexed="81"/>
            <rFont val="Tahoma"/>
            <family val="2"/>
          </rPr>
          <t>2016 data not available</t>
        </r>
      </text>
    </comment>
    <comment ref="AXC22" authorId="0" shapeId="0" xr:uid="{DC558502-F6FB-49BA-86D7-5EB98F707417}">
      <text>
        <r>
          <rPr>
            <sz val="9"/>
            <color indexed="81"/>
            <rFont val="Tahoma"/>
            <family val="2"/>
          </rPr>
          <t>2016 data not available</t>
        </r>
      </text>
    </comment>
    <comment ref="AXD22" authorId="0" shapeId="0" xr:uid="{BE408ACF-C549-4FE9-8FA3-D723FC4D8902}">
      <text>
        <r>
          <rPr>
            <sz val="9"/>
            <color indexed="81"/>
            <rFont val="Tahoma"/>
            <family val="2"/>
          </rPr>
          <t>2016 data not available</t>
        </r>
      </text>
    </comment>
    <comment ref="AXE22" authorId="0" shapeId="0" xr:uid="{E4F329F9-DF0F-4739-964F-7E8E8C462FAD}">
      <text>
        <r>
          <rPr>
            <sz val="9"/>
            <color indexed="81"/>
            <rFont val="Tahoma"/>
            <family val="2"/>
          </rPr>
          <t>2016 data not available</t>
        </r>
      </text>
    </comment>
    <comment ref="AXF22" authorId="0" shapeId="0" xr:uid="{E287C4C3-2740-4437-AFC7-843A6590D136}">
      <text>
        <r>
          <rPr>
            <sz val="9"/>
            <color indexed="81"/>
            <rFont val="Tahoma"/>
            <family val="2"/>
          </rPr>
          <t>2016 data not available</t>
        </r>
      </text>
    </comment>
    <comment ref="AXG22" authorId="0" shapeId="0" xr:uid="{71436CA1-06A0-4193-9B65-FF83E62D52C8}">
      <text>
        <r>
          <rPr>
            <sz val="9"/>
            <color indexed="81"/>
            <rFont val="Tahoma"/>
            <family val="2"/>
          </rPr>
          <t>2016 data not available</t>
        </r>
      </text>
    </comment>
    <comment ref="AXH22" authorId="0" shapeId="0" xr:uid="{A533F64A-37BB-4AF5-9AED-B22569F5FD10}">
      <text>
        <r>
          <rPr>
            <sz val="9"/>
            <color indexed="81"/>
            <rFont val="Tahoma"/>
            <family val="2"/>
          </rPr>
          <t>2016 data not available</t>
        </r>
      </text>
    </comment>
    <comment ref="AXI22" authorId="0" shapeId="0" xr:uid="{DE764A65-F4B4-491A-85D3-4928C011C5A7}">
      <text>
        <r>
          <rPr>
            <sz val="9"/>
            <color indexed="81"/>
            <rFont val="Tahoma"/>
            <family val="2"/>
          </rPr>
          <t>2016 data not available</t>
        </r>
      </text>
    </comment>
    <comment ref="AXJ22" authorId="0" shapeId="0" xr:uid="{E14B7411-06F9-4C60-8B9E-B463E23622D2}">
      <text>
        <r>
          <rPr>
            <sz val="9"/>
            <color indexed="81"/>
            <rFont val="Tahoma"/>
            <family val="2"/>
          </rPr>
          <t>2016 data not available</t>
        </r>
      </text>
    </comment>
    <comment ref="AXK22" authorId="0" shapeId="0" xr:uid="{F04873C2-301D-49D1-9E22-E3F21397AF65}">
      <text>
        <r>
          <rPr>
            <sz val="9"/>
            <color indexed="81"/>
            <rFont val="Tahoma"/>
            <family val="2"/>
          </rPr>
          <t>2016 data not available</t>
        </r>
      </text>
    </comment>
    <comment ref="AXL22" authorId="0" shapeId="0" xr:uid="{4AC896E4-FC09-4938-92BB-B48AFE566D29}">
      <text>
        <r>
          <rPr>
            <sz val="9"/>
            <color indexed="81"/>
            <rFont val="Tahoma"/>
            <family val="2"/>
          </rPr>
          <t>2016 data not available</t>
        </r>
      </text>
    </comment>
    <comment ref="AXM22" authorId="0" shapeId="0" xr:uid="{433FE550-394E-43A5-A0C8-5FB7547CBD53}">
      <text>
        <r>
          <rPr>
            <sz val="9"/>
            <color indexed="81"/>
            <rFont val="Tahoma"/>
            <family val="2"/>
          </rPr>
          <t>2016 data not available</t>
        </r>
      </text>
    </comment>
    <comment ref="AXN22" authorId="0" shapeId="0" xr:uid="{B88ADEEB-643E-4047-9B8A-A566EE892106}">
      <text>
        <r>
          <rPr>
            <sz val="9"/>
            <color indexed="81"/>
            <rFont val="Tahoma"/>
            <family val="2"/>
          </rPr>
          <t>2016 data not available</t>
        </r>
      </text>
    </comment>
    <comment ref="AXO22" authorId="0" shapeId="0" xr:uid="{32A5CBC1-A3F0-42CE-979E-38DE41C941F1}">
      <text>
        <r>
          <rPr>
            <sz val="9"/>
            <color indexed="81"/>
            <rFont val="Tahoma"/>
            <family val="2"/>
          </rPr>
          <t>2016 data not available</t>
        </r>
      </text>
    </comment>
    <comment ref="AXP22" authorId="0" shapeId="0" xr:uid="{E3420AE7-9E4E-405C-B3D2-BC021FAF112D}">
      <text>
        <r>
          <rPr>
            <sz val="9"/>
            <color indexed="81"/>
            <rFont val="Tahoma"/>
            <family val="2"/>
          </rPr>
          <t>2016 data not available</t>
        </r>
      </text>
    </comment>
    <comment ref="AXQ22" authorId="0" shapeId="0" xr:uid="{A8B00129-836D-479A-848B-3BBB24A3FFA9}">
      <text>
        <r>
          <rPr>
            <sz val="9"/>
            <color indexed="81"/>
            <rFont val="Tahoma"/>
            <family val="2"/>
          </rPr>
          <t>2016 data not available</t>
        </r>
      </text>
    </comment>
    <comment ref="AXR22" authorId="0" shapeId="0" xr:uid="{2985D60A-F8AE-4D5B-9DB2-E525E912CF8E}">
      <text>
        <r>
          <rPr>
            <sz val="9"/>
            <color indexed="81"/>
            <rFont val="Tahoma"/>
            <family val="2"/>
          </rPr>
          <t>2016 data not available</t>
        </r>
      </text>
    </comment>
    <comment ref="AXS22" authorId="0" shapeId="0" xr:uid="{087EF8AE-045E-42FB-A215-6A5D6388172F}">
      <text>
        <r>
          <rPr>
            <sz val="9"/>
            <color indexed="81"/>
            <rFont val="Tahoma"/>
            <family val="2"/>
          </rPr>
          <t>2016 data not available</t>
        </r>
      </text>
    </comment>
    <comment ref="AXT22" authorId="0" shapeId="0" xr:uid="{617C2A49-50E4-46EF-AF3C-9D0F37A7E9F6}">
      <text>
        <r>
          <rPr>
            <sz val="9"/>
            <color indexed="81"/>
            <rFont val="Tahoma"/>
            <family val="2"/>
          </rPr>
          <t>2016 data not available</t>
        </r>
      </text>
    </comment>
    <comment ref="AXU22" authorId="0" shapeId="0" xr:uid="{5BABEB87-64CB-45C7-B135-58D99720E992}">
      <text>
        <r>
          <rPr>
            <sz val="9"/>
            <color indexed="81"/>
            <rFont val="Tahoma"/>
            <family val="2"/>
          </rPr>
          <t>2016 data not available</t>
        </r>
      </text>
    </comment>
    <comment ref="AXV22" authorId="0" shapeId="0" xr:uid="{A7513487-18FC-4326-AEF0-68C7DE7AFC52}">
      <text>
        <r>
          <rPr>
            <sz val="9"/>
            <color indexed="81"/>
            <rFont val="Tahoma"/>
            <family val="2"/>
          </rPr>
          <t>2016 data not available</t>
        </r>
      </text>
    </comment>
    <comment ref="AXW22" authorId="0" shapeId="0" xr:uid="{BA3CC737-5B8A-4230-84F3-056E4533DA3B}">
      <text>
        <r>
          <rPr>
            <sz val="9"/>
            <color indexed="81"/>
            <rFont val="Tahoma"/>
            <family val="2"/>
          </rPr>
          <t>2016 data not available</t>
        </r>
      </text>
    </comment>
    <comment ref="AXX22" authorId="0" shapeId="0" xr:uid="{77BA7515-7BB7-4F16-A95D-6B5F8285E807}">
      <text>
        <r>
          <rPr>
            <sz val="9"/>
            <color indexed="81"/>
            <rFont val="Tahoma"/>
            <family val="2"/>
          </rPr>
          <t>2016 data not available</t>
        </r>
      </text>
    </comment>
    <comment ref="AXY22" authorId="0" shapeId="0" xr:uid="{90981B3C-EE60-4F42-97EF-045A7A42F9FB}">
      <text>
        <r>
          <rPr>
            <sz val="9"/>
            <color indexed="81"/>
            <rFont val="Tahoma"/>
            <family val="2"/>
          </rPr>
          <t>2016 data not available</t>
        </r>
      </text>
    </comment>
    <comment ref="AXZ22" authorId="0" shapeId="0" xr:uid="{0350C5C9-3EE9-4B66-B85C-E1895652924C}">
      <text>
        <r>
          <rPr>
            <sz val="9"/>
            <color indexed="81"/>
            <rFont val="Tahoma"/>
            <family val="2"/>
          </rPr>
          <t>2016 data not available</t>
        </r>
      </text>
    </comment>
    <comment ref="AYA22" authorId="0" shapeId="0" xr:uid="{4EF5CB06-DB1A-4155-A86A-CDB876EE871C}">
      <text>
        <r>
          <rPr>
            <sz val="9"/>
            <color indexed="81"/>
            <rFont val="Tahoma"/>
            <family val="2"/>
          </rPr>
          <t>2016 data not available</t>
        </r>
      </text>
    </comment>
    <comment ref="AYB22" authorId="0" shapeId="0" xr:uid="{689AB759-DB31-4C84-B7F2-F52B79B60347}">
      <text>
        <r>
          <rPr>
            <sz val="9"/>
            <color indexed="81"/>
            <rFont val="Tahoma"/>
            <family val="2"/>
          </rPr>
          <t>2016 data not available</t>
        </r>
      </text>
    </comment>
    <comment ref="AYC22" authorId="0" shapeId="0" xr:uid="{6CB8D183-946C-4978-9284-109A181CFBD1}">
      <text>
        <r>
          <rPr>
            <sz val="9"/>
            <color indexed="81"/>
            <rFont val="Tahoma"/>
            <family val="2"/>
          </rPr>
          <t>2016 data not available</t>
        </r>
      </text>
    </comment>
    <comment ref="AYD22" authorId="0" shapeId="0" xr:uid="{72B4D031-D725-49FE-8C27-A538AC9726EF}">
      <text>
        <r>
          <rPr>
            <sz val="9"/>
            <color indexed="81"/>
            <rFont val="Tahoma"/>
            <family val="2"/>
          </rPr>
          <t>2016 data not available</t>
        </r>
      </text>
    </comment>
    <comment ref="AYE22" authorId="0" shapeId="0" xr:uid="{F325EA8F-426E-4C42-8DE1-64A49BC26FF4}">
      <text>
        <r>
          <rPr>
            <sz val="9"/>
            <color indexed="81"/>
            <rFont val="Tahoma"/>
            <family val="2"/>
          </rPr>
          <t>2016 data not available</t>
        </r>
      </text>
    </comment>
    <comment ref="AYF22" authorId="0" shapeId="0" xr:uid="{7C24A152-2BD2-4206-83BC-FFDE2BF69899}">
      <text>
        <r>
          <rPr>
            <sz val="9"/>
            <color indexed="81"/>
            <rFont val="Tahoma"/>
            <family val="2"/>
          </rPr>
          <t>2016 data not available</t>
        </r>
      </text>
    </comment>
    <comment ref="AYG22" authorId="0" shapeId="0" xr:uid="{093825BE-CBA5-4FBA-BC2F-6C2C672F82F6}">
      <text>
        <r>
          <rPr>
            <sz val="9"/>
            <color indexed="81"/>
            <rFont val="Tahoma"/>
            <family val="2"/>
          </rPr>
          <t>2016 data not available</t>
        </r>
      </text>
    </comment>
    <comment ref="AYH22" authorId="0" shapeId="0" xr:uid="{DD2861A4-8378-425C-B1DE-7971A81BBA9C}">
      <text>
        <r>
          <rPr>
            <sz val="9"/>
            <color indexed="81"/>
            <rFont val="Tahoma"/>
            <family val="2"/>
          </rPr>
          <t>2016 data not available</t>
        </r>
      </text>
    </comment>
    <comment ref="AYI22" authorId="0" shapeId="0" xr:uid="{A7C8794F-98BE-4CC5-9615-06800EA73DF3}">
      <text>
        <r>
          <rPr>
            <sz val="9"/>
            <color indexed="81"/>
            <rFont val="Tahoma"/>
            <family val="2"/>
          </rPr>
          <t>2016 data not available</t>
        </r>
      </text>
    </comment>
    <comment ref="AYJ22" authorId="0" shapeId="0" xr:uid="{744E8625-FC55-432C-A89A-8A38377156A0}">
      <text>
        <r>
          <rPr>
            <sz val="9"/>
            <color indexed="81"/>
            <rFont val="Tahoma"/>
            <family val="2"/>
          </rPr>
          <t>2016 data not available</t>
        </r>
      </text>
    </comment>
    <comment ref="AYK22" authorId="0" shapeId="0" xr:uid="{CDBB5732-EB75-4F48-91C6-702439DA09DB}">
      <text>
        <r>
          <rPr>
            <sz val="9"/>
            <color indexed="81"/>
            <rFont val="Tahoma"/>
            <family val="2"/>
          </rPr>
          <t>2016 data not available</t>
        </r>
      </text>
    </comment>
    <comment ref="AYL22" authorId="0" shapeId="0" xr:uid="{C3CE59B4-9049-40A3-A2BC-81D7840895B5}">
      <text>
        <r>
          <rPr>
            <sz val="9"/>
            <color indexed="81"/>
            <rFont val="Tahoma"/>
            <family val="2"/>
          </rPr>
          <t>2016 data not available</t>
        </r>
      </text>
    </comment>
    <comment ref="AYM22" authorId="0" shapeId="0" xr:uid="{F45EF930-B8DA-4D77-9E38-26A51D995495}">
      <text>
        <r>
          <rPr>
            <sz val="9"/>
            <color indexed="81"/>
            <rFont val="Tahoma"/>
            <family val="2"/>
          </rPr>
          <t>2016 data not available</t>
        </r>
      </text>
    </comment>
    <comment ref="AYN22" authorId="0" shapeId="0" xr:uid="{A82DA536-F2F4-4FDE-B68F-3F4721F592A8}">
      <text>
        <r>
          <rPr>
            <sz val="9"/>
            <color indexed="81"/>
            <rFont val="Tahoma"/>
            <family val="2"/>
          </rPr>
          <t>2016 data not available</t>
        </r>
      </text>
    </comment>
    <comment ref="AYO22" authorId="0" shapeId="0" xr:uid="{C05157B2-981F-44AC-ACA6-B056CDE8FEC9}">
      <text>
        <r>
          <rPr>
            <sz val="9"/>
            <color indexed="81"/>
            <rFont val="Tahoma"/>
            <family val="2"/>
          </rPr>
          <t>2016 data not available</t>
        </r>
      </text>
    </comment>
    <comment ref="AYP22" authorId="0" shapeId="0" xr:uid="{25592707-8151-4AA9-856D-58394110078D}">
      <text>
        <r>
          <rPr>
            <sz val="9"/>
            <color indexed="81"/>
            <rFont val="Tahoma"/>
            <family val="2"/>
          </rPr>
          <t>2016 data not available</t>
        </r>
      </text>
    </comment>
    <comment ref="AYQ22" authorId="0" shapeId="0" xr:uid="{11E45F60-C49A-486A-BA6F-E17BE7825219}">
      <text>
        <r>
          <rPr>
            <sz val="9"/>
            <color indexed="81"/>
            <rFont val="Tahoma"/>
            <family val="2"/>
          </rPr>
          <t>2016 data not available</t>
        </r>
      </text>
    </comment>
    <comment ref="AYR22" authorId="0" shapeId="0" xr:uid="{CCAB4BF3-C7BD-4B08-B8CE-5D8032E51DFF}">
      <text>
        <r>
          <rPr>
            <sz val="9"/>
            <color indexed="81"/>
            <rFont val="Tahoma"/>
            <family val="2"/>
          </rPr>
          <t>2016 data not available</t>
        </r>
      </text>
    </comment>
    <comment ref="AYS22" authorId="0" shapeId="0" xr:uid="{B43FECBB-3A67-4D29-BD26-A6E7F7795AA4}">
      <text>
        <r>
          <rPr>
            <sz val="9"/>
            <color indexed="81"/>
            <rFont val="Tahoma"/>
            <family val="2"/>
          </rPr>
          <t>2016 data not available</t>
        </r>
      </text>
    </comment>
    <comment ref="AYT22" authorId="0" shapeId="0" xr:uid="{C15A8BF4-D358-433A-BFEE-2947CC9B2C5A}">
      <text>
        <r>
          <rPr>
            <sz val="9"/>
            <color indexed="81"/>
            <rFont val="Tahoma"/>
            <family val="2"/>
          </rPr>
          <t>2016 data not available</t>
        </r>
      </text>
    </comment>
    <comment ref="AYU22" authorId="0" shapeId="0" xr:uid="{E5988EE5-607B-43C1-9B1B-76B1BB934F6F}">
      <text>
        <r>
          <rPr>
            <sz val="9"/>
            <color indexed="81"/>
            <rFont val="Tahoma"/>
            <family val="2"/>
          </rPr>
          <t>2016 data not available</t>
        </r>
      </text>
    </comment>
    <comment ref="AYV22" authorId="0" shapeId="0" xr:uid="{7FEA722A-F44F-4B92-8E80-D55ED10D0D52}">
      <text>
        <r>
          <rPr>
            <sz val="9"/>
            <color indexed="81"/>
            <rFont val="Tahoma"/>
            <family val="2"/>
          </rPr>
          <t>2016 data not available</t>
        </r>
      </text>
    </comment>
    <comment ref="AYW22" authorId="0" shapeId="0" xr:uid="{E10B4DC7-B354-4E53-AC4A-9DBDC0AAF3DC}">
      <text>
        <r>
          <rPr>
            <sz val="9"/>
            <color indexed="81"/>
            <rFont val="Tahoma"/>
            <family val="2"/>
          </rPr>
          <t>2016 data not available</t>
        </r>
      </text>
    </comment>
    <comment ref="AYX22" authorId="0" shapeId="0" xr:uid="{FF91D280-2A16-42E2-905F-EEEBCFE7A764}">
      <text>
        <r>
          <rPr>
            <sz val="9"/>
            <color indexed="81"/>
            <rFont val="Tahoma"/>
            <family val="2"/>
          </rPr>
          <t>2016 data not available</t>
        </r>
      </text>
    </comment>
    <comment ref="AYY22" authorId="0" shapeId="0" xr:uid="{0711D714-0219-4844-90FD-E0743BC1D52A}">
      <text>
        <r>
          <rPr>
            <sz val="9"/>
            <color indexed="81"/>
            <rFont val="Tahoma"/>
            <family val="2"/>
          </rPr>
          <t>2016 data not available</t>
        </r>
      </text>
    </comment>
    <comment ref="AYZ22" authorId="0" shapeId="0" xr:uid="{CDACFDA3-568C-4F8C-9398-15E2ACE83F35}">
      <text>
        <r>
          <rPr>
            <sz val="9"/>
            <color indexed="81"/>
            <rFont val="Tahoma"/>
            <family val="2"/>
          </rPr>
          <t>2016 data not available</t>
        </r>
      </text>
    </comment>
    <comment ref="AZA22" authorId="0" shapeId="0" xr:uid="{049538C1-D93C-46F6-AC91-878C6A47305C}">
      <text>
        <r>
          <rPr>
            <sz val="9"/>
            <color indexed="81"/>
            <rFont val="Tahoma"/>
            <family val="2"/>
          </rPr>
          <t>2016 data not available</t>
        </r>
      </text>
    </comment>
    <comment ref="AZB22" authorId="0" shapeId="0" xr:uid="{2CF2EFE9-B42C-40D2-90B0-09BDD73AC311}">
      <text>
        <r>
          <rPr>
            <sz val="9"/>
            <color indexed="81"/>
            <rFont val="Tahoma"/>
            <family val="2"/>
          </rPr>
          <t>2016 data not available</t>
        </r>
      </text>
    </comment>
    <comment ref="AZC22" authorId="0" shapeId="0" xr:uid="{976E4FCE-D854-4942-ABAE-60241CF33AF3}">
      <text>
        <r>
          <rPr>
            <sz val="9"/>
            <color indexed="81"/>
            <rFont val="Tahoma"/>
            <family val="2"/>
          </rPr>
          <t>2016 data not available</t>
        </r>
      </text>
    </comment>
    <comment ref="AZD22" authorId="0" shapeId="0" xr:uid="{EB3EF5E2-2B4A-446E-8545-0AFE4F94967B}">
      <text>
        <r>
          <rPr>
            <sz val="9"/>
            <color indexed="81"/>
            <rFont val="Tahoma"/>
            <family val="2"/>
          </rPr>
          <t>2016 data not available</t>
        </r>
      </text>
    </comment>
    <comment ref="AZE22" authorId="0" shapeId="0" xr:uid="{AF781C3F-B050-49B7-AC66-314E1C48A611}">
      <text>
        <r>
          <rPr>
            <sz val="9"/>
            <color indexed="81"/>
            <rFont val="Tahoma"/>
            <family val="2"/>
          </rPr>
          <t>2016 data not available</t>
        </r>
      </text>
    </comment>
    <comment ref="AZF22" authorId="0" shapeId="0" xr:uid="{91A5282E-0D19-4F1B-B79C-87ABEFC5A141}">
      <text>
        <r>
          <rPr>
            <sz val="9"/>
            <color indexed="81"/>
            <rFont val="Tahoma"/>
            <family val="2"/>
          </rPr>
          <t>2016 data not available</t>
        </r>
      </text>
    </comment>
    <comment ref="AZG22" authorId="0" shapeId="0" xr:uid="{AE362305-196B-40B6-A10C-62564FC16FD9}">
      <text>
        <r>
          <rPr>
            <sz val="9"/>
            <color indexed="81"/>
            <rFont val="Tahoma"/>
            <family val="2"/>
          </rPr>
          <t>2016 data not available</t>
        </r>
      </text>
    </comment>
    <comment ref="AZH22" authorId="0" shapeId="0" xr:uid="{13D994F0-10A1-4875-B495-8B65BE602131}">
      <text>
        <r>
          <rPr>
            <sz val="9"/>
            <color indexed="81"/>
            <rFont val="Tahoma"/>
            <family val="2"/>
          </rPr>
          <t>2016 data not available</t>
        </r>
      </text>
    </comment>
    <comment ref="AZI22" authorId="0" shapeId="0" xr:uid="{32F485FF-C483-40C9-AB5F-3F082A8C0A8A}">
      <text>
        <r>
          <rPr>
            <sz val="9"/>
            <color indexed="81"/>
            <rFont val="Tahoma"/>
            <family val="2"/>
          </rPr>
          <t>2016 data not available</t>
        </r>
      </text>
    </comment>
    <comment ref="AZJ22" authorId="0" shapeId="0" xr:uid="{58CF9D03-A497-40C9-9986-224A0D7137AF}">
      <text>
        <r>
          <rPr>
            <sz val="9"/>
            <color indexed="81"/>
            <rFont val="Tahoma"/>
            <family val="2"/>
          </rPr>
          <t>2016 data not available</t>
        </r>
      </text>
    </comment>
    <comment ref="AZK22" authorId="0" shapeId="0" xr:uid="{4A38474F-F6A9-408E-8830-37C4B87A2FBD}">
      <text>
        <r>
          <rPr>
            <sz val="9"/>
            <color indexed="81"/>
            <rFont val="Tahoma"/>
            <family val="2"/>
          </rPr>
          <t>2016 data not available</t>
        </r>
      </text>
    </comment>
    <comment ref="AZL22" authorId="0" shapeId="0" xr:uid="{BCEBFEF6-8744-400C-BE98-F082278C3B6C}">
      <text>
        <r>
          <rPr>
            <sz val="9"/>
            <color indexed="81"/>
            <rFont val="Tahoma"/>
            <family val="2"/>
          </rPr>
          <t>2016 data not available</t>
        </r>
      </text>
    </comment>
    <comment ref="AZM22" authorId="0" shapeId="0" xr:uid="{270CACCE-12E9-4CC8-9B09-BB8305D01CD1}">
      <text>
        <r>
          <rPr>
            <sz val="9"/>
            <color indexed="81"/>
            <rFont val="Tahoma"/>
            <family val="2"/>
          </rPr>
          <t>2016 data not available</t>
        </r>
      </text>
    </comment>
    <comment ref="AZN22" authorId="0" shapeId="0" xr:uid="{B3497EF3-A325-45F3-9B75-FA433605F540}">
      <text>
        <r>
          <rPr>
            <sz val="9"/>
            <color indexed="81"/>
            <rFont val="Tahoma"/>
            <family val="2"/>
          </rPr>
          <t>2016 data not available</t>
        </r>
      </text>
    </comment>
    <comment ref="AZO22" authorId="0" shapeId="0" xr:uid="{4C3992CF-F51D-4241-916C-228DF189899E}">
      <text>
        <r>
          <rPr>
            <sz val="9"/>
            <color indexed="81"/>
            <rFont val="Tahoma"/>
            <family val="2"/>
          </rPr>
          <t>2016 data not available</t>
        </r>
      </text>
    </comment>
    <comment ref="AZP22" authorId="0" shapeId="0" xr:uid="{2489D547-580B-48B6-93FF-AA1CA9FC9FBE}">
      <text>
        <r>
          <rPr>
            <sz val="9"/>
            <color indexed="81"/>
            <rFont val="Tahoma"/>
            <family val="2"/>
          </rPr>
          <t>2016 data not available</t>
        </r>
      </text>
    </comment>
    <comment ref="AZQ22" authorId="0" shapeId="0" xr:uid="{C3CBA4FB-7E26-40FB-BC35-B45065375202}">
      <text>
        <r>
          <rPr>
            <sz val="9"/>
            <color indexed="81"/>
            <rFont val="Tahoma"/>
            <family val="2"/>
          </rPr>
          <t>2016 data not available</t>
        </r>
      </text>
    </comment>
    <comment ref="AZR22" authorId="0" shapeId="0" xr:uid="{88CF70C3-60FC-4604-8459-47CE966470B2}">
      <text>
        <r>
          <rPr>
            <sz val="9"/>
            <color indexed="81"/>
            <rFont val="Tahoma"/>
            <family val="2"/>
          </rPr>
          <t>2016 data not available</t>
        </r>
      </text>
    </comment>
    <comment ref="AZS22" authorId="0" shapeId="0" xr:uid="{13A71C8F-4643-4D5F-8C9A-01076F80FBC9}">
      <text>
        <r>
          <rPr>
            <sz val="9"/>
            <color indexed="81"/>
            <rFont val="Tahoma"/>
            <family val="2"/>
          </rPr>
          <t>2016 data not available</t>
        </r>
      </text>
    </comment>
    <comment ref="AZT22" authorId="0" shapeId="0" xr:uid="{4C8CE355-4C74-4CD2-A6A8-AC4E08134129}">
      <text>
        <r>
          <rPr>
            <sz val="9"/>
            <color indexed="81"/>
            <rFont val="Tahoma"/>
            <family val="2"/>
          </rPr>
          <t>2016 data not available</t>
        </r>
      </text>
    </comment>
    <comment ref="AZU22" authorId="0" shapeId="0" xr:uid="{87ED13DB-78C1-44E6-8FC1-008EBEE749C6}">
      <text>
        <r>
          <rPr>
            <sz val="9"/>
            <color indexed="81"/>
            <rFont val="Tahoma"/>
            <family val="2"/>
          </rPr>
          <t>2016 data not available</t>
        </r>
      </text>
    </comment>
    <comment ref="AZV22" authorId="0" shapeId="0" xr:uid="{D8427D4E-5C14-42B4-96B2-E353200B78AD}">
      <text>
        <r>
          <rPr>
            <sz val="9"/>
            <color indexed="81"/>
            <rFont val="Tahoma"/>
            <family val="2"/>
          </rPr>
          <t>2016 data not available</t>
        </r>
      </text>
    </comment>
    <comment ref="AZW22" authorId="0" shapeId="0" xr:uid="{565F6A9C-5A4F-4874-9045-AC0A769B2973}">
      <text>
        <r>
          <rPr>
            <sz val="9"/>
            <color indexed="81"/>
            <rFont val="Tahoma"/>
            <family val="2"/>
          </rPr>
          <t>2016 data not available</t>
        </r>
      </text>
    </comment>
    <comment ref="AZX22" authorId="0" shapeId="0" xr:uid="{A1EB5F44-8920-4A43-B5E4-13C6676B4C33}">
      <text>
        <r>
          <rPr>
            <sz val="9"/>
            <color indexed="81"/>
            <rFont val="Tahoma"/>
            <family val="2"/>
          </rPr>
          <t>2016 data not available</t>
        </r>
      </text>
    </comment>
    <comment ref="AZY22" authorId="0" shapeId="0" xr:uid="{60478B3C-F8D3-49DA-B0EA-534AE12043AC}">
      <text>
        <r>
          <rPr>
            <sz val="9"/>
            <color indexed="81"/>
            <rFont val="Tahoma"/>
            <family val="2"/>
          </rPr>
          <t>2016 data not available</t>
        </r>
      </text>
    </comment>
    <comment ref="AZZ22" authorId="0" shapeId="0" xr:uid="{9A85C8D1-B45F-4E5C-A6EF-F8DA0F5A90E0}">
      <text>
        <r>
          <rPr>
            <sz val="9"/>
            <color indexed="81"/>
            <rFont val="Tahoma"/>
            <family val="2"/>
          </rPr>
          <t>2016 data not available</t>
        </r>
      </text>
    </comment>
    <comment ref="BAA22" authorId="0" shapeId="0" xr:uid="{E9524B1A-D5D8-46D4-A4D0-B3EF60EF61FC}">
      <text>
        <r>
          <rPr>
            <sz val="9"/>
            <color indexed="81"/>
            <rFont val="Tahoma"/>
            <family val="2"/>
          </rPr>
          <t>2016 data not available</t>
        </r>
      </text>
    </comment>
    <comment ref="BAB22" authorId="0" shapeId="0" xr:uid="{77692D3F-8CCD-4E81-851C-82B964D91E0D}">
      <text>
        <r>
          <rPr>
            <sz val="9"/>
            <color indexed="81"/>
            <rFont val="Tahoma"/>
            <family val="2"/>
          </rPr>
          <t>2016 data not available</t>
        </r>
      </text>
    </comment>
    <comment ref="BAC22" authorId="0" shapeId="0" xr:uid="{70D40D08-52F0-4E76-AA75-52E056AA60D4}">
      <text>
        <r>
          <rPr>
            <sz val="9"/>
            <color indexed="81"/>
            <rFont val="Tahoma"/>
            <family val="2"/>
          </rPr>
          <t>2016 data not available</t>
        </r>
      </text>
    </comment>
    <comment ref="BAD22" authorId="0" shapeId="0" xr:uid="{3C9047AC-A2A2-456C-B49E-3EE6F14959C2}">
      <text>
        <r>
          <rPr>
            <sz val="9"/>
            <color indexed="81"/>
            <rFont val="Tahoma"/>
            <family val="2"/>
          </rPr>
          <t>2016 data not available</t>
        </r>
      </text>
    </comment>
    <comment ref="BAE22" authorId="0" shapeId="0" xr:uid="{89473E8F-9182-4F9B-A217-346DE7488CF6}">
      <text>
        <r>
          <rPr>
            <sz val="9"/>
            <color indexed="81"/>
            <rFont val="Tahoma"/>
            <family val="2"/>
          </rPr>
          <t>2016 data not available</t>
        </r>
      </text>
    </comment>
    <comment ref="BAF22" authorId="0" shapeId="0" xr:uid="{34227A7E-422C-4291-B971-8174C5337FB6}">
      <text>
        <r>
          <rPr>
            <sz val="9"/>
            <color indexed="81"/>
            <rFont val="Tahoma"/>
            <family val="2"/>
          </rPr>
          <t>2016 data not available</t>
        </r>
      </text>
    </comment>
    <comment ref="BAG22" authorId="0" shapeId="0" xr:uid="{394293EB-4C02-4BAC-927A-BA631BEE9EC4}">
      <text>
        <r>
          <rPr>
            <sz val="9"/>
            <color indexed="81"/>
            <rFont val="Tahoma"/>
            <family val="2"/>
          </rPr>
          <t>2016 data not available</t>
        </r>
      </text>
    </comment>
    <comment ref="BAH22" authorId="0" shapeId="0" xr:uid="{868661A3-C32B-45F2-B60C-3063BCAC2497}">
      <text>
        <r>
          <rPr>
            <sz val="9"/>
            <color indexed="81"/>
            <rFont val="Tahoma"/>
            <family val="2"/>
          </rPr>
          <t>2016 data not available</t>
        </r>
      </text>
    </comment>
    <comment ref="BAI22" authorId="0" shapeId="0" xr:uid="{9C8537BD-66DE-4F72-817F-1B3FC23CEAF2}">
      <text>
        <r>
          <rPr>
            <sz val="9"/>
            <color indexed="81"/>
            <rFont val="Tahoma"/>
            <family val="2"/>
          </rPr>
          <t>2016 data not available</t>
        </r>
      </text>
    </comment>
    <comment ref="BAJ22" authorId="0" shapeId="0" xr:uid="{FE60960B-1F77-483A-8DD0-0FC9AFF865C9}">
      <text>
        <r>
          <rPr>
            <sz val="9"/>
            <color indexed="81"/>
            <rFont val="Tahoma"/>
            <family val="2"/>
          </rPr>
          <t>2016 data not available</t>
        </r>
      </text>
    </comment>
    <comment ref="BAK22" authorId="0" shapeId="0" xr:uid="{0CF101FD-0408-4E09-9591-2801EDE2DB49}">
      <text>
        <r>
          <rPr>
            <sz val="9"/>
            <color indexed="81"/>
            <rFont val="Tahoma"/>
            <family val="2"/>
          </rPr>
          <t>2016 data not available</t>
        </r>
      </text>
    </comment>
    <comment ref="BAL22" authorId="0" shapeId="0" xr:uid="{5C1717D3-FCA8-415E-9B0E-5D72D1C057D2}">
      <text>
        <r>
          <rPr>
            <sz val="9"/>
            <color indexed="81"/>
            <rFont val="Tahoma"/>
            <family val="2"/>
          </rPr>
          <t>2016 data not available</t>
        </r>
      </text>
    </comment>
    <comment ref="BAM22" authorId="0" shapeId="0" xr:uid="{504FD917-4716-449F-A0F8-D5ED46DCC5C6}">
      <text>
        <r>
          <rPr>
            <sz val="9"/>
            <color indexed="81"/>
            <rFont val="Tahoma"/>
            <family val="2"/>
          </rPr>
          <t>2016 data not available</t>
        </r>
      </text>
    </comment>
    <comment ref="BAN22" authorId="0" shapeId="0" xr:uid="{D820FC8B-4606-40FB-A007-767BD022E051}">
      <text>
        <r>
          <rPr>
            <sz val="9"/>
            <color indexed="81"/>
            <rFont val="Tahoma"/>
            <family val="2"/>
          </rPr>
          <t>2016 data not available</t>
        </r>
      </text>
    </comment>
    <comment ref="BAO22" authorId="0" shapeId="0" xr:uid="{6B1CF1C5-E8F6-40CF-A21C-798852D8B32E}">
      <text>
        <r>
          <rPr>
            <sz val="9"/>
            <color indexed="81"/>
            <rFont val="Tahoma"/>
            <family val="2"/>
          </rPr>
          <t>2016 data not available</t>
        </r>
      </text>
    </comment>
    <comment ref="BAP22" authorId="0" shapeId="0" xr:uid="{6B59355C-767D-4BDC-B870-F8177FE2B8E4}">
      <text>
        <r>
          <rPr>
            <sz val="9"/>
            <color indexed="81"/>
            <rFont val="Tahoma"/>
            <family val="2"/>
          </rPr>
          <t>2016 data not available</t>
        </r>
      </text>
    </comment>
    <comment ref="BAQ22" authorId="0" shapeId="0" xr:uid="{7D669B1A-43F5-481B-8468-5B36D1FA1A96}">
      <text>
        <r>
          <rPr>
            <sz val="9"/>
            <color indexed="81"/>
            <rFont val="Tahoma"/>
            <family val="2"/>
          </rPr>
          <t>2016 data not available</t>
        </r>
      </text>
    </comment>
    <comment ref="BAR22" authorId="0" shapeId="0" xr:uid="{524C76F1-82A0-4A24-BB2A-B6AE467F687A}">
      <text>
        <r>
          <rPr>
            <sz val="9"/>
            <color indexed="81"/>
            <rFont val="Tahoma"/>
            <family val="2"/>
          </rPr>
          <t>2016 data not available</t>
        </r>
      </text>
    </comment>
    <comment ref="BAS22" authorId="0" shapeId="0" xr:uid="{FB9BB8DD-A6CF-4B2D-9718-08375FF6D1B4}">
      <text>
        <r>
          <rPr>
            <sz val="9"/>
            <color indexed="81"/>
            <rFont val="Tahoma"/>
            <family val="2"/>
          </rPr>
          <t>2016 data not available</t>
        </r>
      </text>
    </comment>
    <comment ref="BAT22" authorId="0" shapeId="0" xr:uid="{B8B07F12-4DBA-491F-B9AE-8491FAFB0C4C}">
      <text>
        <r>
          <rPr>
            <sz val="9"/>
            <color indexed="81"/>
            <rFont val="Tahoma"/>
            <family val="2"/>
          </rPr>
          <t>2016 data not available</t>
        </r>
      </text>
    </comment>
    <comment ref="BAU22" authorId="0" shapeId="0" xr:uid="{A6955F8E-E679-4684-8EB8-F8845B9AD018}">
      <text>
        <r>
          <rPr>
            <sz val="9"/>
            <color indexed="81"/>
            <rFont val="Tahoma"/>
            <family val="2"/>
          </rPr>
          <t>2016 data not available</t>
        </r>
      </text>
    </comment>
    <comment ref="BAV22" authorId="0" shapeId="0" xr:uid="{7767F705-5A8B-40A7-8389-EB421E708003}">
      <text>
        <r>
          <rPr>
            <sz val="9"/>
            <color indexed="81"/>
            <rFont val="Tahoma"/>
            <family val="2"/>
          </rPr>
          <t>2016 data not available</t>
        </r>
      </text>
    </comment>
    <comment ref="BAW22" authorId="0" shapeId="0" xr:uid="{8E3FEEDC-F4ED-4843-BCD8-E0FBA6780D9B}">
      <text>
        <r>
          <rPr>
            <sz val="9"/>
            <color indexed="81"/>
            <rFont val="Tahoma"/>
            <family val="2"/>
          </rPr>
          <t>2016 data not available</t>
        </r>
      </text>
    </comment>
    <comment ref="BAX22" authorId="0" shapeId="0" xr:uid="{D593B8E8-F596-442A-9992-E1C97FF52ECB}">
      <text>
        <r>
          <rPr>
            <sz val="9"/>
            <color indexed="81"/>
            <rFont val="Tahoma"/>
            <family val="2"/>
          </rPr>
          <t>2016 data not available</t>
        </r>
      </text>
    </comment>
    <comment ref="BAY22" authorId="0" shapeId="0" xr:uid="{297B5C51-045B-4DE5-885D-33B095ECF119}">
      <text>
        <r>
          <rPr>
            <sz val="9"/>
            <color indexed="81"/>
            <rFont val="Tahoma"/>
            <family val="2"/>
          </rPr>
          <t>2016 data not available</t>
        </r>
      </text>
    </comment>
    <comment ref="BAZ22" authorId="0" shapeId="0" xr:uid="{B4595DEE-7D86-4FD9-8AF2-4EBD35F0EE3C}">
      <text>
        <r>
          <rPr>
            <sz val="9"/>
            <color indexed="81"/>
            <rFont val="Tahoma"/>
            <family val="2"/>
          </rPr>
          <t>2016 data not available</t>
        </r>
      </text>
    </comment>
    <comment ref="BBA22" authorId="0" shapeId="0" xr:uid="{853857B9-21AB-4BA4-A026-377B510798C9}">
      <text>
        <r>
          <rPr>
            <sz val="9"/>
            <color indexed="81"/>
            <rFont val="Tahoma"/>
            <family val="2"/>
          </rPr>
          <t>2016 data not available</t>
        </r>
      </text>
    </comment>
    <comment ref="BBB22" authorId="0" shapeId="0" xr:uid="{8D5E832B-1322-440E-989C-A1837A2B0EB5}">
      <text>
        <r>
          <rPr>
            <sz val="9"/>
            <color indexed="81"/>
            <rFont val="Tahoma"/>
            <family val="2"/>
          </rPr>
          <t>2016 data not available</t>
        </r>
      </text>
    </comment>
    <comment ref="BBC22" authorId="0" shapeId="0" xr:uid="{1C614E69-EAF0-476A-98CA-09156573CC63}">
      <text>
        <r>
          <rPr>
            <sz val="9"/>
            <color indexed="81"/>
            <rFont val="Tahoma"/>
            <family val="2"/>
          </rPr>
          <t>2016 data not available</t>
        </r>
      </text>
    </comment>
    <comment ref="BBD22" authorId="0" shapeId="0" xr:uid="{97FAD618-8D82-4839-BB85-D771BB05B5D7}">
      <text>
        <r>
          <rPr>
            <sz val="9"/>
            <color indexed="81"/>
            <rFont val="Tahoma"/>
            <family val="2"/>
          </rPr>
          <t>2016 data not available</t>
        </r>
      </text>
    </comment>
    <comment ref="BBE22" authorId="0" shapeId="0" xr:uid="{327426C4-CB1C-4FB5-B403-9A85A837F246}">
      <text>
        <r>
          <rPr>
            <sz val="9"/>
            <color indexed="81"/>
            <rFont val="Tahoma"/>
            <family val="2"/>
          </rPr>
          <t>2016 data not available</t>
        </r>
      </text>
    </comment>
    <comment ref="BBF22" authorId="0" shapeId="0" xr:uid="{DDCDE113-EE23-4E28-8017-74F0A23D1BF7}">
      <text>
        <r>
          <rPr>
            <sz val="9"/>
            <color indexed="81"/>
            <rFont val="Tahoma"/>
            <family val="2"/>
          </rPr>
          <t>2016 data not available</t>
        </r>
      </text>
    </comment>
    <comment ref="BBG22" authorId="0" shapeId="0" xr:uid="{44C154E8-8996-4C64-B7BD-B3969ACA4192}">
      <text>
        <r>
          <rPr>
            <sz val="9"/>
            <color indexed="81"/>
            <rFont val="Tahoma"/>
            <family val="2"/>
          </rPr>
          <t>2016 data not available</t>
        </r>
      </text>
    </comment>
    <comment ref="BBH22" authorId="0" shapeId="0" xr:uid="{7D4E75C8-E08D-425D-BDD2-C092A81A4D86}">
      <text>
        <r>
          <rPr>
            <sz val="9"/>
            <color indexed="81"/>
            <rFont val="Tahoma"/>
            <family val="2"/>
          </rPr>
          <t>2016 data not available</t>
        </r>
      </text>
    </comment>
    <comment ref="BBI22" authorId="0" shapeId="0" xr:uid="{1A8B8403-50DE-43AD-B8B4-A1EA7C5773A3}">
      <text>
        <r>
          <rPr>
            <sz val="9"/>
            <color indexed="81"/>
            <rFont val="Tahoma"/>
            <family val="2"/>
          </rPr>
          <t>2016 data not available</t>
        </r>
      </text>
    </comment>
    <comment ref="BBJ22" authorId="0" shapeId="0" xr:uid="{00532BC1-09B1-4DD5-B303-6AC25809FCF5}">
      <text>
        <r>
          <rPr>
            <sz val="9"/>
            <color indexed="81"/>
            <rFont val="Tahoma"/>
            <family val="2"/>
          </rPr>
          <t>2016 data not available</t>
        </r>
      </text>
    </comment>
    <comment ref="BBK22" authorId="0" shapeId="0" xr:uid="{D6BDB766-D3D9-4789-BFBB-711F2E5F6546}">
      <text>
        <r>
          <rPr>
            <sz val="9"/>
            <color indexed="81"/>
            <rFont val="Tahoma"/>
            <family val="2"/>
          </rPr>
          <t>2016 data not available</t>
        </r>
      </text>
    </comment>
    <comment ref="BBL22" authorId="0" shapeId="0" xr:uid="{F5FB8487-A3FD-40BB-AB4E-3A4394C48776}">
      <text>
        <r>
          <rPr>
            <sz val="9"/>
            <color indexed="81"/>
            <rFont val="Tahoma"/>
            <family val="2"/>
          </rPr>
          <t>2016 data not available</t>
        </r>
      </text>
    </comment>
    <comment ref="BBM22" authorId="0" shapeId="0" xr:uid="{6541DC13-87B2-4973-85A7-FFE37AC869AD}">
      <text>
        <r>
          <rPr>
            <sz val="9"/>
            <color indexed="81"/>
            <rFont val="Tahoma"/>
            <family val="2"/>
          </rPr>
          <t>2016 data not available</t>
        </r>
      </text>
    </comment>
    <comment ref="BBN22" authorId="0" shapeId="0" xr:uid="{4F751BF1-C821-4A05-9CD4-7FD633E1DD8A}">
      <text>
        <r>
          <rPr>
            <sz val="9"/>
            <color indexed="81"/>
            <rFont val="Tahoma"/>
            <family val="2"/>
          </rPr>
          <t>2016 data not available</t>
        </r>
      </text>
    </comment>
    <comment ref="BBO22" authorId="0" shapeId="0" xr:uid="{F4F2BB0F-E5B4-4879-9E43-A6BF02F463DB}">
      <text>
        <r>
          <rPr>
            <sz val="9"/>
            <color indexed="81"/>
            <rFont val="Tahoma"/>
            <family val="2"/>
          </rPr>
          <t>2016 data not available</t>
        </r>
      </text>
    </comment>
    <comment ref="BBP22" authorId="0" shapeId="0" xr:uid="{EA56D432-142D-488B-A06A-F55C3BB2DE0A}">
      <text>
        <r>
          <rPr>
            <sz val="9"/>
            <color indexed="81"/>
            <rFont val="Tahoma"/>
            <family val="2"/>
          </rPr>
          <t>2016 data not available</t>
        </r>
      </text>
    </comment>
    <comment ref="BBQ22" authorId="0" shapeId="0" xr:uid="{9B9B0C0F-869B-46A3-81E2-6DADFC7EFE33}">
      <text>
        <r>
          <rPr>
            <sz val="9"/>
            <color indexed="81"/>
            <rFont val="Tahoma"/>
            <family val="2"/>
          </rPr>
          <t>2016 data not available</t>
        </r>
      </text>
    </comment>
    <comment ref="BBR22" authorId="0" shapeId="0" xr:uid="{51EE395A-1AF8-4D07-BCBD-DAA3578D9A3A}">
      <text>
        <r>
          <rPr>
            <sz val="9"/>
            <color indexed="81"/>
            <rFont val="Tahoma"/>
            <family val="2"/>
          </rPr>
          <t>2016 data not available</t>
        </r>
      </text>
    </comment>
    <comment ref="BBS22" authorId="0" shapeId="0" xr:uid="{04A25BE1-C758-4C8B-893E-BCF49F0CD0F9}">
      <text>
        <r>
          <rPr>
            <sz val="9"/>
            <color indexed="81"/>
            <rFont val="Tahoma"/>
            <family val="2"/>
          </rPr>
          <t>2016 data not available</t>
        </r>
      </text>
    </comment>
    <comment ref="BBT22" authorId="0" shapeId="0" xr:uid="{7CD08ACC-5ACA-4EF6-B503-227AA75FC1EF}">
      <text>
        <r>
          <rPr>
            <sz val="9"/>
            <color indexed="81"/>
            <rFont val="Tahoma"/>
            <family val="2"/>
          </rPr>
          <t>2016 data not available</t>
        </r>
      </text>
    </comment>
    <comment ref="BBU22" authorId="0" shapeId="0" xr:uid="{D7213B6A-5ABC-4418-A678-04295D779E3C}">
      <text>
        <r>
          <rPr>
            <sz val="9"/>
            <color indexed="81"/>
            <rFont val="Tahoma"/>
            <family val="2"/>
          </rPr>
          <t>2016 data not available</t>
        </r>
      </text>
    </comment>
    <comment ref="BBV22" authorId="0" shapeId="0" xr:uid="{EFE74853-7581-4624-B1F4-CD2566BBF5AE}">
      <text>
        <r>
          <rPr>
            <sz val="9"/>
            <color indexed="81"/>
            <rFont val="Tahoma"/>
            <family val="2"/>
          </rPr>
          <t>2016 data not available</t>
        </r>
      </text>
    </comment>
    <comment ref="BBW22" authorId="0" shapeId="0" xr:uid="{86E3D80D-64B4-429D-A0D8-9E9E06902B57}">
      <text>
        <r>
          <rPr>
            <sz val="9"/>
            <color indexed="81"/>
            <rFont val="Tahoma"/>
            <family val="2"/>
          </rPr>
          <t>2016 data not available</t>
        </r>
      </text>
    </comment>
    <comment ref="BBX22" authorId="0" shapeId="0" xr:uid="{475CD753-67B3-4A15-8C52-BE1BCDD61C19}">
      <text>
        <r>
          <rPr>
            <sz val="9"/>
            <color indexed="81"/>
            <rFont val="Tahoma"/>
            <family val="2"/>
          </rPr>
          <t>2016 data not available</t>
        </r>
      </text>
    </comment>
    <comment ref="BBY22" authorId="0" shapeId="0" xr:uid="{E516FFB0-E9C5-47B9-BB76-B4D7CE9195DF}">
      <text>
        <r>
          <rPr>
            <sz val="9"/>
            <color indexed="81"/>
            <rFont val="Tahoma"/>
            <family val="2"/>
          </rPr>
          <t>2016 data not available</t>
        </r>
      </text>
    </comment>
    <comment ref="BBZ22" authorId="0" shapeId="0" xr:uid="{16C3FF08-189D-4160-BF2E-AFC25102DAB3}">
      <text>
        <r>
          <rPr>
            <sz val="9"/>
            <color indexed="81"/>
            <rFont val="Tahoma"/>
            <family val="2"/>
          </rPr>
          <t>2016 data not available</t>
        </r>
      </text>
    </comment>
    <comment ref="BCA22" authorId="0" shapeId="0" xr:uid="{946A898E-C0B1-4A91-830B-2736B184C62C}">
      <text>
        <r>
          <rPr>
            <sz val="9"/>
            <color indexed="81"/>
            <rFont val="Tahoma"/>
            <family val="2"/>
          </rPr>
          <t>2016 data not available</t>
        </r>
      </text>
    </comment>
    <comment ref="BCB22" authorId="0" shapeId="0" xr:uid="{F25E3108-E18A-45C7-8CBC-BD30B13A6E0F}">
      <text>
        <r>
          <rPr>
            <sz val="9"/>
            <color indexed="81"/>
            <rFont val="Tahoma"/>
            <family val="2"/>
          </rPr>
          <t>2016 data not available</t>
        </r>
      </text>
    </comment>
    <comment ref="BCC22" authorId="0" shapeId="0" xr:uid="{38BBA3D6-17E4-4C40-B519-B71538651F73}">
      <text>
        <r>
          <rPr>
            <sz val="9"/>
            <color indexed="81"/>
            <rFont val="Tahoma"/>
            <family val="2"/>
          </rPr>
          <t>2016 data not available</t>
        </r>
      </text>
    </comment>
    <comment ref="BCD22" authorId="0" shapeId="0" xr:uid="{E202BC02-2FC6-40F6-8296-5D955DA77D34}">
      <text>
        <r>
          <rPr>
            <sz val="9"/>
            <color indexed="81"/>
            <rFont val="Tahoma"/>
            <family val="2"/>
          </rPr>
          <t>2016 data not available</t>
        </r>
      </text>
    </comment>
    <comment ref="BCE22" authorId="0" shapeId="0" xr:uid="{EFAD4CFF-7C92-44A5-8B1F-7AB56CE4F2B5}">
      <text>
        <r>
          <rPr>
            <sz val="9"/>
            <color indexed="81"/>
            <rFont val="Tahoma"/>
            <family val="2"/>
          </rPr>
          <t>2016 data not available</t>
        </r>
      </text>
    </comment>
    <comment ref="BCF22" authorId="0" shapeId="0" xr:uid="{82FEBE7F-5765-4273-951B-F4EEE50BEEC9}">
      <text>
        <r>
          <rPr>
            <sz val="9"/>
            <color indexed="81"/>
            <rFont val="Tahoma"/>
            <family val="2"/>
          </rPr>
          <t>2016 data not available</t>
        </r>
      </text>
    </comment>
    <comment ref="BCG22" authorId="0" shapeId="0" xr:uid="{A2946D80-2A12-4267-A78E-53D57B7F7DBB}">
      <text>
        <r>
          <rPr>
            <sz val="9"/>
            <color indexed="81"/>
            <rFont val="Tahoma"/>
            <family val="2"/>
          </rPr>
          <t>2016 data not available</t>
        </r>
      </text>
    </comment>
    <comment ref="BCH22" authorId="0" shapeId="0" xr:uid="{F3EEC464-863D-403A-88ED-D68FDD4251BC}">
      <text>
        <r>
          <rPr>
            <sz val="9"/>
            <color indexed="81"/>
            <rFont val="Tahoma"/>
            <family val="2"/>
          </rPr>
          <t>2016 data not available</t>
        </r>
      </text>
    </comment>
    <comment ref="BCI22" authorId="0" shapeId="0" xr:uid="{0B187523-9165-4BDC-811D-ADACE7F7F352}">
      <text>
        <r>
          <rPr>
            <sz val="9"/>
            <color indexed="81"/>
            <rFont val="Tahoma"/>
            <family val="2"/>
          </rPr>
          <t>2016 data not available</t>
        </r>
      </text>
    </comment>
    <comment ref="BCJ22" authorId="0" shapeId="0" xr:uid="{3CD2A51B-B686-4D7F-BE57-4BDE532E9B22}">
      <text>
        <r>
          <rPr>
            <sz val="9"/>
            <color indexed="81"/>
            <rFont val="Tahoma"/>
            <family val="2"/>
          </rPr>
          <t>2016 data not available</t>
        </r>
      </text>
    </comment>
    <comment ref="BCK22" authorId="0" shapeId="0" xr:uid="{1350D960-73D3-4FE1-AC85-02B13F5A0602}">
      <text>
        <r>
          <rPr>
            <sz val="9"/>
            <color indexed="81"/>
            <rFont val="Tahoma"/>
            <family val="2"/>
          </rPr>
          <t>2016 data not available</t>
        </r>
      </text>
    </comment>
    <comment ref="BCL22" authorId="0" shapeId="0" xr:uid="{7686AB66-D7BA-4D0E-B8F9-DA57BEDA6C35}">
      <text>
        <r>
          <rPr>
            <sz val="9"/>
            <color indexed="81"/>
            <rFont val="Tahoma"/>
            <family val="2"/>
          </rPr>
          <t>2016 data not available</t>
        </r>
      </text>
    </comment>
    <comment ref="BCM22" authorId="0" shapeId="0" xr:uid="{1EB2D63B-3ADD-4B29-8A25-A34ED2B9F1EB}">
      <text>
        <r>
          <rPr>
            <sz val="9"/>
            <color indexed="81"/>
            <rFont val="Tahoma"/>
            <family val="2"/>
          </rPr>
          <t>2016 data not available</t>
        </r>
      </text>
    </comment>
    <comment ref="BCN22" authorId="0" shapeId="0" xr:uid="{FDA22DDA-42A8-41E3-9286-31A3B4C39AF2}">
      <text>
        <r>
          <rPr>
            <sz val="9"/>
            <color indexed="81"/>
            <rFont val="Tahoma"/>
            <family val="2"/>
          </rPr>
          <t>2016 data not available</t>
        </r>
      </text>
    </comment>
    <comment ref="BCO22" authorId="0" shapeId="0" xr:uid="{364FCAB4-47F9-42BA-81C5-0251A6616FCA}">
      <text>
        <r>
          <rPr>
            <sz val="9"/>
            <color indexed="81"/>
            <rFont val="Tahoma"/>
            <family val="2"/>
          </rPr>
          <t>2016 data not available</t>
        </r>
      </text>
    </comment>
    <comment ref="BCP22" authorId="0" shapeId="0" xr:uid="{3ECBCB84-65A9-4C22-AF88-356EBA8C0570}">
      <text>
        <r>
          <rPr>
            <sz val="9"/>
            <color indexed="81"/>
            <rFont val="Tahoma"/>
            <family val="2"/>
          </rPr>
          <t>2016 data not available</t>
        </r>
      </text>
    </comment>
    <comment ref="BCQ22" authorId="0" shapeId="0" xr:uid="{801BF60A-7FE2-48E0-B9E2-2BC7D31D1347}">
      <text>
        <r>
          <rPr>
            <sz val="9"/>
            <color indexed="81"/>
            <rFont val="Tahoma"/>
            <family val="2"/>
          </rPr>
          <t>2016 data not available</t>
        </r>
      </text>
    </comment>
    <comment ref="BCR22" authorId="0" shapeId="0" xr:uid="{AF89E652-2A93-4194-A9D5-9489636352EC}">
      <text>
        <r>
          <rPr>
            <sz val="9"/>
            <color indexed="81"/>
            <rFont val="Tahoma"/>
            <family val="2"/>
          </rPr>
          <t>2016 data not available</t>
        </r>
      </text>
    </comment>
    <comment ref="BCS22" authorId="0" shapeId="0" xr:uid="{A311E30B-EBA8-47AC-8486-B8B2055F7B46}">
      <text>
        <r>
          <rPr>
            <sz val="9"/>
            <color indexed="81"/>
            <rFont val="Tahoma"/>
            <family val="2"/>
          </rPr>
          <t>2016 data not available</t>
        </r>
      </text>
    </comment>
    <comment ref="BCT22" authorId="0" shapeId="0" xr:uid="{51814123-7EEA-4674-A99E-F2BDCDCC3137}">
      <text>
        <r>
          <rPr>
            <sz val="9"/>
            <color indexed="81"/>
            <rFont val="Tahoma"/>
            <family val="2"/>
          </rPr>
          <t>2016 data not available</t>
        </r>
      </text>
    </comment>
    <comment ref="BCU22" authorId="0" shapeId="0" xr:uid="{565E02AC-A2E2-4B2A-BB18-6C93B789D695}">
      <text>
        <r>
          <rPr>
            <sz val="9"/>
            <color indexed="81"/>
            <rFont val="Tahoma"/>
            <family val="2"/>
          </rPr>
          <t>2016 data not available</t>
        </r>
      </text>
    </comment>
    <comment ref="BCV22" authorId="0" shapeId="0" xr:uid="{04350DFC-EA79-4DA7-85D4-74BF36126978}">
      <text>
        <r>
          <rPr>
            <sz val="9"/>
            <color indexed="81"/>
            <rFont val="Tahoma"/>
            <family val="2"/>
          </rPr>
          <t>2016 data not available</t>
        </r>
      </text>
    </comment>
    <comment ref="BCW22" authorId="0" shapeId="0" xr:uid="{573DB537-A159-4AA0-A5D6-09907FD1D9B2}">
      <text>
        <r>
          <rPr>
            <sz val="9"/>
            <color indexed="81"/>
            <rFont val="Tahoma"/>
            <family val="2"/>
          </rPr>
          <t>2016 data not available</t>
        </r>
      </text>
    </comment>
    <comment ref="BCX22" authorId="0" shapeId="0" xr:uid="{51BD7193-4F5A-47C5-987C-F57BB1BFF87D}">
      <text>
        <r>
          <rPr>
            <sz val="9"/>
            <color indexed="81"/>
            <rFont val="Tahoma"/>
            <family val="2"/>
          </rPr>
          <t>2016 data not available</t>
        </r>
      </text>
    </comment>
    <comment ref="BCY22" authorId="0" shapeId="0" xr:uid="{4DEBAAC1-61A8-4D82-8759-C60475398891}">
      <text>
        <r>
          <rPr>
            <sz val="9"/>
            <color indexed="81"/>
            <rFont val="Tahoma"/>
            <family val="2"/>
          </rPr>
          <t>2016 data not available</t>
        </r>
      </text>
    </comment>
    <comment ref="BCZ22" authorId="0" shapeId="0" xr:uid="{25A3BE25-3FCB-4152-8EC6-4036C1F235B9}">
      <text>
        <r>
          <rPr>
            <sz val="9"/>
            <color indexed="81"/>
            <rFont val="Tahoma"/>
            <family val="2"/>
          </rPr>
          <t>2016 data not available</t>
        </r>
      </text>
    </comment>
    <comment ref="BDA22" authorId="0" shapeId="0" xr:uid="{B67F7D06-1210-4127-8E3F-8DC536A47591}">
      <text>
        <r>
          <rPr>
            <sz val="9"/>
            <color indexed="81"/>
            <rFont val="Tahoma"/>
            <family val="2"/>
          </rPr>
          <t>2016 data not available</t>
        </r>
      </text>
    </comment>
    <comment ref="BDB22" authorId="0" shapeId="0" xr:uid="{AC54D7A8-D91F-47A8-AD43-E5A864A8FE78}">
      <text>
        <r>
          <rPr>
            <sz val="9"/>
            <color indexed="81"/>
            <rFont val="Tahoma"/>
            <family val="2"/>
          </rPr>
          <t>2016 data not available</t>
        </r>
      </text>
    </comment>
    <comment ref="BDC22" authorId="0" shapeId="0" xr:uid="{DE6F20F5-6427-43D8-961E-DFBC63AFFED1}">
      <text>
        <r>
          <rPr>
            <sz val="9"/>
            <color indexed="81"/>
            <rFont val="Tahoma"/>
            <family val="2"/>
          </rPr>
          <t>2016 data not available</t>
        </r>
      </text>
    </comment>
    <comment ref="BDD22" authorId="0" shapeId="0" xr:uid="{F23C5C9C-07ED-4EEC-BD08-096E978BD80E}">
      <text>
        <r>
          <rPr>
            <sz val="9"/>
            <color indexed="81"/>
            <rFont val="Tahoma"/>
            <family val="2"/>
          </rPr>
          <t>2016 data not available</t>
        </r>
      </text>
    </comment>
    <comment ref="BDE22" authorId="0" shapeId="0" xr:uid="{4CF69FB2-E0D5-441C-ACEC-AE0EB5187C07}">
      <text>
        <r>
          <rPr>
            <sz val="9"/>
            <color indexed="81"/>
            <rFont val="Tahoma"/>
            <family val="2"/>
          </rPr>
          <t>2016 data not available</t>
        </r>
      </text>
    </comment>
    <comment ref="BDF22" authorId="0" shapeId="0" xr:uid="{47F46F12-DCCA-4623-80C5-7FF24C112ABB}">
      <text>
        <r>
          <rPr>
            <sz val="9"/>
            <color indexed="81"/>
            <rFont val="Tahoma"/>
            <family val="2"/>
          </rPr>
          <t>2016 data not available</t>
        </r>
      </text>
    </comment>
    <comment ref="BDG22" authorId="0" shapeId="0" xr:uid="{11467EBE-8957-40CC-8827-D40604E87786}">
      <text>
        <r>
          <rPr>
            <sz val="9"/>
            <color indexed="81"/>
            <rFont val="Tahoma"/>
            <family val="2"/>
          </rPr>
          <t>2016 data not available</t>
        </r>
      </text>
    </comment>
    <comment ref="BDH22" authorId="0" shapeId="0" xr:uid="{24BAE9C2-ABC2-4DB0-9843-461028ED0C6B}">
      <text>
        <r>
          <rPr>
            <sz val="9"/>
            <color indexed="81"/>
            <rFont val="Tahoma"/>
            <family val="2"/>
          </rPr>
          <t>2016 data not available</t>
        </r>
      </text>
    </comment>
    <comment ref="BDI22" authorId="0" shapeId="0" xr:uid="{334899F1-F23F-4A82-AC33-9E73F463E087}">
      <text>
        <r>
          <rPr>
            <sz val="9"/>
            <color indexed="81"/>
            <rFont val="Tahoma"/>
            <family val="2"/>
          </rPr>
          <t>2016 data not available</t>
        </r>
      </text>
    </comment>
    <comment ref="BDJ22" authorId="0" shapeId="0" xr:uid="{EDA9E96E-AA17-4450-A7FA-E0BF255A8484}">
      <text>
        <r>
          <rPr>
            <sz val="9"/>
            <color indexed="81"/>
            <rFont val="Tahoma"/>
            <family val="2"/>
          </rPr>
          <t>2016 data not available</t>
        </r>
      </text>
    </comment>
    <comment ref="BDK22" authorId="0" shapeId="0" xr:uid="{CAF057D9-D7B1-4CA4-9521-4779AB517EAE}">
      <text>
        <r>
          <rPr>
            <sz val="9"/>
            <color indexed="81"/>
            <rFont val="Tahoma"/>
            <family val="2"/>
          </rPr>
          <t>2016 data not available</t>
        </r>
      </text>
    </comment>
    <comment ref="BDL22" authorId="0" shapeId="0" xr:uid="{4ACB2CEF-E94D-485E-8FAF-87C8D6779D8F}">
      <text>
        <r>
          <rPr>
            <sz val="9"/>
            <color indexed="81"/>
            <rFont val="Tahoma"/>
            <family val="2"/>
          </rPr>
          <t>2016 data not available</t>
        </r>
      </text>
    </comment>
    <comment ref="BDM22" authorId="0" shapeId="0" xr:uid="{85803DD2-6A94-4CE3-8DDD-9EAF4DECF51C}">
      <text>
        <r>
          <rPr>
            <sz val="9"/>
            <color indexed="81"/>
            <rFont val="Tahoma"/>
            <family val="2"/>
          </rPr>
          <t>2016 data not available</t>
        </r>
      </text>
    </comment>
    <comment ref="BDN22" authorId="0" shapeId="0" xr:uid="{5F5CC848-5B79-4BD9-93B1-E004B014AAEE}">
      <text>
        <r>
          <rPr>
            <sz val="9"/>
            <color indexed="81"/>
            <rFont val="Tahoma"/>
            <family val="2"/>
          </rPr>
          <t>2016 data not available</t>
        </r>
      </text>
    </comment>
    <comment ref="BDO22" authorId="0" shapeId="0" xr:uid="{FD6946A0-C993-4B42-B8A9-2AF0ECA51903}">
      <text>
        <r>
          <rPr>
            <sz val="9"/>
            <color indexed="81"/>
            <rFont val="Tahoma"/>
            <family val="2"/>
          </rPr>
          <t>2016 data not available</t>
        </r>
      </text>
    </comment>
    <comment ref="BDP22" authorId="0" shapeId="0" xr:uid="{0BD2B00F-2C57-4C61-AE55-91B7D99FC60D}">
      <text>
        <r>
          <rPr>
            <sz val="9"/>
            <color indexed="81"/>
            <rFont val="Tahoma"/>
            <family val="2"/>
          </rPr>
          <t>2016 data not available</t>
        </r>
      </text>
    </comment>
    <comment ref="BDQ22" authorId="0" shapeId="0" xr:uid="{9CFC966A-69B4-4720-9B2A-0A2042B80AE5}">
      <text>
        <r>
          <rPr>
            <sz val="9"/>
            <color indexed="81"/>
            <rFont val="Tahoma"/>
            <family val="2"/>
          </rPr>
          <t>2016 data not available</t>
        </r>
      </text>
    </comment>
    <comment ref="BDR22" authorId="0" shapeId="0" xr:uid="{AC6D8CFF-895D-409E-A224-60A759BB2555}">
      <text>
        <r>
          <rPr>
            <sz val="9"/>
            <color indexed="81"/>
            <rFont val="Tahoma"/>
            <family val="2"/>
          </rPr>
          <t>2016 data not available</t>
        </r>
      </text>
    </comment>
    <comment ref="BDS22" authorId="0" shapeId="0" xr:uid="{473C6251-6F2F-4903-82DF-C0426A4ABCF7}">
      <text>
        <r>
          <rPr>
            <sz val="9"/>
            <color indexed="81"/>
            <rFont val="Tahoma"/>
            <family val="2"/>
          </rPr>
          <t>2016 data not available</t>
        </r>
      </text>
    </comment>
    <comment ref="BDT22" authorId="0" shapeId="0" xr:uid="{7632E0C6-F7EB-42F7-BF1F-309B682512FE}">
      <text>
        <r>
          <rPr>
            <sz val="9"/>
            <color indexed="81"/>
            <rFont val="Tahoma"/>
            <family val="2"/>
          </rPr>
          <t>2016 data not available</t>
        </r>
      </text>
    </comment>
    <comment ref="BDU22" authorId="0" shapeId="0" xr:uid="{C9FD77F6-1D36-4762-A6C4-DA6934D9846F}">
      <text>
        <r>
          <rPr>
            <sz val="9"/>
            <color indexed="81"/>
            <rFont val="Tahoma"/>
            <family val="2"/>
          </rPr>
          <t>2016 data not available</t>
        </r>
      </text>
    </comment>
    <comment ref="BDV22" authorId="0" shapeId="0" xr:uid="{A3D64111-5D4C-4940-828B-B9515396BCA8}">
      <text>
        <r>
          <rPr>
            <sz val="9"/>
            <color indexed="81"/>
            <rFont val="Tahoma"/>
            <family val="2"/>
          </rPr>
          <t>2016 data not available</t>
        </r>
      </text>
    </comment>
    <comment ref="BDW22" authorId="0" shapeId="0" xr:uid="{6F35DD23-B5BA-431C-98AD-FA22DCECBF9F}">
      <text>
        <r>
          <rPr>
            <sz val="9"/>
            <color indexed="81"/>
            <rFont val="Tahoma"/>
            <family val="2"/>
          </rPr>
          <t>2016 data not available</t>
        </r>
      </text>
    </comment>
    <comment ref="BDX22" authorId="0" shapeId="0" xr:uid="{7E42EC9A-7EF2-474D-96EA-13FF38002B4F}">
      <text>
        <r>
          <rPr>
            <sz val="9"/>
            <color indexed="81"/>
            <rFont val="Tahoma"/>
            <family val="2"/>
          </rPr>
          <t>2016 data not available</t>
        </r>
      </text>
    </comment>
    <comment ref="BDY22" authorId="0" shapeId="0" xr:uid="{1606DC4B-8D89-4E75-9DB6-B2D4C5B9AF6C}">
      <text>
        <r>
          <rPr>
            <sz val="9"/>
            <color indexed="81"/>
            <rFont val="Tahoma"/>
            <family val="2"/>
          </rPr>
          <t>2016 data not available</t>
        </r>
      </text>
    </comment>
    <comment ref="BDZ22" authorId="0" shapeId="0" xr:uid="{18CFF440-C2FE-4819-B2BE-7B82807C1165}">
      <text>
        <r>
          <rPr>
            <sz val="9"/>
            <color indexed="81"/>
            <rFont val="Tahoma"/>
            <family val="2"/>
          </rPr>
          <t>2016 data not available</t>
        </r>
      </text>
    </comment>
    <comment ref="BEA22" authorId="0" shapeId="0" xr:uid="{17F9BA3F-00AD-4A4A-B79C-3F6BF83729E0}">
      <text>
        <r>
          <rPr>
            <sz val="9"/>
            <color indexed="81"/>
            <rFont val="Tahoma"/>
            <family val="2"/>
          </rPr>
          <t>2016 data not available</t>
        </r>
      </text>
    </comment>
    <comment ref="BEB22" authorId="0" shapeId="0" xr:uid="{07432F0D-2CF8-4AD8-95F4-F204DE6E28A3}">
      <text>
        <r>
          <rPr>
            <sz val="9"/>
            <color indexed="81"/>
            <rFont val="Tahoma"/>
            <family val="2"/>
          </rPr>
          <t>2016 data not available</t>
        </r>
      </text>
    </comment>
    <comment ref="BEC22" authorId="0" shapeId="0" xr:uid="{002E98EC-ED34-4570-A770-A2F841D4E180}">
      <text>
        <r>
          <rPr>
            <sz val="9"/>
            <color indexed="81"/>
            <rFont val="Tahoma"/>
            <family val="2"/>
          </rPr>
          <t>2016 data not available</t>
        </r>
      </text>
    </comment>
    <comment ref="BED22" authorId="0" shapeId="0" xr:uid="{2859C587-CB7C-4FCC-B678-BC0190F440EA}">
      <text>
        <r>
          <rPr>
            <sz val="9"/>
            <color indexed="81"/>
            <rFont val="Tahoma"/>
            <family val="2"/>
          </rPr>
          <t>2016 data not available</t>
        </r>
      </text>
    </comment>
    <comment ref="BEE22" authorId="0" shapeId="0" xr:uid="{D5CFFA8C-ED1B-4953-BF27-D0D0046A22E6}">
      <text>
        <r>
          <rPr>
            <sz val="9"/>
            <color indexed="81"/>
            <rFont val="Tahoma"/>
            <family val="2"/>
          </rPr>
          <t>2016 data not available</t>
        </r>
      </text>
    </comment>
    <comment ref="BEF22" authorId="0" shapeId="0" xr:uid="{80AE482B-79AA-462C-8E33-A6CE8A30A226}">
      <text>
        <r>
          <rPr>
            <sz val="9"/>
            <color indexed="81"/>
            <rFont val="Tahoma"/>
            <family val="2"/>
          </rPr>
          <t>2016 data not available</t>
        </r>
      </text>
    </comment>
    <comment ref="BEG22" authorId="0" shapeId="0" xr:uid="{BEB75865-C505-43FE-85EA-596FE304FD1D}">
      <text>
        <r>
          <rPr>
            <sz val="9"/>
            <color indexed="81"/>
            <rFont val="Tahoma"/>
            <family val="2"/>
          </rPr>
          <t>2016 data not available</t>
        </r>
      </text>
    </comment>
    <comment ref="BEH22" authorId="0" shapeId="0" xr:uid="{5E9A5F27-F621-4B7D-8609-6CF17FEDD0BD}">
      <text>
        <r>
          <rPr>
            <sz val="9"/>
            <color indexed="81"/>
            <rFont val="Tahoma"/>
            <family val="2"/>
          </rPr>
          <t>2016 data not available</t>
        </r>
      </text>
    </comment>
    <comment ref="BEI22" authorId="0" shapeId="0" xr:uid="{735DD72D-36A4-4037-AF89-7D15FB7F4EB7}">
      <text>
        <r>
          <rPr>
            <sz val="9"/>
            <color indexed="81"/>
            <rFont val="Tahoma"/>
            <family val="2"/>
          </rPr>
          <t>2016 data not available</t>
        </r>
      </text>
    </comment>
    <comment ref="BEJ22" authorId="0" shapeId="0" xr:uid="{FCBDE129-663A-4147-B594-D63F60B44671}">
      <text>
        <r>
          <rPr>
            <sz val="9"/>
            <color indexed="81"/>
            <rFont val="Tahoma"/>
            <family val="2"/>
          </rPr>
          <t>2016 data not available</t>
        </r>
      </text>
    </comment>
    <comment ref="BEK22" authorId="0" shapeId="0" xr:uid="{43DA93C7-DB60-4635-8173-7630CE683D32}">
      <text>
        <r>
          <rPr>
            <sz val="9"/>
            <color indexed="81"/>
            <rFont val="Tahoma"/>
            <family val="2"/>
          </rPr>
          <t>2016 data not available</t>
        </r>
      </text>
    </comment>
    <comment ref="BEL22" authorId="0" shapeId="0" xr:uid="{0F9F53DD-956C-4D8D-9CC6-9C3B09ED4970}">
      <text>
        <r>
          <rPr>
            <sz val="9"/>
            <color indexed="81"/>
            <rFont val="Tahoma"/>
            <family val="2"/>
          </rPr>
          <t>2016 data not available</t>
        </r>
      </text>
    </comment>
    <comment ref="BEM22" authorId="0" shapeId="0" xr:uid="{AB6A34CD-C902-483E-BAC2-FCC9A22DF473}">
      <text>
        <r>
          <rPr>
            <sz val="9"/>
            <color indexed="81"/>
            <rFont val="Tahoma"/>
            <family val="2"/>
          </rPr>
          <t>2016 data not available</t>
        </r>
      </text>
    </comment>
    <comment ref="BEN22" authorId="0" shapeId="0" xr:uid="{A5377F2F-CC97-4434-871B-6C3404853AC4}">
      <text>
        <r>
          <rPr>
            <sz val="9"/>
            <color indexed="81"/>
            <rFont val="Tahoma"/>
            <family val="2"/>
          </rPr>
          <t>2016 data not available</t>
        </r>
      </text>
    </comment>
    <comment ref="BEO22" authorId="0" shapeId="0" xr:uid="{A6F82FA8-8F5F-437F-A55F-4573C40A0232}">
      <text>
        <r>
          <rPr>
            <sz val="9"/>
            <color indexed="81"/>
            <rFont val="Tahoma"/>
            <family val="2"/>
          </rPr>
          <t>2016 data not available</t>
        </r>
      </text>
    </comment>
    <comment ref="BEP22" authorId="0" shapeId="0" xr:uid="{BC0367C8-55C3-4BED-A926-E7739CC623C8}">
      <text>
        <r>
          <rPr>
            <sz val="9"/>
            <color indexed="81"/>
            <rFont val="Tahoma"/>
            <family val="2"/>
          </rPr>
          <t>2016 data not available</t>
        </r>
      </text>
    </comment>
    <comment ref="BEQ22" authorId="0" shapeId="0" xr:uid="{DC5BE7BA-2D35-4B9E-A1D9-CD009FBF56DD}">
      <text>
        <r>
          <rPr>
            <sz val="9"/>
            <color indexed="81"/>
            <rFont val="Tahoma"/>
            <family val="2"/>
          </rPr>
          <t>2016 data not available</t>
        </r>
      </text>
    </comment>
    <comment ref="BER22" authorId="0" shapeId="0" xr:uid="{387BCFF1-D969-495B-9F8A-D54ECB267B87}">
      <text>
        <r>
          <rPr>
            <sz val="9"/>
            <color indexed="81"/>
            <rFont val="Tahoma"/>
            <family val="2"/>
          </rPr>
          <t>2016 data not available</t>
        </r>
      </text>
    </comment>
    <comment ref="BES22" authorId="0" shapeId="0" xr:uid="{55301E7E-D208-4BB2-B806-6654699D6A59}">
      <text>
        <r>
          <rPr>
            <sz val="9"/>
            <color indexed="81"/>
            <rFont val="Tahoma"/>
            <family val="2"/>
          </rPr>
          <t>2016 data not available</t>
        </r>
      </text>
    </comment>
    <comment ref="BET22" authorId="0" shapeId="0" xr:uid="{A76C3BC4-85E1-4487-9472-EED3D7D06945}">
      <text>
        <r>
          <rPr>
            <sz val="9"/>
            <color indexed="81"/>
            <rFont val="Tahoma"/>
            <family val="2"/>
          </rPr>
          <t>2016 data not available</t>
        </r>
      </text>
    </comment>
    <comment ref="BEU22" authorId="0" shapeId="0" xr:uid="{1C11F181-6948-4D3C-846D-A1740B7DD859}">
      <text>
        <r>
          <rPr>
            <sz val="9"/>
            <color indexed="81"/>
            <rFont val="Tahoma"/>
            <family val="2"/>
          </rPr>
          <t>2016 data not available</t>
        </r>
      </text>
    </comment>
    <comment ref="BEV22" authorId="0" shapeId="0" xr:uid="{41E18AB8-2864-40C8-A45D-D4F23CEF5D65}">
      <text>
        <r>
          <rPr>
            <sz val="9"/>
            <color indexed="81"/>
            <rFont val="Tahoma"/>
            <family val="2"/>
          </rPr>
          <t>2016 data not available</t>
        </r>
      </text>
    </comment>
    <comment ref="BEW22" authorId="0" shapeId="0" xr:uid="{A0238384-4F44-4249-9765-AFBAB37F45D9}">
      <text>
        <r>
          <rPr>
            <sz val="9"/>
            <color indexed="81"/>
            <rFont val="Tahoma"/>
            <family val="2"/>
          </rPr>
          <t>2016 data not available</t>
        </r>
      </text>
    </comment>
    <comment ref="BEX22" authorId="0" shapeId="0" xr:uid="{CBEE578A-3ADA-416E-B39E-71C3F43252BE}">
      <text>
        <r>
          <rPr>
            <sz val="9"/>
            <color indexed="81"/>
            <rFont val="Tahoma"/>
            <family val="2"/>
          </rPr>
          <t>2016 data not available</t>
        </r>
      </text>
    </comment>
    <comment ref="BEY22" authorId="0" shapeId="0" xr:uid="{ECDFBBFC-EA64-4CAF-9E39-D8F097A49293}">
      <text>
        <r>
          <rPr>
            <sz val="9"/>
            <color indexed="81"/>
            <rFont val="Tahoma"/>
            <family val="2"/>
          </rPr>
          <t>2016 data not available</t>
        </r>
      </text>
    </comment>
    <comment ref="BEZ22" authorId="0" shapeId="0" xr:uid="{C2733C3D-58D6-4838-AE52-94944023C332}">
      <text>
        <r>
          <rPr>
            <sz val="9"/>
            <color indexed="81"/>
            <rFont val="Tahoma"/>
            <family val="2"/>
          </rPr>
          <t>2016 data not available</t>
        </r>
      </text>
    </comment>
    <comment ref="BFA22" authorId="0" shapeId="0" xr:uid="{454BF810-3DC7-4559-8D2A-8DE7A7E98672}">
      <text>
        <r>
          <rPr>
            <sz val="9"/>
            <color indexed="81"/>
            <rFont val="Tahoma"/>
            <family val="2"/>
          </rPr>
          <t>2016 data not available</t>
        </r>
      </text>
    </comment>
    <comment ref="BFB22" authorId="0" shapeId="0" xr:uid="{D12B96A6-AE9E-4132-A24C-DC5BF4F7C4F9}">
      <text>
        <r>
          <rPr>
            <sz val="9"/>
            <color indexed="81"/>
            <rFont val="Tahoma"/>
            <family val="2"/>
          </rPr>
          <t>2016 data not available</t>
        </r>
      </text>
    </comment>
    <comment ref="BFC22" authorId="0" shapeId="0" xr:uid="{A60CF8FF-30A9-4618-BDE5-04B31DED5F7F}">
      <text>
        <r>
          <rPr>
            <sz val="9"/>
            <color indexed="81"/>
            <rFont val="Tahoma"/>
            <family val="2"/>
          </rPr>
          <t>2016 data not available</t>
        </r>
      </text>
    </comment>
    <comment ref="BFD22" authorId="0" shapeId="0" xr:uid="{F77227F7-A7CF-4905-B441-7C9A6F32030C}">
      <text>
        <r>
          <rPr>
            <sz val="9"/>
            <color indexed="81"/>
            <rFont val="Tahoma"/>
            <family val="2"/>
          </rPr>
          <t>2016 data not available</t>
        </r>
      </text>
    </comment>
    <comment ref="BFE22" authorId="0" shapeId="0" xr:uid="{2335F5DD-4F3F-4239-AD0D-9C8D399A69EF}">
      <text>
        <r>
          <rPr>
            <sz val="9"/>
            <color indexed="81"/>
            <rFont val="Tahoma"/>
            <family val="2"/>
          </rPr>
          <t>2016 data not available</t>
        </r>
      </text>
    </comment>
    <comment ref="BFF22" authorId="0" shapeId="0" xr:uid="{F540AD96-68EF-4949-81F2-AAA1E2AD9FC0}">
      <text>
        <r>
          <rPr>
            <sz val="9"/>
            <color indexed="81"/>
            <rFont val="Tahoma"/>
            <family val="2"/>
          </rPr>
          <t>2016 data not available</t>
        </r>
      </text>
    </comment>
    <comment ref="BFG22" authorId="0" shapeId="0" xr:uid="{B94A286A-4BF9-4BBA-9526-6651529425A1}">
      <text>
        <r>
          <rPr>
            <sz val="9"/>
            <color indexed="81"/>
            <rFont val="Tahoma"/>
            <family val="2"/>
          </rPr>
          <t>2016 data not available</t>
        </r>
      </text>
    </comment>
    <comment ref="BFH22" authorId="0" shapeId="0" xr:uid="{A8A16641-1E06-48E6-9225-92B44CAAD07D}">
      <text>
        <r>
          <rPr>
            <sz val="9"/>
            <color indexed="81"/>
            <rFont val="Tahoma"/>
            <family val="2"/>
          </rPr>
          <t>2016 data not available</t>
        </r>
      </text>
    </comment>
    <comment ref="BFI22" authorId="0" shapeId="0" xr:uid="{7D6AD246-0859-4433-A33B-78A63404FFD2}">
      <text>
        <r>
          <rPr>
            <sz val="9"/>
            <color indexed="81"/>
            <rFont val="Tahoma"/>
            <family val="2"/>
          </rPr>
          <t>2016 data not available</t>
        </r>
      </text>
    </comment>
    <comment ref="BFJ22" authorId="0" shapeId="0" xr:uid="{B7B6E3A8-86DA-4D0E-A936-D013FB3CA13C}">
      <text>
        <r>
          <rPr>
            <sz val="9"/>
            <color indexed="81"/>
            <rFont val="Tahoma"/>
            <family val="2"/>
          </rPr>
          <t>2016 data not available</t>
        </r>
      </text>
    </comment>
    <comment ref="BFK22" authorId="0" shapeId="0" xr:uid="{FD3302E9-1A80-4F96-9775-0AF6BD05A8FB}">
      <text>
        <r>
          <rPr>
            <sz val="9"/>
            <color indexed="81"/>
            <rFont val="Tahoma"/>
            <family val="2"/>
          </rPr>
          <t>2016 data not available</t>
        </r>
      </text>
    </comment>
    <comment ref="BFL22" authorId="0" shapeId="0" xr:uid="{63C70EBB-1481-4FCC-ABD9-9F962D0B0537}">
      <text>
        <r>
          <rPr>
            <sz val="9"/>
            <color indexed="81"/>
            <rFont val="Tahoma"/>
            <family val="2"/>
          </rPr>
          <t>2016 data not available</t>
        </r>
      </text>
    </comment>
    <comment ref="BFM22" authorId="0" shapeId="0" xr:uid="{AEA5CB0F-A267-4592-BD23-65D24E30404D}">
      <text>
        <r>
          <rPr>
            <sz val="9"/>
            <color indexed="81"/>
            <rFont val="Tahoma"/>
            <family val="2"/>
          </rPr>
          <t>2016 data not available</t>
        </r>
      </text>
    </comment>
    <comment ref="BFN22" authorId="0" shapeId="0" xr:uid="{399163DA-C2AC-459B-A2F2-78D8F7ABD2BA}">
      <text>
        <r>
          <rPr>
            <sz val="9"/>
            <color indexed="81"/>
            <rFont val="Tahoma"/>
            <family val="2"/>
          </rPr>
          <t>2016 data not available</t>
        </r>
      </text>
    </comment>
    <comment ref="BFO22" authorId="0" shapeId="0" xr:uid="{5835C886-A10F-4FCF-B2B2-7326CEA112F0}">
      <text>
        <r>
          <rPr>
            <sz val="9"/>
            <color indexed="81"/>
            <rFont val="Tahoma"/>
            <family val="2"/>
          </rPr>
          <t>2016 data not available</t>
        </r>
      </text>
    </comment>
    <comment ref="BFP22" authorId="0" shapeId="0" xr:uid="{26EB98F1-E43E-41AC-A5B0-EEB1C63D9C0F}">
      <text>
        <r>
          <rPr>
            <sz val="9"/>
            <color indexed="81"/>
            <rFont val="Tahoma"/>
            <family val="2"/>
          </rPr>
          <t>2016 data not available</t>
        </r>
      </text>
    </comment>
    <comment ref="BFQ22" authorId="0" shapeId="0" xr:uid="{3D924ACB-87A0-4A80-BF17-024467607DDC}">
      <text>
        <r>
          <rPr>
            <sz val="9"/>
            <color indexed="81"/>
            <rFont val="Tahoma"/>
            <family val="2"/>
          </rPr>
          <t>2016 data not available</t>
        </r>
      </text>
    </comment>
    <comment ref="BFR22" authorId="0" shapeId="0" xr:uid="{EECD260E-7B66-4E8C-A7C8-2F9FFFA2588F}">
      <text>
        <r>
          <rPr>
            <sz val="9"/>
            <color indexed="81"/>
            <rFont val="Tahoma"/>
            <family val="2"/>
          </rPr>
          <t>2016 data not available</t>
        </r>
      </text>
    </comment>
    <comment ref="BFS22" authorId="0" shapeId="0" xr:uid="{4F48922A-1882-46B4-9427-2135ED0D710B}">
      <text>
        <r>
          <rPr>
            <sz val="9"/>
            <color indexed="81"/>
            <rFont val="Tahoma"/>
            <family val="2"/>
          </rPr>
          <t>2016 data not available</t>
        </r>
      </text>
    </comment>
    <comment ref="BFT22" authorId="0" shapeId="0" xr:uid="{795A0D97-2D7A-40D9-A4AC-9AEB6CCCAB2B}">
      <text>
        <r>
          <rPr>
            <sz val="9"/>
            <color indexed="81"/>
            <rFont val="Tahoma"/>
            <family val="2"/>
          </rPr>
          <t>2016 data not available</t>
        </r>
      </text>
    </comment>
    <comment ref="BFU22" authorId="0" shapeId="0" xr:uid="{54470D22-29C8-4ECD-9EA9-068BDB10766D}">
      <text>
        <r>
          <rPr>
            <sz val="9"/>
            <color indexed="81"/>
            <rFont val="Tahoma"/>
            <family val="2"/>
          </rPr>
          <t>2016 data not available</t>
        </r>
      </text>
    </comment>
    <comment ref="BFV22" authorId="0" shapeId="0" xr:uid="{9657688A-4B5D-49E8-BAA2-32A19995B3FC}">
      <text>
        <r>
          <rPr>
            <sz val="9"/>
            <color indexed="81"/>
            <rFont val="Tahoma"/>
            <family val="2"/>
          </rPr>
          <t>2016 data not available</t>
        </r>
      </text>
    </comment>
    <comment ref="BFW22" authorId="0" shapeId="0" xr:uid="{6050E027-FFF0-4B22-A6F4-A410547A8B66}">
      <text>
        <r>
          <rPr>
            <sz val="9"/>
            <color indexed="81"/>
            <rFont val="Tahoma"/>
            <family val="2"/>
          </rPr>
          <t>2016 data not available</t>
        </r>
      </text>
    </comment>
    <comment ref="BFX22" authorId="0" shapeId="0" xr:uid="{6192DC59-4BA6-4203-843F-0961D2075DE2}">
      <text>
        <r>
          <rPr>
            <sz val="9"/>
            <color indexed="81"/>
            <rFont val="Tahoma"/>
            <family val="2"/>
          </rPr>
          <t>2016 data not available</t>
        </r>
      </text>
    </comment>
    <comment ref="BFY22" authorId="0" shapeId="0" xr:uid="{E1CBCF4B-64AC-454F-B1C3-0947A4545090}">
      <text>
        <r>
          <rPr>
            <sz val="9"/>
            <color indexed="81"/>
            <rFont val="Tahoma"/>
            <family val="2"/>
          </rPr>
          <t>2016 data not available</t>
        </r>
      </text>
    </comment>
    <comment ref="BFZ22" authorId="0" shapeId="0" xr:uid="{666023F6-F4C1-492F-80C0-3BDD40326EE1}">
      <text>
        <r>
          <rPr>
            <sz val="9"/>
            <color indexed="81"/>
            <rFont val="Tahoma"/>
            <family val="2"/>
          </rPr>
          <t>2016 data not available</t>
        </r>
      </text>
    </comment>
    <comment ref="BGA22" authorId="0" shapeId="0" xr:uid="{A445B80C-4135-4D6A-AE1A-87BB0A5C8E35}">
      <text>
        <r>
          <rPr>
            <sz val="9"/>
            <color indexed="81"/>
            <rFont val="Tahoma"/>
            <family val="2"/>
          </rPr>
          <t>2016 data not available</t>
        </r>
      </text>
    </comment>
    <comment ref="BGB22" authorId="0" shapeId="0" xr:uid="{C066AB47-2309-4BA5-80A3-B38BFC5A119A}">
      <text>
        <r>
          <rPr>
            <sz val="9"/>
            <color indexed="81"/>
            <rFont val="Tahoma"/>
            <family val="2"/>
          </rPr>
          <t>2016 data not available</t>
        </r>
      </text>
    </comment>
    <comment ref="BGC22" authorId="0" shapeId="0" xr:uid="{9691E602-3CBD-4B17-8B5A-0291DDA4482E}">
      <text>
        <r>
          <rPr>
            <sz val="9"/>
            <color indexed="81"/>
            <rFont val="Tahoma"/>
            <family val="2"/>
          </rPr>
          <t>2016 data not available</t>
        </r>
      </text>
    </comment>
    <comment ref="BGD22" authorId="0" shapeId="0" xr:uid="{40CB4447-3CCD-4E3A-BAA0-DC796B2BB8BD}">
      <text>
        <r>
          <rPr>
            <sz val="9"/>
            <color indexed="81"/>
            <rFont val="Tahoma"/>
            <family val="2"/>
          </rPr>
          <t>2016 data not available</t>
        </r>
      </text>
    </comment>
    <comment ref="BGE22" authorId="0" shapeId="0" xr:uid="{C5A726EB-0735-4067-B884-9FFE65F30326}">
      <text>
        <r>
          <rPr>
            <sz val="9"/>
            <color indexed="81"/>
            <rFont val="Tahoma"/>
            <family val="2"/>
          </rPr>
          <t>2016 data not available</t>
        </r>
      </text>
    </comment>
    <comment ref="BGF22" authorId="0" shapeId="0" xr:uid="{9BDF6076-7364-41A7-BD47-F3E75BBEEDB8}">
      <text>
        <r>
          <rPr>
            <sz val="9"/>
            <color indexed="81"/>
            <rFont val="Tahoma"/>
            <family val="2"/>
          </rPr>
          <t>2016 data not available</t>
        </r>
      </text>
    </comment>
    <comment ref="BGG22" authorId="0" shapeId="0" xr:uid="{3EF3C923-EBE9-40D4-8FDF-0B1FF9837D77}">
      <text>
        <r>
          <rPr>
            <sz val="9"/>
            <color indexed="81"/>
            <rFont val="Tahoma"/>
            <family val="2"/>
          </rPr>
          <t>2016 data not available</t>
        </r>
      </text>
    </comment>
    <comment ref="BGH22" authorId="0" shapeId="0" xr:uid="{F5B6A002-F988-4F3F-8CF2-55BEE9FABB43}">
      <text>
        <r>
          <rPr>
            <sz val="9"/>
            <color indexed="81"/>
            <rFont val="Tahoma"/>
            <family val="2"/>
          </rPr>
          <t>2016 data not available</t>
        </r>
      </text>
    </comment>
    <comment ref="BGI22" authorId="0" shapeId="0" xr:uid="{920A58AD-B559-43E7-A815-762A2D354960}">
      <text>
        <r>
          <rPr>
            <sz val="9"/>
            <color indexed="81"/>
            <rFont val="Tahoma"/>
            <family val="2"/>
          </rPr>
          <t>2016 data not available</t>
        </r>
      </text>
    </comment>
    <comment ref="BGJ22" authorId="0" shapeId="0" xr:uid="{0137C064-8306-4C0A-96E9-C580546050A2}">
      <text>
        <r>
          <rPr>
            <sz val="9"/>
            <color indexed="81"/>
            <rFont val="Tahoma"/>
            <family val="2"/>
          </rPr>
          <t>2016 data not available</t>
        </r>
      </text>
    </comment>
    <comment ref="BGK22" authorId="0" shapeId="0" xr:uid="{75A3963C-5D62-4CDD-9731-90392C6F5127}">
      <text>
        <r>
          <rPr>
            <sz val="9"/>
            <color indexed="81"/>
            <rFont val="Tahoma"/>
            <family val="2"/>
          </rPr>
          <t>2016 data not available</t>
        </r>
      </text>
    </comment>
    <comment ref="BGL22" authorId="0" shapeId="0" xr:uid="{0C09B5D4-B1BE-4CC1-B614-4024ADC2A774}">
      <text>
        <r>
          <rPr>
            <sz val="9"/>
            <color indexed="81"/>
            <rFont val="Tahoma"/>
            <family val="2"/>
          </rPr>
          <t>2016 data not available</t>
        </r>
      </text>
    </comment>
    <comment ref="BGM22" authorId="0" shapeId="0" xr:uid="{9644109B-624A-4162-AC53-85BC85CBA172}">
      <text>
        <r>
          <rPr>
            <sz val="9"/>
            <color indexed="81"/>
            <rFont val="Tahoma"/>
            <family val="2"/>
          </rPr>
          <t>2016 data not available</t>
        </r>
      </text>
    </comment>
    <comment ref="BGN22" authorId="0" shapeId="0" xr:uid="{F9D08411-7C8D-4DAA-BB81-CD13058C7621}">
      <text>
        <r>
          <rPr>
            <sz val="9"/>
            <color indexed="81"/>
            <rFont val="Tahoma"/>
            <family val="2"/>
          </rPr>
          <t>2016 data not available</t>
        </r>
      </text>
    </comment>
    <comment ref="BGO22" authorId="0" shapeId="0" xr:uid="{41284965-1248-48DC-A9D5-CB7A5C58FE27}">
      <text>
        <r>
          <rPr>
            <sz val="9"/>
            <color indexed="81"/>
            <rFont val="Tahoma"/>
            <family val="2"/>
          </rPr>
          <t>2016 data not available</t>
        </r>
      </text>
    </comment>
    <comment ref="BGP22" authorId="0" shapeId="0" xr:uid="{F9D441C1-A87D-4A41-B089-53899BF91715}">
      <text>
        <r>
          <rPr>
            <sz val="9"/>
            <color indexed="81"/>
            <rFont val="Tahoma"/>
            <family val="2"/>
          </rPr>
          <t>2016 data not available</t>
        </r>
      </text>
    </comment>
    <comment ref="BGQ22" authorId="0" shapeId="0" xr:uid="{EC8CA559-A682-4C39-A2C2-4A84F5701F4D}">
      <text>
        <r>
          <rPr>
            <sz val="9"/>
            <color indexed="81"/>
            <rFont val="Tahoma"/>
            <family val="2"/>
          </rPr>
          <t>2016 data not available</t>
        </r>
      </text>
    </comment>
    <comment ref="BGR22" authorId="0" shapeId="0" xr:uid="{F3D8F7AF-7047-4C60-BA1C-C2A79D983C70}">
      <text>
        <r>
          <rPr>
            <sz val="9"/>
            <color indexed="81"/>
            <rFont val="Tahoma"/>
            <family val="2"/>
          </rPr>
          <t>2016 data not available</t>
        </r>
      </text>
    </comment>
    <comment ref="BGS22" authorId="0" shapeId="0" xr:uid="{D0622F9A-BB33-4647-9BAF-AA6D3C4E382C}">
      <text>
        <r>
          <rPr>
            <sz val="9"/>
            <color indexed="81"/>
            <rFont val="Tahoma"/>
            <family val="2"/>
          </rPr>
          <t>2016 data not available</t>
        </r>
      </text>
    </comment>
    <comment ref="BGT22" authorId="0" shapeId="0" xr:uid="{68E6C320-B830-4BB8-BED2-EB4E2C9CBE81}">
      <text>
        <r>
          <rPr>
            <sz val="9"/>
            <color indexed="81"/>
            <rFont val="Tahoma"/>
            <family val="2"/>
          </rPr>
          <t>2016 data not available</t>
        </r>
      </text>
    </comment>
    <comment ref="BGU22" authorId="0" shapeId="0" xr:uid="{27784BE1-374B-4D59-B749-3C6FCF95B0FE}">
      <text>
        <r>
          <rPr>
            <sz val="9"/>
            <color indexed="81"/>
            <rFont val="Tahoma"/>
            <family val="2"/>
          </rPr>
          <t>2016 data not available</t>
        </r>
      </text>
    </comment>
    <comment ref="BGV22" authorId="0" shapeId="0" xr:uid="{654E7EB1-21BE-42AC-AE85-C0177A398236}">
      <text>
        <r>
          <rPr>
            <sz val="9"/>
            <color indexed="81"/>
            <rFont val="Tahoma"/>
            <family val="2"/>
          </rPr>
          <t>2016 data not available</t>
        </r>
      </text>
    </comment>
    <comment ref="BGW22" authorId="0" shapeId="0" xr:uid="{1D61D5CD-79AD-4C54-8C17-2F8A34EF6E6B}">
      <text>
        <r>
          <rPr>
            <sz val="9"/>
            <color indexed="81"/>
            <rFont val="Tahoma"/>
            <family val="2"/>
          </rPr>
          <t>2016 data not available</t>
        </r>
      </text>
    </comment>
    <comment ref="BGX22" authorId="0" shapeId="0" xr:uid="{6D017541-092C-4792-8E0C-355D30633634}">
      <text>
        <r>
          <rPr>
            <sz val="9"/>
            <color indexed="81"/>
            <rFont val="Tahoma"/>
            <family val="2"/>
          </rPr>
          <t>2016 data not available</t>
        </r>
      </text>
    </comment>
    <comment ref="BGY22" authorId="0" shapeId="0" xr:uid="{8477005A-9A7C-4FD3-A54D-83090EE78591}">
      <text>
        <r>
          <rPr>
            <sz val="9"/>
            <color indexed="81"/>
            <rFont val="Tahoma"/>
            <family val="2"/>
          </rPr>
          <t>2016 data not available</t>
        </r>
      </text>
    </comment>
    <comment ref="BGZ22" authorId="0" shapeId="0" xr:uid="{8E6E898B-F080-4DA4-816F-3D2A6E4C7047}">
      <text>
        <r>
          <rPr>
            <sz val="9"/>
            <color indexed="81"/>
            <rFont val="Tahoma"/>
            <family val="2"/>
          </rPr>
          <t>2016 data not available</t>
        </r>
      </text>
    </comment>
    <comment ref="BHA22" authorId="0" shapeId="0" xr:uid="{2F85952D-BA23-41AF-878F-6CD7363A4A1E}">
      <text>
        <r>
          <rPr>
            <sz val="9"/>
            <color indexed="81"/>
            <rFont val="Tahoma"/>
            <family val="2"/>
          </rPr>
          <t>2016 data not available</t>
        </r>
      </text>
    </comment>
    <comment ref="BHB22" authorId="0" shapeId="0" xr:uid="{D9071773-9542-421E-85D3-9F2209D9E70E}">
      <text>
        <r>
          <rPr>
            <sz val="9"/>
            <color indexed="81"/>
            <rFont val="Tahoma"/>
            <family val="2"/>
          </rPr>
          <t>2016 data not available</t>
        </r>
      </text>
    </comment>
    <comment ref="BHC22" authorId="0" shapeId="0" xr:uid="{E015510D-4077-4254-A960-BDA622D4C6E3}">
      <text>
        <r>
          <rPr>
            <sz val="9"/>
            <color indexed="81"/>
            <rFont val="Tahoma"/>
            <family val="2"/>
          </rPr>
          <t>2016 data not available</t>
        </r>
      </text>
    </comment>
    <comment ref="BHD22" authorId="0" shapeId="0" xr:uid="{77575CF6-BA74-4C29-B4F8-2D12D7942271}">
      <text>
        <r>
          <rPr>
            <sz val="9"/>
            <color indexed="81"/>
            <rFont val="Tahoma"/>
            <family val="2"/>
          </rPr>
          <t>2016 data not available</t>
        </r>
      </text>
    </comment>
    <comment ref="BHE22" authorId="0" shapeId="0" xr:uid="{8D596305-FB16-40BF-8DDC-991C688DB6C4}">
      <text>
        <r>
          <rPr>
            <sz val="9"/>
            <color indexed="81"/>
            <rFont val="Tahoma"/>
            <family val="2"/>
          </rPr>
          <t>2016 data not available</t>
        </r>
      </text>
    </comment>
    <comment ref="BHF22" authorId="0" shapeId="0" xr:uid="{E0132936-8ED8-4547-9999-AD4FC3703B23}">
      <text>
        <r>
          <rPr>
            <sz val="9"/>
            <color indexed="81"/>
            <rFont val="Tahoma"/>
            <family val="2"/>
          </rPr>
          <t>2016 data not available</t>
        </r>
      </text>
    </comment>
    <comment ref="BHG22" authorId="0" shapeId="0" xr:uid="{3D89ED6A-C6F4-4306-BC7B-A6A86695D774}">
      <text>
        <r>
          <rPr>
            <sz val="9"/>
            <color indexed="81"/>
            <rFont val="Tahoma"/>
            <family val="2"/>
          </rPr>
          <t>2016 data not available</t>
        </r>
      </text>
    </comment>
    <comment ref="BHH22" authorId="0" shapeId="0" xr:uid="{76EFED1C-402D-48BE-8421-99B9F71898E4}">
      <text>
        <r>
          <rPr>
            <sz val="9"/>
            <color indexed="81"/>
            <rFont val="Tahoma"/>
            <family val="2"/>
          </rPr>
          <t>2016 data not available</t>
        </r>
      </text>
    </comment>
    <comment ref="BHI22" authorId="0" shapeId="0" xr:uid="{B8D2C09F-388C-4B33-85D2-0EB809BE1A8D}">
      <text>
        <r>
          <rPr>
            <sz val="9"/>
            <color indexed="81"/>
            <rFont val="Tahoma"/>
            <family val="2"/>
          </rPr>
          <t>2016 data not available</t>
        </r>
      </text>
    </comment>
    <comment ref="BHJ22" authorId="0" shapeId="0" xr:uid="{185C223C-B6E5-4298-9470-69108DD583C4}">
      <text>
        <r>
          <rPr>
            <sz val="9"/>
            <color indexed="81"/>
            <rFont val="Tahoma"/>
            <family val="2"/>
          </rPr>
          <t>2016 data not available</t>
        </r>
      </text>
    </comment>
    <comment ref="BHK22" authorId="0" shapeId="0" xr:uid="{6B0C46AD-B0EE-43D4-9E03-63FE79361FF3}">
      <text>
        <r>
          <rPr>
            <sz val="9"/>
            <color indexed="81"/>
            <rFont val="Tahoma"/>
            <family val="2"/>
          </rPr>
          <t>2016 data not available</t>
        </r>
      </text>
    </comment>
    <comment ref="BHL22" authorId="0" shapeId="0" xr:uid="{04E5E621-7FF0-49A9-8E3A-73FE87D8C0C4}">
      <text>
        <r>
          <rPr>
            <sz val="9"/>
            <color indexed="81"/>
            <rFont val="Tahoma"/>
            <family val="2"/>
          </rPr>
          <t>2016 data not available</t>
        </r>
      </text>
    </comment>
    <comment ref="BHM22" authorId="0" shapeId="0" xr:uid="{82815CB3-22BC-4A07-AE53-FF9A22C1F9C6}">
      <text>
        <r>
          <rPr>
            <sz val="9"/>
            <color indexed="81"/>
            <rFont val="Tahoma"/>
            <family val="2"/>
          </rPr>
          <t>2016 data not available</t>
        </r>
      </text>
    </comment>
    <comment ref="BHN22" authorId="0" shapeId="0" xr:uid="{51C39930-0192-49B7-91E8-06B4A5FACAC8}">
      <text>
        <r>
          <rPr>
            <sz val="9"/>
            <color indexed="81"/>
            <rFont val="Tahoma"/>
            <family val="2"/>
          </rPr>
          <t>2016 data not available</t>
        </r>
      </text>
    </comment>
    <comment ref="BHO22" authorId="0" shapeId="0" xr:uid="{265A363B-C7AF-450B-8692-3B458589E53A}">
      <text>
        <r>
          <rPr>
            <sz val="9"/>
            <color indexed="81"/>
            <rFont val="Tahoma"/>
            <family val="2"/>
          </rPr>
          <t>2016 data not available</t>
        </r>
      </text>
    </comment>
    <comment ref="BHP22" authorId="0" shapeId="0" xr:uid="{F52AF0B0-4F36-4849-9521-79C0D0C23953}">
      <text>
        <r>
          <rPr>
            <sz val="9"/>
            <color indexed="81"/>
            <rFont val="Tahoma"/>
            <family val="2"/>
          </rPr>
          <t>2016 data not available</t>
        </r>
      </text>
    </comment>
    <comment ref="BHQ22" authorId="0" shapeId="0" xr:uid="{A89418EF-F101-4C9F-A9EB-2A1CADA64F0B}">
      <text>
        <r>
          <rPr>
            <sz val="9"/>
            <color indexed="81"/>
            <rFont val="Tahoma"/>
            <family val="2"/>
          </rPr>
          <t>2016 data not available</t>
        </r>
      </text>
    </comment>
    <comment ref="BHR22" authorId="0" shapeId="0" xr:uid="{1FD5DBE8-2C93-4047-A2A8-704D187245B1}">
      <text>
        <r>
          <rPr>
            <sz val="9"/>
            <color indexed="81"/>
            <rFont val="Tahoma"/>
            <family val="2"/>
          </rPr>
          <t>2016 data not available</t>
        </r>
      </text>
    </comment>
    <comment ref="BHS22" authorId="0" shapeId="0" xr:uid="{43113D38-515A-4372-8660-A1610144F0D3}">
      <text>
        <r>
          <rPr>
            <sz val="9"/>
            <color indexed="81"/>
            <rFont val="Tahoma"/>
            <family val="2"/>
          </rPr>
          <t>2016 data not available</t>
        </r>
      </text>
    </comment>
    <comment ref="BHT22" authorId="0" shapeId="0" xr:uid="{42BEB4C6-FB4F-4CBE-A6EA-1A5331737D02}">
      <text>
        <r>
          <rPr>
            <sz val="9"/>
            <color indexed="81"/>
            <rFont val="Tahoma"/>
            <family val="2"/>
          </rPr>
          <t>2016 data not available</t>
        </r>
      </text>
    </comment>
    <comment ref="BHU22" authorId="0" shapeId="0" xr:uid="{32882054-84DE-4A66-AEFF-BC3B5ED84BED}">
      <text>
        <r>
          <rPr>
            <sz val="9"/>
            <color indexed="81"/>
            <rFont val="Tahoma"/>
            <family val="2"/>
          </rPr>
          <t>2016 data not available</t>
        </r>
      </text>
    </comment>
    <comment ref="BHV22" authorId="0" shapeId="0" xr:uid="{84781F7B-E9C9-4758-ACBA-9C5F5AB73F89}">
      <text>
        <r>
          <rPr>
            <sz val="9"/>
            <color indexed="81"/>
            <rFont val="Tahoma"/>
            <family val="2"/>
          </rPr>
          <t>2016 data not available</t>
        </r>
      </text>
    </comment>
    <comment ref="BHW22" authorId="0" shapeId="0" xr:uid="{ED10321E-10B5-4522-844B-EAD9163C27EC}">
      <text>
        <r>
          <rPr>
            <sz val="9"/>
            <color indexed="81"/>
            <rFont val="Tahoma"/>
            <family val="2"/>
          </rPr>
          <t>2016 data not available</t>
        </r>
      </text>
    </comment>
    <comment ref="BHX22" authorId="0" shapeId="0" xr:uid="{1E4BD542-9F8A-4A0B-B54B-B3DB07181933}">
      <text>
        <r>
          <rPr>
            <sz val="9"/>
            <color indexed="81"/>
            <rFont val="Tahoma"/>
            <family val="2"/>
          </rPr>
          <t>2016 data not available</t>
        </r>
      </text>
    </comment>
    <comment ref="BHY22" authorId="0" shapeId="0" xr:uid="{9BB931B5-3AD0-4877-8A5D-50A72DAED050}">
      <text>
        <r>
          <rPr>
            <sz val="9"/>
            <color indexed="81"/>
            <rFont val="Tahoma"/>
            <family val="2"/>
          </rPr>
          <t>2016 data not available</t>
        </r>
      </text>
    </comment>
    <comment ref="BHZ22" authorId="0" shapeId="0" xr:uid="{2C5012DD-CEB6-4E5C-A92D-03440DA35C87}">
      <text>
        <r>
          <rPr>
            <sz val="9"/>
            <color indexed="81"/>
            <rFont val="Tahoma"/>
            <family val="2"/>
          </rPr>
          <t>2016 data not available</t>
        </r>
      </text>
    </comment>
    <comment ref="BIA22" authorId="0" shapeId="0" xr:uid="{A3E08C45-7460-49A1-B29A-DC2703881C5C}">
      <text>
        <r>
          <rPr>
            <sz val="9"/>
            <color indexed="81"/>
            <rFont val="Tahoma"/>
            <family val="2"/>
          </rPr>
          <t>2016 data not available</t>
        </r>
      </text>
    </comment>
    <comment ref="BIB22" authorId="0" shapeId="0" xr:uid="{025FCF36-0023-47B0-9256-FBAEE64FB626}">
      <text>
        <r>
          <rPr>
            <sz val="9"/>
            <color indexed="81"/>
            <rFont val="Tahoma"/>
            <family val="2"/>
          </rPr>
          <t>2016 data not available</t>
        </r>
      </text>
    </comment>
    <comment ref="BIC22" authorId="0" shapeId="0" xr:uid="{DFA2FAE6-2BA4-433E-94C1-DE3ABE588E98}">
      <text>
        <r>
          <rPr>
            <sz val="9"/>
            <color indexed="81"/>
            <rFont val="Tahoma"/>
            <family val="2"/>
          </rPr>
          <t>2016 data not available</t>
        </r>
      </text>
    </comment>
    <comment ref="BID22" authorId="0" shapeId="0" xr:uid="{AA077391-8934-4667-87C0-87B968D246C2}">
      <text>
        <r>
          <rPr>
            <sz val="9"/>
            <color indexed="81"/>
            <rFont val="Tahoma"/>
            <family val="2"/>
          </rPr>
          <t>2016 data not available</t>
        </r>
      </text>
    </comment>
    <comment ref="BIE22" authorId="0" shapeId="0" xr:uid="{2B80CD6B-708D-4F96-8373-C9C5BC8F3730}">
      <text>
        <r>
          <rPr>
            <sz val="9"/>
            <color indexed="81"/>
            <rFont val="Tahoma"/>
            <family val="2"/>
          </rPr>
          <t>2016 data not available</t>
        </r>
      </text>
    </comment>
    <comment ref="BIF22" authorId="0" shapeId="0" xr:uid="{D54E2ED4-7FEC-4F1C-B5F8-CC1D2907A3D7}">
      <text>
        <r>
          <rPr>
            <sz val="9"/>
            <color indexed="81"/>
            <rFont val="Tahoma"/>
            <family val="2"/>
          </rPr>
          <t>2016 data not available</t>
        </r>
      </text>
    </comment>
    <comment ref="BIG22" authorId="0" shapeId="0" xr:uid="{E7C7096A-A2F8-4620-8B28-69968E0EBD27}">
      <text>
        <r>
          <rPr>
            <sz val="9"/>
            <color indexed="81"/>
            <rFont val="Tahoma"/>
            <family val="2"/>
          </rPr>
          <t>2016 data not available</t>
        </r>
      </text>
    </comment>
    <comment ref="BIH22" authorId="0" shapeId="0" xr:uid="{4F9B4C70-6F4C-43CF-A652-DC90BFF8D898}">
      <text>
        <r>
          <rPr>
            <sz val="9"/>
            <color indexed="81"/>
            <rFont val="Tahoma"/>
            <family val="2"/>
          </rPr>
          <t>2016 data not available</t>
        </r>
      </text>
    </comment>
    <comment ref="BII22" authorId="0" shapeId="0" xr:uid="{504F05A1-DA6F-4C45-AD91-7926535E4006}">
      <text>
        <r>
          <rPr>
            <sz val="9"/>
            <color indexed="81"/>
            <rFont val="Tahoma"/>
            <family val="2"/>
          </rPr>
          <t>2016 data not available</t>
        </r>
      </text>
    </comment>
    <comment ref="BIJ22" authorId="0" shapeId="0" xr:uid="{F1521469-81D3-4E95-9B26-DE9575F08113}">
      <text>
        <r>
          <rPr>
            <sz val="9"/>
            <color indexed="81"/>
            <rFont val="Tahoma"/>
            <family val="2"/>
          </rPr>
          <t>2016 data not available</t>
        </r>
      </text>
    </comment>
    <comment ref="BIK22" authorId="0" shapeId="0" xr:uid="{C0B474D0-D81E-4872-9903-6EA9C5E7750E}">
      <text>
        <r>
          <rPr>
            <sz val="9"/>
            <color indexed="81"/>
            <rFont val="Tahoma"/>
            <family val="2"/>
          </rPr>
          <t>2016 data not available</t>
        </r>
      </text>
    </comment>
    <comment ref="BIL22" authorId="0" shapeId="0" xr:uid="{F82B6894-9A79-48C9-A9E9-3C22ECF31F79}">
      <text>
        <r>
          <rPr>
            <sz val="9"/>
            <color indexed="81"/>
            <rFont val="Tahoma"/>
            <family val="2"/>
          </rPr>
          <t>2016 data not available</t>
        </r>
      </text>
    </comment>
    <comment ref="BIM22" authorId="0" shapeId="0" xr:uid="{50BEE701-2D13-4723-84F3-F6D5ABD30EAD}">
      <text>
        <r>
          <rPr>
            <sz val="9"/>
            <color indexed="81"/>
            <rFont val="Tahoma"/>
            <family val="2"/>
          </rPr>
          <t>2016 data not available</t>
        </r>
      </text>
    </comment>
    <comment ref="BIN22" authorId="0" shapeId="0" xr:uid="{165EA5AC-74DD-4EF3-84D2-F42B9093CE36}">
      <text>
        <r>
          <rPr>
            <sz val="9"/>
            <color indexed="81"/>
            <rFont val="Tahoma"/>
            <family val="2"/>
          </rPr>
          <t>2016 data not available</t>
        </r>
      </text>
    </comment>
    <comment ref="BIO22" authorId="0" shapeId="0" xr:uid="{AF43B473-01C8-418A-A97C-D8B0E33C4CF0}">
      <text>
        <r>
          <rPr>
            <sz val="9"/>
            <color indexed="81"/>
            <rFont val="Tahoma"/>
            <family val="2"/>
          </rPr>
          <t>2016 data not available</t>
        </r>
      </text>
    </comment>
    <comment ref="BIP22" authorId="0" shapeId="0" xr:uid="{F65583BD-9DF4-4E68-B9AC-9A4EB1F4FE86}">
      <text>
        <r>
          <rPr>
            <sz val="9"/>
            <color indexed="81"/>
            <rFont val="Tahoma"/>
            <family val="2"/>
          </rPr>
          <t>2016 data not available</t>
        </r>
      </text>
    </comment>
    <comment ref="BIQ22" authorId="0" shapeId="0" xr:uid="{D5E3DC05-25EB-461A-B07D-8A4419172594}">
      <text>
        <r>
          <rPr>
            <sz val="9"/>
            <color indexed="81"/>
            <rFont val="Tahoma"/>
            <family val="2"/>
          </rPr>
          <t>2016 data not available</t>
        </r>
      </text>
    </comment>
    <comment ref="BIR22" authorId="0" shapeId="0" xr:uid="{1FAF328D-E602-448A-909F-C05A0939B2C4}">
      <text>
        <r>
          <rPr>
            <sz val="9"/>
            <color indexed="81"/>
            <rFont val="Tahoma"/>
            <family val="2"/>
          </rPr>
          <t>2016 data not available</t>
        </r>
      </text>
    </comment>
    <comment ref="BIS22" authorId="0" shapeId="0" xr:uid="{15E65D62-29AC-4865-923B-88733000F51A}">
      <text>
        <r>
          <rPr>
            <sz val="9"/>
            <color indexed="81"/>
            <rFont val="Tahoma"/>
            <family val="2"/>
          </rPr>
          <t>2016 data not available</t>
        </r>
      </text>
    </comment>
    <comment ref="BIT22" authorId="0" shapeId="0" xr:uid="{2A0072BA-961B-46FA-AF0D-28AE92656C19}">
      <text>
        <r>
          <rPr>
            <sz val="9"/>
            <color indexed="81"/>
            <rFont val="Tahoma"/>
            <family val="2"/>
          </rPr>
          <t>2016 data not available</t>
        </r>
      </text>
    </comment>
    <comment ref="BIU22" authorId="0" shapeId="0" xr:uid="{B77400EF-4DDE-44A9-82CA-EF097D434CC8}">
      <text>
        <r>
          <rPr>
            <sz val="9"/>
            <color indexed="81"/>
            <rFont val="Tahoma"/>
            <family val="2"/>
          </rPr>
          <t>2016 data not available</t>
        </r>
      </text>
    </comment>
    <comment ref="BIV22" authorId="0" shapeId="0" xr:uid="{00922358-466D-43FB-86DF-975E8209D3CE}">
      <text>
        <r>
          <rPr>
            <sz val="9"/>
            <color indexed="81"/>
            <rFont val="Tahoma"/>
            <family val="2"/>
          </rPr>
          <t>2016 data not available</t>
        </r>
      </text>
    </comment>
    <comment ref="BIW22" authorId="0" shapeId="0" xr:uid="{B69AEB8C-1924-4979-B71D-63CC061DFFC0}">
      <text>
        <r>
          <rPr>
            <sz val="9"/>
            <color indexed="81"/>
            <rFont val="Tahoma"/>
            <family val="2"/>
          </rPr>
          <t>2016 data not available</t>
        </r>
      </text>
    </comment>
    <comment ref="BIX22" authorId="0" shapeId="0" xr:uid="{03F5F85E-5863-4044-950F-F7BD4EEA5BF7}">
      <text>
        <r>
          <rPr>
            <sz val="9"/>
            <color indexed="81"/>
            <rFont val="Tahoma"/>
            <family val="2"/>
          </rPr>
          <t>2016 data not available</t>
        </r>
      </text>
    </comment>
    <comment ref="BIY22" authorId="0" shapeId="0" xr:uid="{01A38597-1F45-4512-8B7D-160E47D7DCDC}">
      <text>
        <r>
          <rPr>
            <sz val="9"/>
            <color indexed="81"/>
            <rFont val="Tahoma"/>
            <family val="2"/>
          </rPr>
          <t>2016 data not available</t>
        </r>
      </text>
    </comment>
    <comment ref="BIZ22" authorId="0" shapeId="0" xr:uid="{42C13E31-06D3-401D-9793-E6A2194BACAA}">
      <text>
        <r>
          <rPr>
            <sz val="9"/>
            <color indexed="81"/>
            <rFont val="Tahoma"/>
            <family val="2"/>
          </rPr>
          <t>2016 data not available</t>
        </r>
      </text>
    </comment>
    <comment ref="BJA22" authorId="0" shapeId="0" xr:uid="{0376F08E-5780-44C8-9A36-13DFD94422C5}">
      <text>
        <r>
          <rPr>
            <sz val="9"/>
            <color indexed="81"/>
            <rFont val="Tahoma"/>
            <family val="2"/>
          </rPr>
          <t>2016 data not available</t>
        </r>
      </text>
    </comment>
    <comment ref="BJB22" authorId="0" shapeId="0" xr:uid="{EA8AB270-86E9-4D18-BE8C-BF5180EB9603}">
      <text>
        <r>
          <rPr>
            <sz val="9"/>
            <color indexed="81"/>
            <rFont val="Tahoma"/>
            <family val="2"/>
          </rPr>
          <t>2016 data not available</t>
        </r>
      </text>
    </comment>
    <comment ref="BJC22" authorId="0" shapeId="0" xr:uid="{F336FFC5-0F3A-4F55-B467-56E8794AF75C}">
      <text>
        <r>
          <rPr>
            <sz val="9"/>
            <color indexed="81"/>
            <rFont val="Tahoma"/>
            <family val="2"/>
          </rPr>
          <t>2016 data not available</t>
        </r>
      </text>
    </comment>
    <comment ref="BJD22" authorId="0" shapeId="0" xr:uid="{A4197C76-6038-4769-81A3-8D36D2D50C05}">
      <text>
        <r>
          <rPr>
            <sz val="9"/>
            <color indexed="81"/>
            <rFont val="Tahoma"/>
            <family val="2"/>
          </rPr>
          <t>2016 data not available</t>
        </r>
      </text>
    </comment>
    <comment ref="BJE22" authorId="0" shapeId="0" xr:uid="{9CA3FDA2-E9EE-46AE-BBAF-0989B2F7FE97}">
      <text>
        <r>
          <rPr>
            <sz val="9"/>
            <color indexed="81"/>
            <rFont val="Tahoma"/>
            <family val="2"/>
          </rPr>
          <t>2016 data not available</t>
        </r>
      </text>
    </comment>
    <comment ref="BJF22" authorId="0" shapeId="0" xr:uid="{DE875A97-490F-45CB-B367-71EC863CCC90}">
      <text>
        <r>
          <rPr>
            <sz val="9"/>
            <color indexed="81"/>
            <rFont val="Tahoma"/>
            <family val="2"/>
          </rPr>
          <t>2016 data not available</t>
        </r>
      </text>
    </comment>
    <comment ref="BJG22" authorId="0" shapeId="0" xr:uid="{183EB3DD-20BC-4AFE-8F0D-D72FB3572DD0}">
      <text>
        <r>
          <rPr>
            <sz val="9"/>
            <color indexed="81"/>
            <rFont val="Tahoma"/>
            <family val="2"/>
          </rPr>
          <t>2016 data not available</t>
        </r>
      </text>
    </comment>
    <comment ref="BJH22" authorId="0" shapeId="0" xr:uid="{8228C48B-8C03-4966-ADBB-6DAD0D1AEB92}">
      <text>
        <r>
          <rPr>
            <sz val="9"/>
            <color indexed="81"/>
            <rFont val="Tahoma"/>
            <family val="2"/>
          </rPr>
          <t>2016 data not available</t>
        </r>
      </text>
    </comment>
    <comment ref="BJI22" authorId="0" shapeId="0" xr:uid="{B2442C2E-1F0B-4B8F-91DB-CD53D9AE78C3}">
      <text>
        <r>
          <rPr>
            <sz val="9"/>
            <color indexed="81"/>
            <rFont val="Tahoma"/>
            <family val="2"/>
          </rPr>
          <t>2016 data not available</t>
        </r>
      </text>
    </comment>
    <comment ref="BJJ22" authorId="0" shapeId="0" xr:uid="{D4A73F44-275E-408B-A0C9-460574DAE50C}">
      <text>
        <r>
          <rPr>
            <sz val="9"/>
            <color indexed="81"/>
            <rFont val="Tahoma"/>
            <family val="2"/>
          </rPr>
          <t>2016 data not available</t>
        </r>
      </text>
    </comment>
    <comment ref="BJK22" authorId="0" shapeId="0" xr:uid="{F3BE65A9-A984-43F8-AC9C-5448D0821E11}">
      <text>
        <r>
          <rPr>
            <sz val="9"/>
            <color indexed="81"/>
            <rFont val="Tahoma"/>
            <family val="2"/>
          </rPr>
          <t>2016 data not available</t>
        </r>
      </text>
    </comment>
    <comment ref="BJL22" authorId="0" shapeId="0" xr:uid="{1296C858-CFA8-4FF8-AC96-BF385BBBA656}">
      <text>
        <r>
          <rPr>
            <sz val="9"/>
            <color indexed="81"/>
            <rFont val="Tahoma"/>
            <family val="2"/>
          </rPr>
          <t>2016 data not available</t>
        </r>
      </text>
    </comment>
    <comment ref="BJM22" authorId="0" shapeId="0" xr:uid="{86EE69BC-D9E7-4FA6-87CD-7F3476370663}">
      <text>
        <r>
          <rPr>
            <sz val="9"/>
            <color indexed="81"/>
            <rFont val="Tahoma"/>
            <family val="2"/>
          </rPr>
          <t>2016 data not available</t>
        </r>
      </text>
    </comment>
    <comment ref="BJN22" authorId="0" shapeId="0" xr:uid="{DB65333B-1DEF-4357-B674-F61404DC3BDC}">
      <text>
        <r>
          <rPr>
            <sz val="9"/>
            <color indexed="81"/>
            <rFont val="Tahoma"/>
            <family val="2"/>
          </rPr>
          <t>2016 data not available</t>
        </r>
      </text>
    </comment>
    <comment ref="BJO22" authorId="0" shapeId="0" xr:uid="{C46C3B30-314E-4E49-A350-5DE391670CD5}">
      <text>
        <r>
          <rPr>
            <sz val="9"/>
            <color indexed="81"/>
            <rFont val="Tahoma"/>
            <family val="2"/>
          </rPr>
          <t>2016 data not available</t>
        </r>
      </text>
    </comment>
    <comment ref="BJP22" authorId="0" shapeId="0" xr:uid="{13BC8FF4-297C-4C30-8C39-E0BCC2847DC2}">
      <text>
        <r>
          <rPr>
            <sz val="9"/>
            <color indexed="81"/>
            <rFont val="Tahoma"/>
            <family val="2"/>
          </rPr>
          <t>2016 data not available</t>
        </r>
      </text>
    </comment>
    <comment ref="BJQ22" authorId="0" shapeId="0" xr:uid="{EA41B97C-115B-4F9C-B723-C5F94BA2238C}">
      <text>
        <r>
          <rPr>
            <sz val="9"/>
            <color indexed="81"/>
            <rFont val="Tahoma"/>
            <family val="2"/>
          </rPr>
          <t>2016 data not available</t>
        </r>
      </text>
    </comment>
    <comment ref="BJR22" authorId="0" shapeId="0" xr:uid="{E0F3C4F7-3E54-4E65-A074-5A7C2CB3C16F}">
      <text>
        <r>
          <rPr>
            <sz val="9"/>
            <color indexed="81"/>
            <rFont val="Tahoma"/>
            <family val="2"/>
          </rPr>
          <t>2016 data not available</t>
        </r>
      </text>
    </comment>
    <comment ref="BJS22" authorId="0" shapeId="0" xr:uid="{99678F4D-5177-47E4-9DE9-9D44AE993389}">
      <text>
        <r>
          <rPr>
            <sz val="9"/>
            <color indexed="81"/>
            <rFont val="Tahoma"/>
            <family val="2"/>
          </rPr>
          <t>2016 data not available</t>
        </r>
      </text>
    </comment>
    <comment ref="BJT22" authorId="0" shapeId="0" xr:uid="{3A9979B9-F83E-4680-8780-867D70D3AB6E}">
      <text>
        <r>
          <rPr>
            <sz val="9"/>
            <color indexed="81"/>
            <rFont val="Tahoma"/>
            <family val="2"/>
          </rPr>
          <t>2016 data not available</t>
        </r>
      </text>
    </comment>
    <comment ref="BJU22" authorId="0" shapeId="0" xr:uid="{AEDBE253-75EC-43D5-8B14-D910271FFD83}">
      <text>
        <r>
          <rPr>
            <sz val="9"/>
            <color indexed="81"/>
            <rFont val="Tahoma"/>
            <family val="2"/>
          </rPr>
          <t>2016 data not available</t>
        </r>
      </text>
    </comment>
    <comment ref="BJV22" authorId="0" shapeId="0" xr:uid="{0B75B21E-1C4D-4E8C-8692-4ADCDAC8E463}">
      <text>
        <r>
          <rPr>
            <sz val="9"/>
            <color indexed="81"/>
            <rFont val="Tahoma"/>
            <family val="2"/>
          </rPr>
          <t>2016 data not available</t>
        </r>
      </text>
    </comment>
    <comment ref="BJW22" authorId="0" shapeId="0" xr:uid="{0FF9D34A-76A7-4EDB-8C56-4A29DBDF814E}">
      <text>
        <r>
          <rPr>
            <sz val="9"/>
            <color indexed="81"/>
            <rFont val="Tahoma"/>
            <family val="2"/>
          </rPr>
          <t>2016 data not available</t>
        </r>
      </text>
    </comment>
    <comment ref="BJX22" authorId="0" shapeId="0" xr:uid="{3ABA494A-3C09-4890-A4D3-70ED0B04D826}">
      <text>
        <r>
          <rPr>
            <sz val="9"/>
            <color indexed="81"/>
            <rFont val="Tahoma"/>
            <family val="2"/>
          </rPr>
          <t>2016 data not available</t>
        </r>
      </text>
    </comment>
    <comment ref="BJY22" authorId="0" shapeId="0" xr:uid="{F8EC8CB9-0186-4EF6-B1BD-8DA3E0CBC965}">
      <text>
        <r>
          <rPr>
            <sz val="9"/>
            <color indexed="81"/>
            <rFont val="Tahoma"/>
            <family val="2"/>
          </rPr>
          <t>2016 data not available</t>
        </r>
      </text>
    </comment>
    <comment ref="BJZ22" authorId="0" shapeId="0" xr:uid="{35271B6E-40BF-43D2-8D0E-2C61E97B4377}">
      <text>
        <r>
          <rPr>
            <sz val="9"/>
            <color indexed="81"/>
            <rFont val="Tahoma"/>
            <family val="2"/>
          </rPr>
          <t>2016 data not available</t>
        </r>
      </text>
    </comment>
    <comment ref="BKA22" authorId="0" shapeId="0" xr:uid="{CEE5D17A-F738-4EB3-B572-639DD7B6FD27}">
      <text>
        <r>
          <rPr>
            <sz val="9"/>
            <color indexed="81"/>
            <rFont val="Tahoma"/>
            <family val="2"/>
          </rPr>
          <t>2016 data not available</t>
        </r>
      </text>
    </comment>
    <comment ref="BKB22" authorId="0" shapeId="0" xr:uid="{6D8BCC4C-7C2A-4F4D-8E79-13086D2C3F18}">
      <text>
        <r>
          <rPr>
            <sz val="9"/>
            <color indexed="81"/>
            <rFont val="Tahoma"/>
            <family val="2"/>
          </rPr>
          <t>2016 data not available</t>
        </r>
      </text>
    </comment>
    <comment ref="BKC22" authorId="0" shapeId="0" xr:uid="{3015A73A-A2FF-492D-ADE4-BF50AEF1CB01}">
      <text>
        <r>
          <rPr>
            <sz val="9"/>
            <color indexed="81"/>
            <rFont val="Tahoma"/>
            <family val="2"/>
          </rPr>
          <t>2016 data not available</t>
        </r>
      </text>
    </comment>
    <comment ref="BKD22" authorId="0" shapeId="0" xr:uid="{824205FF-3978-4947-B502-C512BEAD2DC1}">
      <text>
        <r>
          <rPr>
            <sz val="9"/>
            <color indexed="81"/>
            <rFont val="Tahoma"/>
            <family val="2"/>
          </rPr>
          <t>2016 data not available</t>
        </r>
      </text>
    </comment>
    <comment ref="BKE22" authorId="0" shapeId="0" xr:uid="{C00768FE-A15F-4B48-BD5B-FB28DA6BE3ED}">
      <text>
        <r>
          <rPr>
            <sz val="9"/>
            <color indexed="81"/>
            <rFont val="Tahoma"/>
            <family val="2"/>
          </rPr>
          <t>2016 data not available</t>
        </r>
      </text>
    </comment>
    <comment ref="BKF22" authorId="0" shapeId="0" xr:uid="{7DA45A0B-B64E-4E06-9411-4A83246514C9}">
      <text>
        <r>
          <rPr>
            <sz val="9"/>
            <color indexed="81"/>
            <rFont val="Tahoma"/>
            <family val="2"/>
          </rPr>
          <t>2016 data not available</t>
        </r>
      </text>
    </comment>
    <comment ref="BKG22" authorId="0" shapeId="0" xr:uid="{01D78107-B536-4B10-8418-B117E08118AF}">
      <text>
        <r>
          <rPr>
            <sz val="9"/>
            <color indexed="81"/>
            <rFont val="Tahoma"/>
            <family val="2"/>
          </rPr>
          <t>2016 data not available</t>
        </r>
      </text>
    </comment>
    <comment ref="BKH22" authorId="0" shapeId="0" xr:uid="{6E9777E8-14DD-4CE1-A475-885FD0FA5820}">
      <text>
        <r>
          <rPr>
            <sz val="9"/>
            <color indexed="81"/>
            <rFont val="Tahoma"/>
            <family val="2"/>
          </rPr>
          <t>2016 data not available</t>
        </r>
      </text>
    </comment>
    <comment ref="BKI22" authorId="0" shapeId="0" xr:uid="{C5228510-9FCA-462C-9E1E-80440A8D2C91}">
      <text>
        <r>
          <rPr>
            <sz val="9"/>
            <color indexed="81"/>
            <rFont val="Tahoma"/>
            <family val="2"/>
          </rPr>
          <t>2016 data not available</t>
        </r>
      </text>
    </comment>
    <comment ref="BKJ22" authorId="0" shapeId="0" xr:uid="{91959C5F-0EC7-4E0E-8FBF-A8E1840D6B68}">
      <text>
        <r>
          <rPr>
            <sz val="9"/>
            <color indexed="81"/>
            <rFont val="Tahoma"/>
            <family val="2"/>
          </rPr>
          <t>2016 data not available</t>
        </r>
      </text>
    </comment>
    <comment ref="BKK22" authorId="0" shapeId="0" xr:uid="{65916548-81FA-4BDA-907E-7416DBF7AA7C}">
      <text>
        <r>
          <rPr>
            <sz val="9"/>
            <color indexed="81"/>
            <rFont val="Tahoma"/>
            <family val="2"/>
          </rPr>
          <t>2016 data not available</t>
        </r>
      </text>
    </comment>
    <comment ref="BKL22" authorId="0" shapeId="0" xr:uid="{6970C5BC-01E8-406C-BE35-1B4BEF4082FE}">
      <text>
        <r>
          <rPr>
            <sz val="9"/>
            <color indexed="81"/>
            <rFont val="Tahoma"/>
            <family val="2"/>
          </rPr>
          <t>2016 data not available</t>
        </r>
      </text>
    </comment>
    <comment ref="BKM22" authorId="0" shapeId="0" xr:uid="{8C716856-FAC8-4B4C-BED2-7D4AD98C7FE3}">
      <text>
        <r>
          <rPr>
            <sz val="9"/>
            <color indexed="81"/>
            <rFont val="Tahoma"/>
            <family val="2"/>
          </rPr>
          <t>2016 data not available</t>
        </r>
      </text>
    </comment>
    <comment ref="BKN22" authorId="0" shapeId="0" xr:uid="{86D965F8-4BE0-4351-9AB3-69ED985FFDEA}">
      <text>
        <r>
          <rPr>
            <sz val="9"/>
            <color indexed="81"/>
            <rFont val="Tahoma"/>
            <family val="2"/>
          </rPr>
          <t>2016 data not available</t>
        </r>
      </text>
    </comment>
    <comment ref="BKO22" authorId="0" shapeId="0" xr:uid="{91A583A9-8A6E-4F51-B4AF-4FF55D7C5A62}">
      <text>
        <r>
          <rPr>
            <sz val="9"/>
            <color indexed="81"/>
            <rFont val="Tahoma"/>
            <family val="2"/>
          </rPr>
          <t>2016 data not available</t>
        </r>
      </text>
    </comment>
    <comment ref="BKP22" authorId="0" shapeId="0" xr:uid="{9275B0BC-8297-4555-973B-E6C3728BE860}">
      <text>
        <r>
          <rPr>
            <sz val="9"/>
            <color indexed="81"/>
            <rFont val="Tahoma"/>
            <family val="2"/>
          </rPr>
          <t>2016 data not available</t>
        </r>
      </text>
    </comment>
    <comment ref="BKQ22" authorId="0" shapeId="0" xr:uid="{BA9C279B-D4ED-4679-9C16-E73EFBDE6F19}">
      <text>
        <r>
          <rPr>
            <sz val="9"/>
            <color indexed="81"/>
            <rFont val="Tahoma"/>
            <family val="2"/>
          </rPr>
          <t>2016 data not available</t>
        </r>
      </text>
    </comment>
    <comment ref="BKR22" authorId="0" shapeId="0" xr:uid="{A41BC4C3-01D8-4335-BBB2-2357E10AD2A9}">
      <text>
        <r>
          <rPr>
            <sz val="9"/>
            <color indexed="81"/>
            <rFont val="Tahoma"/>
            <family val="2"/>
          </rPr>
          <t>2016 data not available</t>
        </r>
      </text>
    </comment>
    <comment ref="BKS22" authorId="0" shapeId="0" xr:uid="{7409F6D5-F995-46EC-B756-DB397811E231}">
      <text>
        <r>
          <rPr>
            <sz val="9"/>
            <color indexed="81"/>
            <rFont val="Tahoma"/>
            <family val="2"/>
          </rPr>
          <t>2016 data not available</t>
        </r>
      </text>
    </comment>
    <comment ref="BKT22" authorId="0" shapeId="0" xr:uid="{67068DF4-D3AA-45DD-AB9A-8A7CCBDF499D}">
      <text>
        <r>
          <rPr>
            <sz val="9"/>
            <color indexed="81"/>
            <rFont val="Tahoma"/>
            <family val="2"/>
          </rPr>
          <t>2016 data not available</t>
        </r>
      </text>
    </comment>
    <comment ref="BKU22" authorId="0" shapeId="0" xr:uid="{C127CBC6-8314-4C17-A0EB-C97A6E8254F3}">
      <text>
        <r>
          <rPr>
            <sz val="9"/>
            <color indexed="81"/>
            <rFont val="Tahoma"/>
            <family val="2"/>
          </rPr>
          <t>2016 data not available</t>
        </r>
      </text>
    </comment>
    <comment ref="BKV22" authorId="0" shapeId="0" xr:uid="{E7C77B93-AAE4-41EA-BF8A-E334D7E44824}">
      <text>
        <r>
          <rPr>
            <sz val="9"/>
            <color indexed="81"/>
            <rFont val="Tahoma"/>
            <family val="2"/>
          </rPr>
          <t>2016 data not available</t>
        </r>
      </text>
    </comment>
    <comment ref="BKW22" authorId="0" shapeId="0" xr:uid="{7BF554C5-222B-4858-AAA9-A356EB13D5E8}">
      <text>
        <r>
          <rPr>
            <sz val="9"/>
            <color indexed="81"/>
            <rFont val="Tahoma"/>
            <family val="2"/>
          </rPr>
          <t>2016 data not available</t>
        </r>
      </text>
    </comment>
    <comment ref="BKX22" authorId="0" shapeId="0" xr:uid="{514A7979-D644-4261-BD89-8C0A1354BD8D}">
      <text>
        <r>
          <rPr>
            <sz val="9"/>
            <color indexed="81"/>
            <rFont val="Tahoma"/>
            <family val="2"/>
          </rPr>
          <t>2016 data not available</t>
        </r>
      </text>
    </comment>
    <comment ref="BKY22" authorId="0" shapeId="0" xr:uid="{1078E9AD-BBC5-404C-B4B2-C9A8EFBAEA6F}">
      <text>
        <r>
          <rPr>
            <sz val="9"/>
            <color indexed="81"/>
            <rFont val="Tahoma"/>
            <family val="2"/>
          </rPr>
          <t>2016 data not available</t>
        </r>
      </text>
    </comment>
    <comment ref="BKZ22" authorId="0" shapeId="0" xr:uid="{F991E5C3-8FBD-4CD7-AB9A-AC5ADF70D99C}">
      <text>
        <r>
          <rPr>
            <sz val="9"/>
            <color indexed="81"/>
            <rFont val="Tahoma"/>
            <family val="2"/>
          </rPr>
          <t>2016 data not available</t>
        </r>
      </text>
    </comment>
    <comment ref="BLA22" authorId="0" shapeId="0" xr:uid="{6DE4BC6A-B990-4067-9EEB-E1E6B57F3832}">
      <text>
        <r>
          <rPr>
            <sz val="9"/>
            <color indexed="81"/>
            <rFont val="Tahoma"/>
            <family val="2"/>
          </rPr>
          <t>2016 data not available</t>
        </r>
      </text>
    </comment>
    <comment ref="BLB22" authorId="0" shapeId="0" xr:uid="{05CC0C63-9C0C-48EC-A7E5-EC4F8E109378}">
      <text>
        <r>
          <rPr>
            <sz val="9"/>
            <color indexed="81"/>
            <rFont val="Tahoma"/>
            <family val="2"/>
          </rPr>
          <t>2016 data not available</t>
        </r>
      </text>
    </comment>
    <comment ref="BLC22" authorId="0" shapeId="0" xr:uid="{EB5689B8-3E68-4D75-9596-3B4867E71281}">
      <text>
        <r>
          <rPr>
            <sz val="9"/>
            <color indexed="81"/>
            <rFont val="Tahoma"/>
            <family val="2"/>
          </rPr>
          <t>2016 data not available</t>
        </r>
      </text>
    </comment>
    <comment ref="BLD22" authorId="0" shapeId="0" xr:uid="{6CB2F2C5-D1C4-4D2C-AE1D-8B988DA83FB4}">
      <text>
        <r>
          <rPr>
            <sz val="9"/>
            <color indexed="81"/>
            <rFont val="Tahoma"/>
            <family val="2"/>
          </rPr>
          <t>2016 data not available</t>
        </r>
      </text>
    </comment>
    <comment ref="BLE22" authorId="0" shapeId="0" xr:uid="{3E5FC964-5FED-4A42-BBB6-C86CA0D4EC79}">
      <text>
        <r>
          <rPr>
            <sz val="9"/>
            <color indexed="81"/>
            <rFont val="Tahoma"/>
            <family val="2"/>
          </rPr>
          <t>2016 data not available</t>
        </r>
      </text>
    </comment>
    <comment ref="BLF22" authorId="0" shapeId="0" xr:uid="{9C080D0A-8318-4625-9E6A-47D999427A43}">
      <text>
        <r>
          <rPr>
            <sz val="9"/>
            <color indexed="81"/>
            <rFont val="Tahoma"/>
            <family val="2"/>
          </rPr>
          <t>2016 data not available</t>
        </r>
      </text>
    </comment>
    <comment ref="BLG22" authorId="0" shapeId="0" xr:uid="{C7BB2574-7BF3-4211-A40C-BECC61EF1C3E}">
      <text>
        <r>
          <rPr>
            <sz val="9"/>
            <color indexed="81"/>
            <rFont val="Tahoma"/>
            <family val="2"/>
          </rPr>
          <t>2016 data not available</t>
        </r>
      </text>
    </comment>
    <comment ref="BLH22" authorId="0" shapeId="0" xr:uid="{E3AE75DE-53FF-4FB1-816B-2BCF8BAB5969}">
      <text>
        <r>
          <rPr>
            <sz val="9"/>
            <color indexed="81"/>
            <rFont val="Tahoma"/>
            <family val="2"/>
          </rPr>
          <t>2016 data not available</t>
        </r>
      </text>
    </comment>
    <comment ref="BLI22" authorId="0" shapeId="0" xr:uid="{2D1EB4B5-C526-428D-B8DF-20401EE33008}">
      <text>
        <r>
          <rPr>
            <sz val="9"/>
            <color indexed="81"/>
            <rFont val="Tahoma"/>
            <family val="2"/>
          </rPr>
          <t>2016 data not available</t>
        </r>
      </text>
    </comment>
    <comment ref="BLJ22" authorId="0" shapeId="0" xr:uid="{01B6CB8C-F10E-4493-9611-647B100FA6C5}">
      <text>
        <r>
          <rPr>
            <sz val="9"/>
            <color indexed="81"/>
            <rFont val="Tahoma"/>
            <family val="2"/>
          </rPr>
          <t>2016 data not available</t>
        </r>
      </text>
    </comment>
    <comment ref="BLK22" authorId="0" shapeId="0" xr:uid="{F6F2009D-F098-45B5-B5B6-E58A8B7B5EEE}">
      <text>
        <r>
          <rPr>
            <sz val="9"/>
            <color indexed="81"/>
            <rFont val="Tahoma"/>
            <family val="2"/>
          </rPr>
          <t>2016 data not available</t>
        </r>
      </text>
    </comment>
    <comment ref="BLL22" authorId="0" shapeId="0" xr:uid="{41DEC2F4-2BF8-4F55-9BD0-B311D220C35C}">
      <text>
        <r>
          <rPr>
            <sz val="9"/>
            <color indexed="81"/>
            <rFont val="Tahoma"/>
            <family val="2"/>
          </rPr>
          <t>2016 data not available</t>
        </r>
      </text>
    </comment>
    <comment ref="BLM22" authorId="0" shapeId="0" xr:uid="{3220CE7B-80B8-4D28-BE57-0C3A37F902CD}">
      <text>
        <r>
          <rPr>
            <sz val="9"/>
            <color indexed="81"/>
            <rFont val="Tahoma"/>
            <family val="2"/>
          </rPr>
          <t>2016 data not available</t>
        </r>
      </text>
    </comment>
    <comment ref="BLN22" authorId="0" shapeId="0" xr:uid="{6646F488-DE0A-4C90-8754-D9E2C68C63ED}">
      <text>
        <r>
          <rPr>
            <sz val="9"/>
            <color indexed="81"/>
            <rFont val="Tahoma"/>
            <family val="2"/>
          </rPr>
          <t>2016 data not available</t>
        </r>
      </text>
    </comment>
    <comment ref="BLO22" authorId="0" shapeId="0" xr:uid="{2989D642-910C-43E7-A239-DE45B4A91D2B}">
      <text>
        <r>
          <rPr>
            <sz val="9"/>
            <color indexed="81"/>
            <rFont val="Tahoma"/>
            <family val="2"/>
          </rPr>
          <t>2016 data not available</t>
        </r>
      </text>
    </comment>
    <comment ref="BLP22" authorId="0" shapeId="0" xr:uid="{C67516FB-BE87-469E-BC6A-87C50BA95379}">
      <text>
        <r>
          <rPr>
            <sz val="9"/>
            <color indexed="81"/>
            <rFont val="Tahoma"/>
            <family val="2"/>
          </rPr>
          <t>2016 data not available</t>
        </r>
      </text>
    </comment>
    <comment ref="BLQ22" authorId="0" shapeId="0" xr:uid="{2E177DE7-9745-4C21-A766-C5AEF45C2A4E}">
      <text>
        <r>
          <rPr>
            <sz val="9"/>
            <color indexed="81"/>
            <rFont val="Tahoma"/>
            <family val="2"/>
          </rPr>
          <t>2016 data not available</t>
        </r>
      </text>
    </comment>
    <comment ref="BLR22" authorId="0" shapeId="0" xr:uid="{18A765B5-CE74-4861-86D8-7204D74356EA}">
      <text>
        <r>
          <rPr>
            <sz val="9"/>
            <color indexed="81"/>
            <rFont val="Tahoma"/>
            <family val="2"/>
          </rPr>
          <t>2016 data not available</t>
        </r>
      </text>
    </comment>
    <comment ref="BLS22" authorId="0" shapeId="0" xr:uid="{ED0DFAFC-DC77-4DF7-A650-68C80223BBD1}">
      <text>
        <r>
          <rPr>
            <sz val="9"/>
            <color indexed="81"/>
            <rFont val="Tahoma"/>
            <family val="2"/>
          </rPr>
          <t>2016 data not available</t>
        </r>
      </text>
    </comment>
    <comment ref="BLT22" authorId="0" shapeId="0" xr:uid="{9ACB5EA0-CCC9-45A8-8DD3-4028D98323B3}">
      <text>
        <r>
          <rPr>
            <sz val="9"/>
            <color indexed="81"/>
            <rFont val="Tahoma"/>
            <family val="2"/>
          </rPr>
          <t>2016 data not available</t>
        </r>
      </text>
    </comment>
    <comment ref="BLU22" authorId="0" shapeId="0" xr:uid="{5DE0F186-AD31-4471-B0A4-CE207CD730F8}">
      <text>
        <r>
          <rPr>
            <sz val="9"/>
            <color indexed="81"/>
            <rFont val="Tahoma"/>
            <family val="2"/>
          </rPr>
          <t>2016 data not available</t>
        </r>
      </text>
    </comment>
    <comment ref="BLV22" authorId="0" shapeId="0" xr:uid="{04E8A102-6811-4E34-91C0-9D99D060F865}">
      <text>
        <r>
          <rPr>
            <sz val="9"/>
            <color indexed="81"/>
            <rFont val="Tahoma"/>
            <family val="2"/>
          </rPr>
          <t>2016 data not available</t>
        </r>
      </text>
    </comment>
    <comment ref="BLW22" authorId="0" shapeId="0" xr:uid="{C13CA145-C40D-43BC-AB79-A2CD57B4D594}">
      <text>
        <r>
          <rPr>
            <sz val="9"/>
            <color indexed="81"/>
            <rFont val="Tahoma"/>
            <family val="2"/>
          </rPr>
          <t>2016 data not available</t>
        </r>
      </text>
    </comment>
    <comment ref="BLX22" authorId="0" shapeId="0" xr:uid="{935ED479-060D-47C9-884B-9A143B535F3A}">
      <text>
        <r>
          <rPr>
            <sz val="9"/>
            <color indexed="81"/>
            <rFont val="Tahoma"/>
            <family val="2"/>
          </rPr>
          <t>2016 data not available</t>
        </r>
      </text>
    </comment>
    <comment ref="BLY22" authorId="0" shapeId="0" xr:uid="{F791C495-733E-458F-8C19-DF8ED4200BB8}">
      <text>
        <r>
          <rPr>
            <sz val="9"/>
            <color indexed="81"/>
            <rFont val="Tahoma"/>
            <family val="2"/>
          </rPr>
          <t>2016 data not available</t>
        </r>
      </text>
    </comment>
    <comment ref="BLZ22" authorId="0" shapeId="0" xr:uid="{49BD5756-E849-4E0E-9ADB-7619F9BAD440}">
      <text>
        <r>
          <rPr>
            <sz val="9"/>
            <color indexed="81"/>
            <rFont val="Tahoma"/>
            <family val="2"/>
          </rPr>
          <t>2016 data not available</t>
        </r>
      </text>
    </comment>
    <comment ref="BMA22" authorId="0" shapeId="0" xr:uid="{22EA4512-D174-4B41-B560-8E561E8B5A2B}">
      <text>
        <r>
          <rPr>
            <sz val="9"/>
            <color indexed="81"/>
            <rFont val="Tahoma"/>
            <family val="2"/>
          </rPr>
          <t>2016 data not available</t>
        </r>
      </text>
    </comment>
    <comment ref="BMB22" authorId="0" shapeId="0" xr:uid="{1C1232C7-665A-4458-B7C3-8D5452DEB68F}">
      <text>
        <r>
          <rPr>
            <sz val="9"/>
            <color indexed="81"/>
            <rFont val="Tahoma"/>
            <family val="2"/>
          </rPr>
          <t>2016 data not available</t>
        </r>
      </text>
    </comment>
    <comment ref="BMC22" authorId="0" shapeId="0" xr:uid="{5DC00D54-F6E2-4BA4-A727-56A1FE6A1112}">
      <text>
        <r>
          <rPr>
            <sz val="9"/>
            <color indexed="81"/>
            <rFont val="Tahoma"/>
            <family val="2"/>
          </rPr>
          <t>2016 data not available</t>
        </r>
      </text>
    </comment>
    <comment ref="BMD22" authorId="0" shapeId="0" xr:uid="{7131601B-3A42-482E-9E7E-6647483AAC33}">
      <text>
        <r>
          <rPr>
            <sz val="9"/>
            <color indexed="81"/>
            <rFont val="Tahoma"/>
            <family val="2"/>
          </rPr>
          <t>2016 data not available</t>
        </r>
      </text>
    </comment>
    <comment ref="BME22" authorId="0" shapeId="0" xr:uid="{749B29FC-9521-4601-BAB5-5B12DAC9E000}">
      <text>
        <r>
          <rPr>
            <sz val="9"/>
            <color indexed="81"/>
            <rFont val="Tahoma"/>
            <family val="2"/>
          </rPr>
          <t>2016 data not available</t>
        </r>
      </text>
    </comment>
    <comment ref="BMF22" authorId="0" shapeId="0" xr:uid="{D65BDFDC-9C8B-46E5-B410-903A3A44011B}">
      <text>
        <r>
          <rPr>
            <sz val="9"/>
            <color indexed="81"/>
            <rFont val="Tahoma"/>
            <family val="2"/>
          </rPr>
          <t>2016 data not available</t>
        </r>
      </text>
    </comment>
    <comment ref="BMG22" authorId="0" shapeId="0" xr:uid="{5822DDE9-B36E-4BF0-ABF8-D12339DD5C36}">
      <text>
        <r>
          <rPr>
            <sz val="9"/>
            <color indexed="81"/>
            <rFont val="Tahoma"/>
            <family val="2"/>
          </rPr>
          <t>2016 data not available</t>
        </r>
      </text>
    </comment>
    <comment ref="BMH22" authorId="0" shapeId="0" xr:uid="{2DD194F2-690F-4DB5-B96D-2E2D243D5EB4}">
      <text>
        <r>
          <rPr>
            <sz val="9"/>
            <color indexed="81"/>
            <rFont val="Tahoma"/>
            <family val="2"/>
          </rPr>
          <t>2016 data not available</t>
        </r>
      </text>
    </comment>
    <comment ref="BMI22" authorId="0" shapeId="0" xr:uid="{D83C5ABB-AD4B-4B3D-B190-80E70A3EA1D4}">
      <text>
        <r>
          <rPr>
            <sz val="9"/>
            <color indexed="81"/>
            <rFont val="Tahoma"/>
            <family val="2"/>
          </rPr>
          <t>2016 data not available</t>
        </r>
      </text>
    </comment>
    <comment ref="BMJ22" authorId="0" shapeId="0" xr:uid="{93C4C79F-CA1F-4FE8-B9C3-B524916229A3}">
      <text>
        <r>
          <rPr>
            <sz val="9"/>
            <color indexed="81"/>
            <rFont val="Tahoma"/>
            <family val="2"/>
          </rPr>
          <t>2016 data not available</t>
        </r>
      </text>
    </comment>
    <comment ref="BMK22" authorId="0" shapeId="0" xr:uid="{0901890E-A388-45A1-B70D-B6BC675BC47D}">
      <text>
        <r>
          <rPr>
            <sz val="9"/>
            <color indexed="81"/>
            <rFont val="Tahoma"/>
            <family val="2"/>
          </rPr>
          <t>2016 data not available</t>
        </r>
      </text>
    </comment>
    <comment ref="BML22" authorId="0" shapeId="0" xr:uid="{5747ABAC-CD50-4A65-93E7-0F2E1CF3768A}">
      <text>
        <r>
          <rPr>
            <sz val="9"/>
            <color indexed="81"/>
            <rFont val="Tahoma"/>
            <family val="2"/>
          </rPr>
          <t>2016 data not available</t>
        </r>
      </text>
    </comment>
    <comment ref="BMM22" authorId="0" shapeId="0" xr:uid="{2DE3B28B-0293-4DBA-8E3D-DCB61FBCA6E7}">
      <text>
        <r>
          <rPr>
            <sz val="9"/>
            <color indexed="81"/>
            <rFont val="Tahoma"/>
            <family val="2"/>
          </rPr>
          <t>2016 data not available</t>
        </r>
      </text>
    </comment>
    <comment ref="BMN22" authorId="0" shapeId="0" xr:uid="{85115A2D-49C8-4891-97AE-8CB9FCE0A595}">
      <text>
        <r>
          <rPr>
            <sz val="9"/>
            <color indexed="81"/>
            <rFont val="Tahoma"/>
            <family val="2"/>
          </rPr>
          <t>2016 data not available</t>
        </r>
      </text>
    </comment>
    <comment ref="BMO22" authorId="0" shapeId="0" xr:uid="{A5329358-ED0E-4380-BC35-23B79181BDD7}">
      <text>
        <r>
          <rPr>
            <sz val="9"/>
            <color indexed="81"/>
            <rFont val="Tahoma"/>
            <family val="2"/>
          </rPr>
          <t>2016 data not available</t>
        </r>
      </text>
    </comment>
    <comment ref="BMP22" authorId="0" shapeId="0" xr:uid="{7CA11FEC-614D-401C-B55F-FAA6C71DE199}">
      <text>
        <r>
          <rPr>
            <sz val="9"/>
            <color indexed="81"/>
            <rFont val="Tahoma"/>
            <family val="2"/>
          </rPr>
          <t>2016 data not available</t>
        </r>
      </text>
    </comment>
    <comment ref="BMQ22" authorId="0" shapeId="0" xr:uid="{7B6127BB-EBF8-426D-9966-6BD541BE1BB8}">
      <text>
        <r>
          <rPr>
            <sz val="9"/>
            <color indexed="81"/>
            <rFont val="Tahoma"/>
            <family val="2"/>
          </rPr>
          <t>2016 data not available</t>
        </r>
      </text>
    </comment>
    <comment ref="BMR22" authorId="0" shapeId="0" xr:uid="{2FEDFCF5-53A8-456E-9D2E-9FA056CCB58E}">
      <text>
        <r>
          <rPr>
            <sz val="9"/>
            <color indexed="81"/>
            <rFont val="Tahoma"/>
            <family val="2"/>
          </rPr>
          <t>2016 data not available</t>
        </r>
      </text>
    </comment>
    <comment ref="BMS22" authorId="0" shapeId="0" xr:uid="{707BF0E6-4E48-4E90-AE7F-8963388D8231}">
      <text>
        <r>
          <rPr>
            <sz val="9"/>
            <color indexed="81"/>
            <rFont val="Tahoma"/>
            <family val="2"/>
          </rPr>
          <t>2016 data not available</t>
        </r>
      </text>
    </comment>
    <comment ref="BMT22" authorId="0" shapeId="0" xr:uid="{FCDE00EE-7E1D-45B9-8273-2374A60DA291}">
      <text>
        <r>
          <rPr>
            <sz val="9"/>
            <color indexed="81"/>
            <rFont val="Tahoma"/>
            <family val="2"/>
          </rPr>
          <t>2016 data not available</t>
        </r>
      </text>
    </comment>
    <comment ref="BMU22" authorId="0" shapeId="0" xr:uid="{38FDFBB5-8241-4797-8207-75304E687C51}">
      <text>
        <r>
          <rPr>
            <sz val="9"/>
            <color indexed="81"/>
            <rFont val="Tahoma"/>
            <family val="2"/>
          </rPr>
          <t>2016 data not available</t>
        </r>
      </text>
    </comment>
    <comment ref="BMV22" authorId="0" shapeId="0" xr:uid="{DED24861-1E3B-4BDC-8260-6324D94D591B}">
      <text>
        <r>
          <rPr>
            <sz val="9"/>
            <color indexed="81"/>
            <rFont val="Tahoma"/>
            <family val="2"/>
          </rPr>
          <t>2016 data not available</t>
        </r>
      </text>
    </comment>
    <comment ref="BMW22" authorId="0" shapeId="0" xr:uid="{F863500F-14BB-41AA-91E9-F6FA5A0B80D9}">
      <text>
        <r>
          <rPr>
            <sz val="9"/>
            <color indexed="81"/>
            <rFont val="Tahoma"/>
            <family val="2"/>
          </rPr>
          <t>2016 data not available</t>
        </r>
      </text>
    </comment>
    <comment ref="BMX22" authorId="0" shapeId="0" xr:uid="{806FBB9C-1B75-4B2F-BE78-6657B96F478A}">
      <text>
        <r>
          <rPr>
            <sz val="9"/>
            <color indexed="81"/>
            <rFont val="Tahoma"/>
            <family val="2"/>
          </rPr>
          <t>2016 data not available</t>
        </r>
      </text>
    </comment>
    <comment ref="BMY22" authorId="0" shapeId="0" xr:uid="{4E287DE4-F6A5-4D15-ACD8-3AF8229A9CC7}">
      <text>
        <r>
          <rPr>
            <sz val="9"/>
            <color indexed="81"/>
            <rFont val="Tahoma"/>
            <family val="2"/>
          </rPr>
          <t>2016 data not available</t>
        </r>
      </text>
    </comment>
    <comment ref="BMZ22" authorId="0" shapeId="0" xr:uid="{3945EABA-E99D-4C3A-A5DD-05A760F6BF5F}">
      <text>
        <r>
          <rPr>
            <sz val="9"/>
            <color indexed="81"/>
            <rFont val="Tahoma"/>
            <family val="2"/>
          </rPr>
          <t>2016 data not available</t>
        </r>
      </text>
    </comment>
    <comment ref="BNA22" authorId="0" shapeId="0" xr:uid="{61739C46-E11A-47D2-9358-6978B3101AF5}">
      <text>
        <r>
          <rPr>
            <sz val="9"/>
            <color indexed="81"/>
            <rFont val="Tahoma"/>
            <family val="2"/>
          </rPr>
          <t>2016 data not available</t>
        </r>
      </text>
    </comment>
    <comment ref="BNB22" authorId="0" shapeId="0" xr:uid="{15133FD3-AD10-45A5-8736-A31B1ED89BDD}">
      <text>
        <r>
          <rPr>
            <sz val="9"/>
            <color indexed="81"/>
            <rFont val="Tahoma"/>
            <family val="2"/>
          </rPr>
          <t>2016 data not available</t>
        </r>
      </text>
    </comment>
    <comment ref="BNC22" authorId="0" shapeId="0" xr:uid="{23DE448F-4FA9-4C8B-A7DA-36E060B99900}">
      <text>
        <r>
          <rPr>
            <sz val="9"/>
            <color indexed="81"/>
            <rFont val="Tahoma"/>
            <family val="2"/>
          </rPr>
          <t>2016 data not available</t>
        </r>
      </text>
    </comment>
    <comment ref="BND22" authorId="0" shapeId="0" xr:uid="{AEC72065-E2E9-4666-82EC-93DD5A278A71}">
      <text>
        <r>
          <rPr>
            <sz val="9"/>
            <color indexed="81"/>
            <rFont val="Tahoma"/>
            <family val="2"/>
          </rPr>
          <t>2016 data not available</t>
        </r>
      </text>
    </comment>
    <comment ref="BNE22" authorId="0" shapeId="0" xr:uid="{975666C2-439C-4418-8012-C08761F50EAB}">
      <text>
        <r>
          <rPr>
            <sz val="9"/>
            <color indexed="81"/>
            <rFont val="Tahoma"/>
            <family val="2"/>
          </rPr>
          <t>2016 data not available</t>
        </r>
      </text>
    </comment>
    <comment ref="BNF22" authorId="0" shapeId="0" xr:uid="{D472B3AB-3529-49E6-B95C-4E5FD45E3C4D}">
      <text>
        <r>
          <rPr>
            <sz val="9"/>
            <color indexed="81"/>
            <rFont val="Tahoma"/>
            <family val="2"/>
          </rPr>
          <t>2016 data not available</t>
        </r>
      </text>
    </comment>
    <comment ref="BNG22" authorId="0" shapeId="0" xr:uid="{39AFA9FE-15F3-4EEC-93BA-2CAA22F4FB2C}">
      <text>
        <r>
          <rPr>
            <sz val="9"/>
            <color indexed="81"/>
            <rFont val="Tahoma"/>
            <family val="2"/>
          </rPr>
          <t>2016 data not available</t>
        </r>
      </text>
    </comment>
    <comment ref="BNH22" authorId="0" shapeId="0" xr:uid="{2772CAC0-51B6-4EB9-B866-10C717804E2D}">
      <text>
        <r>
          <rPr>
            <sz val="9"/>
            <color indexed="81"/>
            <rFont val="Tahoma"/>
            <family val="2"/>
          </rPr>
          <t>2016 data not available</t>
        </r>
      </text>
    </comment>
    <comment ref="BNI22" authorId="0" shapeId="0" xr:uid="{29CA72C4-97DA-4D32-B29B-0D76D75306AA}">
      <text>
        <r>
          <rPr>
            <sz val="9"/>
            <color indexed="81"/>
            <rFont val="Tahoma"/>
            <family val="2"/>
          </rPr>
          <t>2016 data not available</t>
        </r>
      </text>
    </comment>
    <comment ref="BNJ22" authorId="0" shapeId="0" xr:uid="{BE2ACCDD-B367-43B0-B11D-718871A8DC95}">
      <text>
        <r>
          <rPr>
            <sz val="9"/>
            <color indexed="81"/>
            <rFont val="Tahoma"/>
            <family val="2"/>
          </rPr>
          <t>2016 data not available</t>
        </r>
      </text>
    </comment>
    <comment ref="BNK22" authorId="0" shapeId="0" xr:uid="{7C63FD22-CAF1-4B1D-8A1A-A5E9E0DF95E6}">
      <text>
        <r>
          <rPr>
            <sz val="9"/>
            <color indexed="81"/>
            <rFont val="Tahoma"/>
            <family val="2"/>
          </rPr>
          <t>2016 data not available</t>
        </r>
      </text>
    </comment>
    <comment ref="BNL22" authorId="0" shapeId="0" xr:uid="{A75EB30C-6A97-4C55-992D-BDF4BFBEF498}">
      <text>
        <r>
          <rPr>
            <sz val="9"/>
            <color indexed="81"/>
            <rFont val="Tahoma"/>
            <family val="2"/>
          </rPr>
          <t>2016 data not available</t>
        </r>
      </text>
    </comment>
    <comment ref="BNM22" authorId="0" shapeId="0" xr:uid="{A7CAF0A1-ABAD-4FE6-9D68-EF95DF16ACDB}">
      <text>
        <r>
          <rPr>
            <sz val="9"/>
            <color indexed="81"/>
            <rFont val="Tahoma"/>
            <family val="2"/>
          </rPr>
          <t>2016 data not available</t>
        </r>
      </text>
    </comment>
    <comment ref="BNN22" authorId="0" shapeId="0" xr:uid="{C7BFF809-D1DF-407F-AFAA-946F7ABDE86A}">
      <text>
        <r>
          <rPr>
            <sz val="9"/>
            <color indexed="81"/>
            <rFont val="Tahoma"/>
            <family val="2"/>
          </rPr>
          <t>2016 data not available</t>
        </r>
      </text>
    </comment>
    <comment ref="BNO22" authorId="0" shapeId="0" xr:uid="{75FEF3B8-3D32-4302-BC29-23BC5343F1E5}">
      <text>
        <r>
          <rPr>
            <sz val="9"/>
            <color indexed="81"/>
            <rFont val="Tahoma"/>
            <family val="2"/>
          </rPr>
          <t>2016 data not available</t>
        </r>
      </text>
    </comment>
    <comment ref="BNP22" authorId="0" shapeId="0" xr:uid="{03F0ACE5-3F16-4376-A5AF-BD1E2EBC5260}">
      <text>
        <r>
          <rPr>
            <sz val="9"/>
            <color indexed="81"/>
            <rFont val="Tahoma"/>
            <family val="2"/>
          </rPr>
          <t>2016 data not available</t>
        </r>
      </text>
    </comment>
    <comment ref="BNQ22" authorId="0" shapeId="0" xr:uid="{641413FE-B6CD-4BAC-AD32-2DB3424B8591}">
      <text>
        <r>
          <rPr>
            <sz val="9"/>
            <color indexed="81"/>
            <rFont val="Tahoma"/>
            <family val="2"/>
          </rPr>
          <t>2016 data not available</t>
        </r>
      </text>
    </comment>
    <comment ref="BNR22" authorId="0" shapeId="0" xr:uid="{7AB85922-AEFE-46A8-AFB5-25FC9D377BC7}">
      <text>
        <r>
          <rPr>
            <sz val="9"/>
            <color indexed="81"/>
            <rFont val="Tahoma"/>
            <family val="2"/>
          </rPr>
          <t>2016 data not available</t>
        </r>
      </text>
    </comment>
    <comment ref="BNS22" authorId="0" shapeId="0" xr:uid="{388A5DB1-5817-47C9-98A5-537444574773}">
      <text>
        <r>
          <rPr>
            <sz val="9"/>
            <color indexed="81"/>
            <rFont val="Tahoma"/>
            <family val="2"/>
          </rPr>
          <t>2016 data not available</t>
        </r>
      </text>
    </comment>
    <comment ref="BNT22" authorId="0" shapeId="0" xr:uid="{73669170-3F5B-467B-AA23-2D8527FBA8C4}">
      <text>
        <r>
          <rPr>
            <sz val="9"/>
            <color indexed="81"/>
            <rFont val="Tahoma"/>
            <family val="2"/>
          </rPr>
          <t>2016 data not available</t>
        </r>
      </text>
    </comment>
    <comment ref="BNU22" authorId="0" shapeId="0" xr:uid="{8EE9F0DF-9469-4A0D-BDB4-1968A9C0F0FE}">
      <text>
        <r>
          <rPr>
            <sz val="9"/>
            <color indexed="81"/>
            <rFont val="Tahoma"/>
            <family val="2"/>
          </rPr>
          <t>2016 data not available</t>
        </r>
      </text>
    </comment>
    <comment ref="BNV22" authorId="0" shapeId="0" xr:uid="{A0285CF6-3DDD-49DC-9480-CC8F53FD6F5C}">
      <text>
        <r>
          <rPr>
            <sz val="9"/>
            <color indexed="81"/>
            <rFont val="Tahoma"/>
            <family val="2"/>
          </rPr>
          <t>2016 data not available</t>
        </r>
      </text>
    </comment>
    <comment ref="BNW22" authorId="0" shapeId="0" xr:uid="{A13F1661-8197-4963-8DF6-F8F877D221FF}">
      <text>
        <r>
          <rPr>
            <sz val="9"/>
            <color indexed="81"/>
            <rFont val="Tahoma"/>
            <family val="2"/>
          </rPr>
          <t>2016 data not available</t>
        </r>
      </text>
    </comment>
    <comment ref="BNX22" authorId="0" shapeId="0" xr:uid="{B2988984-E647-471B-981C-FA1053A6F668}">
      <text>
        <r>
          <rPr>
            <sz val="9"/>
            <color indexed="81"/>
            <rFont val="Tahoma"/>
            <family val="2"/>
          </rPr>
          <t>2016 data not available</t>
        </r>
      </text>
    </comment>
    <comment ref="BNY22" authorId="0" shapeId="0" xr:uid="{A21CD3DB-2470-4EF8-8662-F9B2386BD024}">
      <text>
        <r>
          <rPr>
            <sz val="9"/>
            <color indexed="81"/>
            <rFont val="Tahoma"/>
            <family val="2"/>
          </rPr>
          <t>2016 data not available</t>
        </r>
      </text>
    </comment>
    <comment ref="BNZ22" authorId="0" shapeId="0" xr:uid="{C51D3B9A-73A1-465A-9925-EB35353F3E19}">
      <text>
        <r>
          <rPr>
            <sz val="9"/>
            <color indexed="81"/>
            <rFont val="Tahoma"/>
            <family val="2"/>
          </rPr>
          <t>2016 data not available</t>
        </r>
      </text>
    </comment>
    <comment ref="BOA22" authorId="0" shapeId="0" xr:uid="{E15B8E53-3EF2-4F13-8E54-53ACB75894B1}">
      <text>
        <r>
          <rPr>
            <sz val="9"/>
            <color indexed="81"/>
            <rFont val="Tahoma"/>
            <family val="2"/>
          </rPr>
          <t>2016 data not available</t>
        </r>
      </text>
    </comment>
    <comment ref="BOB22" authorId="0" shapeId="0" xr:uid="{72E0FE30-7C65-4880-9C87-A2B9B0FE7EB2}">
      <text>
        <r>
          <rPr>
            <sz val="9"/>
            <color indexed="81"/>
            <rFont val="Tahoma"/>
            <family val="2"/>
          </rPr>
          <t>2016 data not available</t>
        </r>
      </text>
    </comment>
    <comment ref="BOC22" authorId="0" shapeId="0" xr:uid="{9AAFA870-05A5-4930-B440-68192CCD1138}">
      <text>
        <r>
          <rPr>
            <sz val="9"/>
            <color indexed="81"/>
            <rFont val="Tahoma"/>
            <family val="2"/>
          </rPr>
          <t>2016 data not available</t>
        </r>
      </text>
    </comment>
    <comment ref="BOD22" authorId="0" shapeId="0" xr:uid="{E1B9B4E5-777C-46F6-9F4F-A07F5FBA5FA5}">
      <text>
        <r>
          <rPr>
            <sz val="9"/>
            <color indexed="81"/>
            <rFont val="Tahoma"/>
            <family val="2"/>
          </rPr>
          <t>2016 data not available</t>
        </r>
      </text>
    </comment>
    <comment ref="BOE22" authorId="0" shapeId="0" xr:uid="{A157ECC9-0884-403F-8E92-B15FB4E19F0B}">
      <text>
        <r>
          <rPr>
            <sz val="9"/>
            <color indexed="81"/>
            <rFont val="Tahoma"/>
            <family val="2"/>
          </rPr>
          <t>2016 data not available</t>
        </r>
      </text>
    </comment>
    <comment ref="BOF22" authorId="0" shapeId="0" xr:uid="{2EB91050-CFEB-4639-B1B3-A6C126949561}">
      <text>
        <r>
          <rPr>
            <sz val="9"/>
            <color indexed="81"/>
            <rFont val="Tahoma"/>
            <family val="2"/>
          </rPr>
          <t>2016 data not available</t>
        </r>
      </text>
    </comment>
    <comment ref="BOG22" authorId="0" shapeId="0" xr:uid="{E5733940-86DF-4E53-B656-A93DAA8D51F6}">
      <text>
        <r>
          <rPr>
            <sz val="9"/>
            <color indexed="81"/>
            <rFont val="Tahoma"/>
            <family val="2"/>
          </rPr>
          <t>2016 data not available</t>
        </r>
      </text>
    </comment>
    <comment ref="BOH22" authorId="0" shapeId="0" xr:uid="{A39062FE-27BC-4331-BD9E-BE17057A3084}">
      <text>
        <r>
          <rPr>
            <sz val="9"/>
            <color indexed="81"/>
            <rFont val="Tahoma"/>
            <family val="2"/>
          </rPr>
          <t>2016 data not available</t>
        </r>
      </text>
    </comment>
    <comment ref="BOI22" authorId="0" shapeId="0" xr:uid="{05CC6821-CC51-4DA6-B0DB-CEB35DC94B1A}">
      <text>
        <r>
          <rPr>
            <sz val="9"/>
            <color indexed="81"/>
            <rFont val="Tahoma"/>
            <family val="2"/>
          </rPr>
          <t>2016 data not available</t>
        </r>
      </text>
    </comment>
    <comment ref="BOJ22" authorId="0" shapeId="0" xr:uid="{05EB9531-50CE-4D4A-8D70-B5A916BF317B}">
      <text>
        <r>
          <rPr>
            <sz val="9"/>
            <color indexed="81"/>
            <rFont val="Tahoma"/>
            <family val="2"/>
          </rPr>
          <t>2016 data not available</t>
        </r>
      </text>
    </comment>
    <comment ref="BOK22" authorId="0" shapeId="0" xr:uid="{E8D1C175-06A4-4BE9-88DA-498644D48200}">
      <text>
        <r>
          <rPr>
            <sz val="9"/>
            <color indexed="81"/>
            <rFont val="Tahoma"/>
            <family val="2"/>
          </rPr>
          <t>2016 data not available</t>
        </r>
      </text>
    </comment>
    <comment ref="BOL22" authorId="0" shapeId="0" xr:uid="{491C50B7-F251-4909-9476-CAFE2CCC4520}">
      <text>
        <r>
          <rPr>
            <sz val="9"/>
            <color indexed="81"/>
            <rFont val="Tahoma"/>
            <family val="2"/>
          </rPr>
          <t>2016 data not available</t>
        </r>
      </text>
    </comment>
    <comment ref="BOM22" authorId="0" shapeId="0" xr:uid="{9DE3620B-C220-4AB3-A2FD-28A7EA74BD51}">
      <text>
        <r>
          <rPr>
            <sz val="9"/>
            <color indexed="81"/>
            <rFont val="Tahoma"/>
            <family val="2"/>
          </rPr>
          <t>2016 data not available</t>
        </r>
      </text>
    </comment>
    <comment ref="BON22" authorId="0" shapeId="0" xr:uid="{FDE950A8-6F8C-4D23-BB73-66D47DC6DD09}">
      <text>
        <r>
          <rPr>
            <sz val="9"/>
            <color indexed="81"/>
            <rFont val="Tahoma"/>
            <family val="2"/>
          </rPr>
          <t>2016 data not available</t>
        </r>
      </text>
    </comment>
    <comment ref="BOO22" authorId="0" shapeId="0" xr:uid="{A1E7E743-D086-446E-A621-DAE30A8FAD9E}">
      <text>
        <r>
          <rPr>
            <sz val="9"/>
            <color indexed="81"/>
            <rFont val="Tahoma"/>
            <family val="2"/>
          </rPr>
          <t>2016 data not available</t>
        </r>
      </text>
    </comment>
    <comment ref="BOP22" authorId="0" shapeId="0" xr:uid="{893DB143-5CE3-4E01-9A97-A4BC32999A60}">
      <text>
        <r>
          <rPr>
            <sz val="9"/>
            <color indexed="81"/>
            <rFont val="Tahoma"/>
            <family val="2"/>
          </rPr>
          <t>2016 data not available</t>
        </r>
      </text>
    </comment>
    <comment ref="BOQ22" authorId="0" shapeId="0" xr:uid="{7643F8CE-CDE1-49D2-ADD5-A08A42275B25}">
      <text>
        <r>
          <rPr>
            <sz val="9"/>
            <color indexed="81"/>
            <rFont val="Tahoma"/>
            <family val="2"/>
          </rPr>
          <t>2016 data not available</t>
        </r>
      </text>
    </comment>
    <comment ref="BOR22" authorId="0" shapeId="0" xr:uid="{CE32A46D-B0DB-4D01-AE4B-15E5A4D3B7D4}">
      <text>
        <r>
          <rPr>
            <sz val="9"/>
            <color indexed="81"/>
            <rFont val="Tahoma"/>
            <family val="2"/>
          </rPr>
          <t>2016 data not available</t>
        </r>
      </text>
    </comment>
    <comment ref="BOS22" authorId="0" shapeId="0" xr:uid="{B6E90E47-B8F3-43E0-A04B-B9964743866D}">
      <text>
        <r>
          <rPr>
            <sz val="9"/>
            <color indexed="81"/>
            <rFont val="Tahoma"/>
            <family val="2"/>
          </rPr>
          <t>2016 data not available</t>
        </r>
      </text>
    </comment>
    <comment ref="BOT22" authorId="0" shapeId="0" xr:uid="{9023CDE8-F81E-4BAB-AA3B-A3A456BDF48F}">
      <text>
        <r>
          <rPr>
            <sz val="9"/>
            <color indexed="81"/>
            <rFont val="Tahoma"/>
            <family val="2"/>
          </rPr>
          <t>2016 data not available</t>
        </r>
      </text>
    </comment>
    <comment ref="BOU22" authorId="0" shapeId="0" xr:uid="{05C52B3C-E876-48B1-9C65-1C0F43C7A795}">
      <text>
        <r>
          <rPr>
            <sz val="9"/>
            <color indexed="81"/>
            <rFont val="Tahoma"/>
            <family val="2"/>
          </rPr>
          <t>2016 data not available</t>
        </r>
      </text>
    </comment>
    <comment ref="BOV22" authorId="0" shapeId="0" xr:uid="{0542D5AB-3C53-4E6A-BD0C-1B92D62FBB78}">
      <text>
        <r>
          <rPr>
            <sz val="9"/>
            <color indexed="81"/>
            <rFont val="Tahoma"/>
            <family val="2"/>
          </rPr>
          <t>2016 data not available</t>
        </r>
      </text>
    </comment>
    <comment ref="BOW22" authorId="0" shapeId="0" xr:uid="{FB46BB97-18EF-494E-99DE-325FE00E3FF3}">
      <text>
        <r>
          <rPr>
            <sz val="9"/>
            <color indexed="81"/>
            <rFont val="Tahoma"/>
            <family val="2"/>
          </rPr>
          <t>2016 data not available</t>
        </r>
      </text>
    </comment>
    <comment ref="BOX22" authorId="0" shapeId="0" xr:uid="{C995CE00-8F4A-478E-8962-CC06B0252D38}">
      <text>
        <r>
          <rPr>
            <sz val="9"/>
            <color indexed="81"/>
            <rFont val="Tahoma"/>
            <family val="2"/>
          </rPr>
          <t>2016 data not available</t>
        </r>
      </text>
    </comment>
    <comment ref="BOY22" authorId="0" shapeId="0" xr:uid="{34E65353-4C5F-4A9C-B528-73DC1FE28BB8}">
      <text>
        <r>
          <rPr>
            <sz val="9"/>
            <color indexed="81"/>
            <rFont val="Tahoma"/>
            <family val="2"/>
          </rPr>
          <t>2016 data not available</t>
        </r>
      </text>
    </comment>
    <comment ref="BOZ22" authorId="0" shapeId="0" xr:uid="{569377FE-472D-4E3C-B8D2-019BEEECA2E5}">
      <text>
        <r>
          <rPr>
            <sz val="9"/>
            <color indexed="81"/>
            <rFont val="Tahoma"/>
            <family val="2"/>
          </rPr>
          <t>2016 data not available</t>
        </r>
      </text>
    </comment>
    <comment ref="BPA22" authorId="0" shapeId="0" xr:uid="{B39BC2B1-8E1C-461D-AE2E-62C0849B3B4A}">
      <text>
        <r>
          <rPr>
            <sz val="9"/>
            <color indexed="81"/>
            <rFont val="Tahoma"/>
            <family val="2"/>
          </rPr>
          <t>2016 data not available</t>
        </r>
      </text>
    </comment>
    <comment ref="BPB22" authorId="0" shapeId="0" xr:uid="{4E3EFCA6-48F1-4909-86E8-66809603871B}">
      <text>
        <r>
          <rPr>
            <sz val="9"/>
            <color indexed="81"/>
            <rFont val="Tahoma"/>
            <family val="2"/>
          </rPr>
          <t>2016 data not available</t>
        </r>
      </text>
    </comment>
    <comment ref="BPC22" authorId="0" shapeId="0" xr:uid="{811CADB3-4C5C-4EB2-A9E9-C5C8F475D8D7}">
      <text>
        <r>
          <rPr>
            <sz val="9"/>
            <color indexed="81"/>
            <rFont val="Tahoma"/>
            <family val="2"/>
          </rPr>
          <t>2016 data not available</t>
        </r>
      </text>
    </comment>
    <comment ref="BPD22" authorId="0" shapeId="0" xr:uid="{9D091E62-B9EE-413F-8972-F63ECCD08917}">
      <text>
        <r>
          <rPr>
            <sz val="9"/>
            <color indexed="81"/>
            <rFont val="Tahoma"/>
            <family val="2"/>
          </rPr>
          <t>2016 data not available</t>
        </r>
      </text>
    </comment>
    <comment ref="BPE22" authorId="0" shapeId="0" xr:uid="{9F25888C-BEA6-4959-A0D0-E6D3C6D74BC6}">
      <text>
        <r>
          <rPr>
            <sz val="9"/>
            <color indexed="81"/>
            <rFont val="Tahoma"/>
            <family val="2"/>
          </rPr>
          <t>2016 data not available</t>
        </r>
      </text>
    </comment>
    <comment ref="BPF22" authorId="0" shapeId="0" xr:uid="{3CB4F2C5-EE2C-4065-9AFB-CB4FC83C0D91}">
      <text>
        <r>
          <rPr>
            <sz val="9"/>
            <color indexed="81"/>
            <rFont val="Tahoma"/>
            <family val="2"/>
          </rPr>
          <t>2016 data not available</t>
        </r>
      </text>
    </comment>
    <comment ref="BPG22" authorId="0" shapeId="0" xr:uid="{1C86C595-1C05-4D6F-B434-EAD0DEDB8032}">
      <text>
        <r>
          <rPr>
            <sz val="9"/>
            <color indexed="81"/>
            <rFont val="Tahoma"/>
            <family val="2"/>
          </rPr>
          <t>2016 data not available</t>
        </r>
      </text>
    </comment>
    <comment ref="BPH22" authorId="0" shapeId="0" xr:uid="{3F6D64CD-B8B7-4871-8C61-CDF5783FCE00}">
      <text>
        <r>
          <rPr>
            <sz val="9"/>
            <color indexed="81"/>
            <rFont val="Tahoma"/>
            <family val="2"/>
          </rPr>
          <t>2016 data not available</t>
        </r>
      </text>
    </comment>
    <comment ref="BPI22" authorId="0" shapeId="0" xr:uid="{B3276A07-CF7B-4634-9127-6B034F434610}">
      <text>
        <r>
          <rPr>
            <sz val="9"/>
            <color indexed="81"/>
            <rFont val="Tahoma"/>
            <family val="2"/>
          </rPr>
          <t>2016 data not available</t>
        </r>
      </text>
    </comment>
    <comment ref="BPJ22" authorId="0" shapeId="0" xr:uid="{5E450D6A-26E9-4BC9-BCE5-FB2703AF8525}">
      <text>
        <r>
          <rPr>
            <sz val="9"/>
            <color indexed="81"/>
            <rFont val="Tahoma"/>
            <family val="2"/>
          </rPr>
          <t>2016 data not available</t>
        </r>
      </text>
    </comment>
    <comment ref="BPK22" authorId="0" shapeId="0" xr:uid="{E99A1F56-403E-4C8D-A889-A18786D0F605}">
      <text>
        <r>
          <rPr>
            <sz val="9"/>
            <color indexed="81"/>
            <rFont val="Tahoma"/>
            <family val="2"/>
          </rPr>
          <t>2016 data not available</t>
        </r>
      </text>
    </comment>
    <comment ref="BPL22" authorId="0" shapeId="0" xr:uid="{7384CA7E-AA6A-4550-A2AA-E1B65D149702}">
      <text>
        <r>
          <rPr>
            <sz val="9"/>
            <color indexed="81"/>
            <rFont val="Tahoma"/>
            <family val="2"/>
          </rPr>
          <t>2016 data not available</t>
        </r>
      </text>
    </comment>
    <comment ref="BPM22" authorId="0" shapeId="0" xr:uid="{BBC62497-ACE8-4D5A-90D7-47BE32DE9D8F}">
      <text>
        <r>
          <rPr>
            <sz val="9"/>
            <color indexed="81"/>
            <rFont val="Tahoma"/>
            <family val="2"/>
          </rPr>
          <t>2016 data not available</t>
        </r>
      </text>
    </comment>
    <comment ref="BPN22" authorId="0" shapeId="0" xr:uid="{E8676F31-FFE0-4545-9B55-E53DF3128590}">
      <text>
        <r>
          <rPr>
            <sz val="9"/>
            <color indexed="81"/>
            <rFont val="Tahoma"/>
            <family val="2"/>
          </rPr>
          <t>2016 data not available</t>
        </r>
      </text>
    </comment>
    <comment ref="BPO22" authorId="0" shapeId="0" xr:uid="{A7CE77DA-D8DC-4961-B799-0219606FF162}">
      <text>
        <r>
          <rPr>
            <sz val="9"/>
            <color indexed="81"/>
            <rFont val="Tahoma"/>
            <family val="2"/>
          </rPr>
          <t>2016 data not available</t>
        </r>
      </text>
    </comment>
    <comment ref="BPP22" authorId="0" shapeId="0" xr:uid="{F8807BE8-A324-47D1-8B8E-DBB34116E030}">
      <text>
        <r>
          <rPr>
            <sz val="9"/>
            <color indexed="81"/>
            <rFont val="Tahoma"/>
            <family val="2"/>
          </rPr>
          <t>2016 data not available</t>
        </r>
      </text>
    </comment>
    <comment ref="BPQ22" authorId="0" shapeId="0" xr:uid="{7FB870EF-32BF-4EDD-AE33-F63CF5C094BF}">
      <text>
        <r>
          <rPr>
            <sz val="9"/>
            <color indexed="81"/>
            <rFont val="Tahoma"/>
            <family val="2"/>
          </rPr>
          <t>2016 data not available</t>
        </r>
      </text>
    </comment>
    <comment ref="BPR22" authorId="0" shapeId="0" xr:uid="{424122D6-373A-446A-88D0-FA109242E196}">
      <text>
        <r>
          <rPr>
            <sz val="9"/>
            <color indexed="81"/>
            <rFont val="Tahoma"/>
            <family val="2"/>
          </rPr>
          <t>2016 data not available</t>
        </r>
      </text>
    </comment>
    <comment ref="BPS22" authorId="0" shapeId="0" xr:uid="{10A87536-40F2-4491-817C-6D08172A4319}">
      <text>
        <r>
          <rPr>
            <sz val="9"/>
            <color indexed="81"/>
            <rFont val="Tahoma"/>
            <family val="2"/>
          </rPr>
          <t>2016 data not available</t>
        </r>
      </text>
    </comment>
    <comment ref="BPT22" authorId="0" shapeId="0" xr:uid="{7F454C1B-9DFA-47A0-A8DF-D5C1A19C1A06}">
      <text>
        <r>
          <rPr>
            <sz val="9"/>
            <color indexed="81"/>
            <rFont val="Tahoma"/>
            <family val="2"/>
          </rPr>
          <t>2016 data not available</t>
        </r>
      </text>
    </comment>
    <comment ref="BPU22" authorId="0" shapeId="0" xr:uid="{F5BE8F63-5C0A-4389-840B-A8FB319617DA}">
      <text>
        <r>
          <rPr>
            <sz val="9"/>
            <color indexed="81"/>
            <rFont val="Tahoma"/>
            <family val="2"/>
          </rPr>
          <t>2016 data not available</t>
        </r>
      </text>
    </comment>
    <comment ref="BPV22" authorId="0" shapeId="0" xr:uid="{EC89AF91-25D2-41CE-94D3-78B21B49FBD8}">
      <text>
        <r>
          <rPr>
            <sz val="9"/>
            <color indexed="81"/>
            <rFont val="Tahoma"/>
            <family val="2"/>
          </rPr>
          <t>2016 data not available</t>
        </r>
      </text>
    </comment>
    <comment ref="BPW22" authorId="0" shapeId="0" xr:uid="{F2090AA7-F6D3-4DD8-B241-9421444C6F19}">
      <text>
        <r>
          <rPr>
            <sz val="9"/>
            <color indexed="81"/>
            <rFont val="Tahoma"/>
            <family val="2"/>
          </rPr>
          <t>2016 data not available</t>
        </r>
      </text>
    </comment>
    <comment ref="BPX22" authorId="0" shapeId="0" xr:uid="{DA1708C4-DF03-41A8-8629-66522F8BB2C5}">
      <text>
        <r>
          <rPr>
            <sz val="9"/>
            <color indexed="81"/>
            <rFont val="Tahoma"/>
            <family val="2"/>
          </rPr>
          <t>2016 data not available</t>
        </r>
      </text>
    </comment>
    <comment ref="BPY22" authorId="0" shapeId="0" xr:uid="{38778831-327B-409D-8237-DC3026FA7440}">
      <text>
        <r>
          <rPr>
            <sz val="9"/>
            <color indexed="81"/>
            <rFont val="Tahoma"/>
            <family val="2"/>
          </rPr>
          <t>2016 data not available</t>
        </r>
      </text>
    </comment>
    <comment ref="BPZ22" authorId="0" shapeId="0" xr:uid="{4992CD78-4299-406C-B36A-817C364357A6}">
      <text>
        <r>
          <rPr>
            <sz val="9"/>
            <color indexed="81"/>
            <rFont val="Tahoma"/>
            <family val="2"/>
          </rPr>
          <t>2016 data not available</t>
        </r>
      </text>
    </comment>
    <comment ref="BQA22" authorId="0" shapeId="0" xr:uid="{3453E3A6-6897-44AD-84E5-F6A5725D8795}">
      <text>
        <r>
          <rPr>
            <sz val="9"/>
            <color indexed="81"/>
            <rFont val="Tahoma"/>
            <family val="2"/>
          </rPr>
          <t>2016 data not available</t>
        </r>
      </text>
    </comment>
    <comment ref="BQB22" authorId="0" shapeId="0" xr:uid="{72E855C4-0988-423F-A751-F56B591054AF}">
      <text>
        <r>
          <rPr>
            <sz val="9"/>
            <color indexed="81"/>
            <rFont val="Tahoma"/>
            <family val="2"/>
          </rPr>
          <t>2016 data not available</t>
        </r>
      </text>
    </comment>
    <comment ref="BQC22" authorId="0" shapeId="0" xr:uid="{E4B7BF35-29A2-4E8A-B8B8-E65C09E1EB62}">
      <text>
        <r>
          <rPr>
            <sz val="9"/>
            <color indexed="81"/>
            <rFont val="Tahoma"/>
            <family val="2"/>
          </rPr>
          <t>2016 data not available</t>
        </r>
      </text>
    </comment>
    <comment ref="BQD22" authorId="0" shapeId="0" xr:uid="{8DAFDA62-79D6-466F-AB14-56F0CDCA6110}">
      <text>
        <r>
          <rPr>
            <sz val="9"/>
            <color indexed="81"/>
            <rFont val="Tahoma"/>
            <family val="2"/>
          </rPr>
          <t>2016 data not available</t>
        </r>
      </text>
    </comment>
    <comment ref="BQE22" authorId="0" shapeId="0" xr:uid="{71FB4BDB-C134-4EA2-AF7F-67E5D580CA7E}">
      <text>
        <r>
          <rPr>
            <sz val="9"/>
            <color indexed="81"/>
            <rFont val="Tahoma"/>
            <family val="2"/>
          </rPr>
          <t>2016 data not available</t>
        </r>
      </text>
    </comment>
    <comment ref="BQF22" authorId="0" shapeId="0" xr:uid="{457ED0A2-4A52-4198-B469-1D87665BB2BD}">
      <text>
        <r>
          <rPr>
            <sz val="9"/>
            <color indexed="81"/>
            <rFont val="Tahoma"/>
            <family val="2"/>
          </rPr>
          <t>2016 data not available</t>
        </r>
      </text>
    </comment>
    <comment ref="BQG22" authorId="0" shapeId="0" xr:uid="{12112642-5EF5-4C6B-ACAD-D35845D27899}">
      <text>
        <r>
          <rPr>
            <sz val="9"/>
            <color indexed="81"/>
            <rFont val="Tahoma"/>
            <family val="2"/>
          </rPr>
          <t>2016 data not available</t>
        </r>
      </text>
    </comment>
    <comment ref="BQH22" authorId="0" shapeId="0" xr:uid="{89380D9D-219E-4A8E-9B9D-C0847C51AC4E}">
      <text>
        <r>
          <rPr>
            <sz val="9"/>
            <color indexed="81"/>
            <rFont val="Tahoma"/>
            <family val="2"/>
          </rPr>
          <t>2016 data not available</t>
        </r>
      </text>
    </comment>
    <comment ref="BQI22" authorId="0" shapeId="0" xr:uid="{BABDDDB1-29B8-4CD4-A7EC-B027ADE9FBDA}">
      <text>
        <r>
          <rPr>
            <sz val="9"/>
            <color indexed="81"/>
            <rFont val="Tahoma"/>
            <family val="2"/>
          </rPr>
          <t>2016 data not available</t>
        </r>
      </text>
    </comment>
    <comment ref="BQJ22" authorId="0" shapeId="0" xr:uid="{11A478F0-7FD6-48CD-AD04-2FCFC6E02895}">
      <text>
        <r>
          <rPr>
            <sz val="9"/>
            <color indexed="81"/>
            <rFont val="Tahoma"/>
            <family val="2"/>
          </rPr>
          <t>2016 data not available</t>
        </r>
      </text>
    </comment>
    <comment ref="BQK22" authorId="0" shapeId="0" xr:uid="{F3CE0762-54C6-4F7F-8E4B-DF4F4377D21A}">
      <text>
        <r>
          <rPr>
            <sz val="9"/>
            <color indexed="81"/>
            <rFont val="Tahoma"/>
            <family val="2"/>
          </rPr>
          <t>2016 data not available</t>
        </r>
      </text>
    </comment>
    <comment ref="BQL22" authorId="0" shapeId="0" xr:uid="{7C234DB8-10C6-4B34-B177-AC02CBD56C31}">
      <text>
        <r>
          <rPr>
            <sz val="9"/>
            <color indexed="81"/>
            <rFont val="Tahoma"/>
            <family val="2"/>
          </rPr>
          <t>2016 data not available</t>
        </r>
      </text>
    </comment>
    <comment ref="BQM22" authorId="0" shapeId="0" xr:uid="{814276C6-6DA2-4FEE-9CD5-F430CF5C1FFB}">
      <text>
        <r>
          <rPr>
            <sz val="9"/>
            <color indexed="81"/>
            <rFont val="Tahoma"/>
            <family val="2"/>
          </rPr>
          <t>2016 data not available</t>
        </r>
      </text>
    </comment>
    <comment ref="BQN22" authorId="0" shapeId="0" xr:uid="{92D5BF63-0136-43CD-8CF9-C4F089484A54}">
      <text>
        <r>
          <rPr>
            <sz val="9"/>
            <color indexed="81"/>
            <rFont val="Tahoma"/>
            <family val="2"/>
          </rPr>
          <t>2016 data not available</t>
        </r>
      </text>
    </comment>
    <comment ref="BQO22" authorId="0" shapeId="0" xr:uid="{3F28BF33-1D89-47FB-8791-435B1B34D10A}">
      <text>
        <r>
          <rPr>
            <sz val="9"/>
            <color indexed="81"/>
            <rFont val="Tahoma"/>
            <family val="2"/>
          </rPr>
          <t>2016 data not available</t>
        </r>
      </text>
    </comment>
    <comment ref="BQP22" authorId="0" shapeId="0" xr:uid="{35CC92F4-2D55-4D28-AEC3-70BD22168356}">
      <text>
        <r>
          <rPr>
            <sz val="9"/>
            <color indexed="81"/>
            <rFont val="Tahoma"/>
            <family val="2"/>
          </rPr>
          <t>2016 data not available</t>
        </r>
      </text>
    </comment>
    <comment ref="BQQ22" authorId="0" shapeId="0" xr:uid="{503430A8-AC78-4898-ABE8-AB93F00DC9F0}">
      <text>
        <r>
          <rPr>
            <sz val="9"/>
            <color indexed="81"/>
            <rFont val="Tahoma"/>
            <family val="2"/>
          </rPr>
          <t>2016 data not available</t>
        </r>
      </text>
    </comment>
    <comment ref="BQR22" authorId="0" shapeId="0" xr:uid="{02F4C5DC-3AEE-4B24-92BA-47CECCDE5017}">
      <text>
        <r>
          <rPr>
            <sz val="9"/>
            <color indexed="81"/>
            <rFont val="Tahoma"/>
            <family val="2"/>
          </rPr>
          <t>2016 data not available</t>
        </r>
      </text>
    </comment>
    <comment ref="BQS22" authorId="0" shapeId="0" xr:uid="{B9FDEF65-0EC5-4085-9AD7-1E6C4100CFB4}">
      <text>
        <r>
          <rPr>
            <sz val="9"/>
            <color indexed="81"/>
            <rFont val="Tahoma"/>
            <family val="2"/>
          </rPr>
          <t>2016 data not available</t>
        </r>
      </text>
    </comment>
    <comment ref="BQT22" authorId="0" shapeId="0" xr:uid="{775F5F52-FFC1-4F18-822E-B96C36C2B573}">
      <text>
        <r>
          <rPr>
            <sz val="9"/>
            <color indexed="81"/>
            <rFont val="Tahoma"/>
            <family val="2"/>
          </rPr>
          <t>2016 data not available</t>
        </r>
      </text>
    </comment>
    <comment ref="BQU22" authorId="0" shapeId="0" xr:uid="{DB377865-E8E9-4664-B91A-11DD62F1474A}">
      <text>
        <r>
          <rPr>
            <sz val="9"/>
            <color indexed="81"/>
            <rFont val="Tahoma"/>
            <family val="2"/>
          </rPr>
          <t>2016 data not available</t>
        </r>
      </text>
    </comment>
    <comment ref="BQV22" authorId="0" shapeId="0" xr:uid="{0743DD63-0751-48DA-B835-E490C220C2DF}">
      <text>
        <r>
          <rPr>
            <sz val="9"/>
            <color indexed="81"/>
            <rFont val="Tahoma"/>
            <family val="2"/>
          </rPr>
          <t>2016 data not available</t>
        </r>
      </text>
    </comment>
    <comment ref="BQW22" authorId="0" shapeId="0" xr:uid="{915E81BD-57B9-4D36-BCBC-5BCE0A5D0435}">
      <text>
        <r>
          <rPr>
            <sz val="9"/>
            <color indexed="81"/>
            <rFont val="Tahoma"/>
            <family val="2"/>
          </rPr>
          <t>2016 data not available</t>
        </r>
      </text>
    </comment>
    <comment ref="BQX22" authorId="0" shapeId="0" xr:uid="{616BA43A-605E-4F9D-B4DC-4DC5CDE9A86E}">
      <text>
        <r>
          <rPr>
            <sz val="9"/>
            <color indexed="81"/>
            <rFont val="Tahoma"/>
            <family val="2"/>
          </rPr>
          <t>2016 data not available</t>
        </r>
      </text>
    </comment>
    <comment ref="BQY22" authorId="0" shapeId="0" xr:uid="{57736971-5D3D-4C80-AA96-F2318C8CF16F}">
      <text>
        <r>
          <rPr>
            <sz val="9"/>
            <color indexed="81"/>
            <rFont val="Tahoma"/>
            <family val="2"/>
          </rPr>
          <t>2016 data not available</t>
        </r>
      </text>
    </comment>
    <comment ref="BQZ22" authorId="0" shapeId="0" xr:uid="{286CAEB4-8157-4231-B3FF-7FF16F11A1B6}">
      <text>
        <r>
          <rPr>
            <sz val="9"/>
            <color indexed="81"/>
            <rFont val="Tahoma"/>
            <family val="2"/>
          </rPr>
          <t>2016 data not available</t>
        </r>
      </text>
    </comment>
    <comment ref="BRA22" authorId="0" shapeId="0" xr:uid="{36C85C23-59D5-4950-8107-7CE2858A4E98}">
      <text>
        <r>
          <rPr>
            <sz val="9"/>
            <color indexed="81"/>
            <rFont val="Tahoma"/>
            <family val="2"/>
          </rPr>
          <t>2016 data not available</t>
        </r>
      </text>
    </comment>
    <comment ref="BRB22" authorId="0" shapeId="0" xr:uid="{1CCDFECA-9B8D-497F-B33A-19AF91D54B31}">
      <text>
        <r>
          <rPr>
            <sz val="9"/>
            <color indexed="81"/>
            <rFont val="Tahoma"/>
            <family val="2"/>
          </rPr>
          <t>2016 data not available</t>
        </r>
      </text>
    </comment>
    <comment ref="BRC22" authorId="0" shapeId="0" xr:uid="{6D0362BC-CC1B-47BB-A0BC-4083A8D0B9F4}">
      <text>
        <r>
          <rPr>
            <sz val="9"/>
            <color indexed="81"/>
            <rFont val="Tahoma"/>
            <family val="2"/>
          </rPr>
          <t>2016 data not available</t>
        </r>
      </text>
    </comment>
    <comment ref="BRD22" authorId="0" shapeId="0" xr:uid="{AABBE231-972C-49B5-9D2F-7BC79EE75CA7}">
      <text>
        <r>
          <rPr>
            <sz val="9"/>
            <color indexed="81"/>
            <rFont val="Tahoma"/>
            <family val="2"/>
          </rPr>
          <t>2016 data not available</t>
        </r>
      </text>
    </comment>
    <comment ref="BRE22" authorId="0" shapeId="0" xr:uid="{F17BB9E2-1277-440C-AEF8-B9A4B225653B}">
      <text>
        <r>
          <rPr>
            <sz val="9"/>
            <color indexed="81"/>
            <rFont val="Tahoma"/>
            <family val="2"/>
          </rPr>
          <t>2016 data not available</t>
        </r>
      </text>
    </comment>
    <comment ref="BRF22" authorId="0" shapeId="0" xr:uid="{A81BBCDB-D294-45B0-923F-D3622B675405}">
      <text>
        <r>
          <rPr>
            <sz val="9"/>
            <color indexed="81"/>
            <rFont val="Tahoma"/>
            <family val="2"/>
          </rPr>
          <t>2016 data not available</t>
        </r>
      </text>
    </comment>
    <comment ref="BRG22" authorId="0" shapeId="0" xr:uid="{AE067E0F-E603-4823-868E-348684581F25}">
      <text>
        <r>
          <rPr>
            <sz val="9"/>
            <color indexed="81"/>
            <rFont val="Tahoma"/>
            <family val="2"/>
          </rPr>
          <t>2016 data not available</t>
        </r>
      </text>
    </comment>
    <comment ref="BRH22" authorId="0" shapeId="0" xr:uid="{B41AC6A8-7459-4A87-98A3-05499768EDF4}">
      <text>
        <r>
          <rPr>
            <sz val="9"/>
            <color indexed="81"/>
            <rFont val="Tahoma"/>
            <family val="2"/>
          </rPr>
          <t>2016 data not available</t>
        </r>
      </text>
    </comment>
    <comment ref="BRI22" authorId="0" shapeId="0" xr:uid="{E8BCD1D2-BBAC-434D-83D8-049B9EB0029B}">
      <text>
        <r>
          <rPr>
            <sz val="9"/>
            <color indexed="81"/>
            <rFont val="Tahoma"/>
            <family val="2"/>
          </rPr>
          <t>2016 data not available</t>
        </r>
      </text>
    </comment>
    <comment ref="BRJ22" authorId="0" shapeId="0" xr:uid="{15714839-52A7-4629-AFB3-1D5D614835EE}">
      <text>
        <r>
          <rPr>
            <sz val="9"/>
            <color indexed="81"/>
            <rFont val="Tahoma"/>
            <family val="2"/>
          </rPr>
          <t>2016 data not available</t>
        </r>
      </text>
    </comment>
    <comment ref="BRK22" authorId="0" shapeId="0" xr:uid="{CE2091DC-1062-40F9-8EE4-885499F80C32}">
      <text>
        <r>
          <rPr>
            <sz val="9"/>
            <color indexed="81"/>
            <rFont val="Tahoma"/>
            <family val="2"/>
          </rPr>
          <t>2016 data not available</t>
        </r>
      </text>
    </comment>
    <comment ref="BRL22" authorId="0" shapeId="0" xr:uid="{6164F92E-6186-4ADB-A58F-351B4C018B4A}">
      <text>
        <r>
          <rPr>
            <sz val="9"/>
            <color indexed="81"/>
            <rFont val="Tahoma"/>
            <family val="2"/>
          </rPr>
          <t>2016 data not available</t>
        </r>
      </text>
    </comment>
    <comment ref="BRM22" authorId="0" shapeId="0" xr:uid="{FF9DF83D-6D72-45BA-AD02-2E052F2F15DB}">
      <text>
        <r>
          <rPr>
            <sz val="9"/>
            <color indexed="81"/>
            <rFont val="Tahoma"/>
            <family val="2"/>
          </rPr>
          <t>2016 data not available</t>
        </r>
      </text>
    </comment>
    <comment ref="BRN22" authorId="0" shapeId="0" xr:uid="{8505EFE1-AAC9-4806-A72B-6A6D5226E730}">
      <text>
        <r>
          <rPr>
            <sz val="9"/>
            <color indexed="81"/>
            <rFont val="Tahoma"/>
            <family val="2"/>
          </rPr>
          <t>2016 data not available</t>
        </r>
      </text>
    </comment>
    <comment ref="BRO22" authorId="0" shapeId="0" xr:uid="{2CAF46BB-DC17-4317-A42F-3E17F74BBADC}">
      <text>
        <r>
          <rPr>
            <sz val="9"/>
            <color indexed="81"/>
            <rFont val="Tahoma"/>
            <family val="2"/>
          </rPr>
          <t>2016 data not available</t>
        </r>
      </text>
    </comment>
    <comment ref="BRP22" authorId="0" shapeId="0" xr:uid="{2079D2DD-DF73-477B-91D1-695A416E65E9}">
      <text>
        <r>
          <rPr>
            <sz val="9"/>
            <color indexed="81"/>
            <rFont val="Tahoma"/>
            <family val="2"/>
          </rPr>
          <t>2016 data not available</t>
        </r>
      </text>
    </comment>
    <comment ref="BRQ22" authorId="0" shapeId="0" xr:uid="{84FDF963-7144-468D-9E56-83337E859D74}">
      <text>
        <r>
          <rPr>
            <sz val="9"/>
            <color indexed="81"/>
            <rFont val="Tahoma"/>
            <family val="2"/>
          </rPr>
          <t>2016 data not available</t>
        </r>
      </text>
    </comment>
    <comment ref="BRR22" authorId="0" shapeId="0" xr:uid="{40F58554-A04D-450A-9CB5-BD5018844B97}">
      <text>
        <r>
          <rPr>
            <sz val="9"/>
            <color indexed="81"/>
            <rFont val="Tahoma"/>
            <family val="2"/>
          </rPr>
          <t>2016 data not available</t>
        </r>
      </text>
    </comment>
    <comment ref="BRS22" authorId="0" shapeId="0" xr:uid="{95D9AAF2-A5C2-457D-9B3C-768D6A3CCC37}">
      <text>
        <r>
          <rPr>
            <sz val="9"/>
            <color indexed="81"/>
            <rFont val="Tahoma"/>
            <family val="2"/>
          </rPr>
          <t>2016 data not available</t>
        </r>
      </text>
    </comment>
    <comment ref="BRT22" authorId="0" shapeId="0" xr:uid="{0D6A3175-8BBF-48F7-872E-63728FDBBF8E}">
      <text>
        <r>
          <rPr>
            <sz val="9"/>
            <color indexed="81"/>
            <rFont val="Tahoma"/>
            <family val="2"/>
          </rPr>
          <t>2016 data not available</t>
        </r>
      </text>
    </comment>
    <comment ref="BRU22" authorId="0" shapeId="0" xr:uid="{59609E5F-8A93-432A-AD45-ACC479D1425B}">
      <text>
        <r>
          <rPr>
            <sz val="9"/>
            <color indexed="81"/>
            <rFont val="Tahoma"/>
            <family val="2"/>
          </rPr>
          <t>2016 data not available</t>
        </r>
      </text>
    </comment>
    <comment ref="BRV22" authorId="0" shapeId="0" xr:uid="{6A19C503-758E-4249-B382-C7D61DEEB715}">
      <text>
        <r>
          <rPr>
            <sz val="9"/>
            <color indexed="81"/>
            <rFont val="Tahoma"/>
            <family val="2"/>
          </rPr>
          <t>2016 data not available</t>
        </r>
      </text>
    </comment>
    <comment ref="BRW22" authorId="0" shapeId="0" xr:uid="{2EC4F7CA-CCC5-42BC-B3E8-916DEFCE8A4F}">
      <text>
        <r>
          <rPr>
            <sz val="9"/>
            <color indexed="81"/>
            <rFont val="Tahoma"/>
            <family val="2"/>
          </rPr>
          <t>2016 data not available</t>
        </r>
      </text>
    </comment>
    <comment ref="BRX22" authorId="0" shapeId="0" xr:uid="{F9EC58BB-EEA7-419C-B37F-50378230DAF9}">
      <text>
        <r>
          <rPr>
            <sz val="9"/>
            <color indexed="81"/>
            <rFont val="Tahoma"/>
            <family val="2"/>
          </rPr>
          <t>2016 data not available</t>
        </r>
      </text>
    </comment>
    <comment ref="BRY22" authorId="0" shapeId="0" xr:uid="{C473F6CF-62E8-4419-B356-16B0A617E2F1}">
      <text>
        <r>
          <rPr>
            <sz val="9"/>
            <color indexed="81"/>
            <rFont val="Tahoma"/>
            <family val="2"/>
          </rPr>
          <t>2016 data not available</t>
        </r>
      </text>
    </comment>
    <comment ref="BRZ22" authorId="0" shapeId="0" xr:uid="{496E3D01-541E-4721-9533-BCE2A95DDEDA}">
      <text>
        <r>
          <rPr>
            <sz val="9"/>
            <color indexed="81"/>
            <rFont val="Tahoma"/>
            <family val="2"/>
          </rPr>
          <t>2016 data not available</t>
        </r>
      </text>
    </comment>
    <comment ref="BSA22" authorId="0" shapeId="0" xr:uid="{D001FFAA-B863-411F-9E83-A25E2C283BBF}">
      <text>
        <r>
          <rPr>
            <sz val="9"/>
            <color indexed="81"/>
            <rFont val="Tahoma"/>
            <family val="2"/>
          </rPr>
          <t>2016 data not available</t>
        </r>
      </text>
    </comment>
    <comment ref="BSB22" authorId="0" shapeId="0" xr:uid="{6D4C295D-9FC0-4F6B-98A2-929215226ABD}">
      <text>
        <r>
          <rPr>
            <sz val="9"/>
            <color indexed="81"/>
            <rFont val="Tahoma"/>
            <family val="2"/>
          </rPr>
          <t>2016 data not available</t>
        </r>
      </text>
    </comment>
    <comment ref="BSC22" authorId="0" shapeId="0" xr:uid="{DA973DBF-0033-4E40-B7C2-52347B813712}">
      <text>
        <r>
          <rPr>
            <sz val="9"/>
            <color indexed="81"/>
            <rFont val="Tahoma"/>
            <family val="2"/>
          </rPr>
          <t>2016 data not available</t>
        </r>
      </text>
    </comment>
    <comment ref="BSD22" authorId="0" shapeId="0" xr:uid="{AA0F6FF4-2B6D-47EC-A7AA-C6921CA38502}">
      <text>
        <r>
          <rPr>
            <sz val="9"/>
            <color indexed="81"/>
            <rFont val="Tahoma"/>
            <family val="2"/>
          </rPr>
          <t>2016 data not available</t>
        </r>
      </text>
    </comment>
    <comment ref="BSE22" authorId="0" shapeId="0" xr:uid="{8DF40EEB-FB27-4353-86C1-9FAE083321AE}">
      <text>
        <r>
          <rPr>
            <sz val="9"/>
            <color indexed="81"/>
            <rFont val="Tahoma"/>
            <family val="2"/>
          </rPr>
          <t>2016 data not available</t>
        </r>
      </text>
    </comment>
    <comment ref="BSF22" authorId="0" shapeId="0" xr:uid="{49B8ACC6-AE3E-495D-ACBD-7BD8D3AFB72C}">
      <text>
        <r>
          <rPr>
            <sz val="9"/>
            <color indexed="81"/>
            <rFont val="Tahoma"/>
            <family val="2"/>
          </rPr>
          <t>2016 data not available</t>
        </r>
      </text>
    </comment>
    <comment ref="BSG22" authorId="0" shapeId="0" xr:uid="{5C3CC120-36BC-4C05-B4A5-42F68B7B60A8}">
      <text>
        <r>
          <rPr>
            <sz val="9"/>
            <color indexed="81"/>
            <rFont val="Tahoma"/>
            <family val="2"/>
          </rPr>
          <t>2016 data not available</t>
        </r>
      </text>
    </comment>
    <comment ref="BSH22" authorId="0" shapeId="0" xr:uid="{95C4A898-8618-4FB5-94AC-7FDD3B82F6F9}">
      <text>
        <r>
          <rPr>
            <sz val="9"/>
            <color indexed="81"/>
            <rFont val="Tahoma"/>
            <family val="2"/>
          </rPr>
          <t>2016 data not available</t>
        </r>
      </text>
    </comment>
    <comment ref="BSI22" authorId="0" shapeId="0" xr:uid="{286B0A45-6847-4F62-A496-51B960E2AF46}">
      <text>
        <r>
          <rPr>
            <sz val="9"/>
            <color indexed="81"/>
            <rFont val="Tahoma"/>
            <family val="2"/>
          </rPr>
          <t>2016 data not available</t>
        </r>
      </text>
    </comment>
    <comment ref="BSJ22" authorId="0" shapeId="0" xr:uid="{32DE2FC2-C1FC-4D55-9254-12A93BDD80CE}">
      <text>
        <r>
          <rPr>
            <sz val="9"/>
            <color indexed="81"/>
            <rFont val="Tahoma"/>
            <family val="2"/>
          </rPr>
          <t>2016 data not available</t>
        </r>
      </text>
    </comment>
    <comment ref="BSK22" authorId="0" shapeId="0" xr:uid="{937CC7E7-DB82-4493-B0EC-D5864CB4AB55}">
      <text>
        <r>
          <rPr>
            <sz val="9"/>
            <color indexed="81"/>
            <rFont val="Tahoma"/>
            <family val="2"/>
          </rPr>
          <t>2016 data not available</t>
        </r>
      </text>
    </comment>
    <comment ref="BSL22" authorId="0" shapeId="0" xr:uid="{3CE430FC-2398-4614-BCC4-787A6EE73B40}">
      <text>
        <r>
          <rPr>
            <sz val="9"/>
            <color indexed="81"/>
            <rFont val="Tahoma"/>
            <family val="2"/>
          </rPr>
          <t>2016 data not available</t>
        </r>
      </text>
    </comment>
    <comment ref="BSM22" authorId="0" shapeId="0" xr:uid="{9C286A06-4E48-4DE3-BDF1-AFB1907C156E}">
      <text>
        <r>
          <rPr>
            <sz val="9"/>
            <color indexed="81"/>
            <rFont val="Tahoma"/>
            <family val="2"/>
          </rPr>
          <t>2016 data not available</t>
        </r>
      </text>
    </comment>
    <comment ref="BSN22" authorId="0" shapeId="0" xr:uid="{B79123AD-88E4-4EF4-A20D-DA8005B3AC5A}">
      <text>
        <r>
          <rPr>
            <sz val="9"/>
            <color indexed="81"/>
            <rFont val="Tahoma"/>
            <family val="2"/>
          </rPr>
          <t>2016 data not available</t>
        </r>
      </text>
    </comment>
    <comment ref="BSO22" authorId="0" shapeId="0" xr:uid="{E54E6192-CE64-420E-A62F-72AED28C9373}">
      <text>
        <r>
          <rPr>
            <sz val="9"/>
            <color indexed="81"/>
            <rFont val="Tahoma"/>
            <family val="2"/>
          </rPr>
          <t>2016 data not available</t>
        </r>
      </text>
    </comment>
    <comment ref="BSP22" authorId="0" shapeId="0" xr:uid="{E2EE198C-C44A-479F-AB60-011B8A6F2AF5}">
      <text>
        <r>
          <rPr>
            <sz val="9"/>
            <color indexed="81"/>
            <rFont val="Tahoma"/>
            <family val="2"/>
          </rPr>
          <t>2016 data not available</t>
        </r>
      </text>
    </comment>
    <comment ref="BSQ22" authorId="0" shapeId="0" xr:uid="{EE7520B8-1D08-443C-8C41-7BB37968A4E1}">
      <text>
        <r>
          <rPr>
            <sz val="9"/>
            <color indexed="81"/>
            <rFont val="Tahoma"/>
            <family val="2"/>
          </rPr>
          <t>2016 data not available</t>
        </r>
      </text>
    </comment>
    <comment ref="BSR22" authorId="0" shapeId="0" xr:uid="{01744AB8-F9C9-4205-8B98-FCF68C499ECA}">
      <text>
        <r>
          <rPr>
            <sz val="9"/>
            <color indexed="81"/>
            <rFont val="Tahoma"/>
            <family val="2"/>
          </rPr>
          <t>2016 data not available</t>
        </r>
      </text>
    </comment>
    <comment ref="BSS22" authorId="0" shapeId="0" xr:uid="{98853A46-BA36-4893-9E2C-DFBF34853602}">
      <text>
        <r>
          <rPr>
            <sz val="9"/>
            <color indexed="81"/>
            <rFont val="Tahoma"/>
            <family val="2"/>
          </rPr>
          <t>2016 data not available</t>
        </r>
      </text>
    </comment>
    <comment ref="BST22" authorId="0" shapeId="0" xr:uid="{DD94DF28-1138-4371-A365-29050C9D3A45}">
      <text>
        <r>
          <rPr>
            <sz val="9"/>
            <color indexed="81"/>
            <rFont val="Tahoma"/>
            <family val="2"/>
          </rPr>
          <t>2016 data not available</t>
        </r>
      </text>
    </comment>
    <comment ref="BSU22" authorId="0" shapeId="0" xr:uid="{B4437826-058D-4382-9359-EAEFFBEB4E47}">
      <text>
        <r>
          <rPr>
            <sz val="9"/>
            <color indexed="81"/>
            <rFont val="Tahoma"/>
            <family val="2"/>
          </rPr>
          <t>2016 data not available</t>
        </r>
      </text>
    </comment>
    <comment ref="BSV22" authorId="0" shapeId="0" xr:uid="{907E8FAD-6A4F-45CE-8590-E594EC27F9F0}">
      <text>
        <r>
          <rPr>
            <sz val="9"/>
            <color indexed="81"/>
            <rFont val="Tahoma"/>
            <family val="2"/>
          </rPr>
          <t>2016 data not available</t>
        </r>
      </text>
    </comment>
    <comment ref="BSW22" authorId="0" shapeId="0" xr:uid="{A93C70DF-60CD-45C9-9C3B-3585376DB5AE}">
      <text>
        <r>
          <rPr>
            <sz val="9"/>
            <color indexed="81"/>
            <rFont val="Tahoma"/>
            <family val="2"/>
          </rPr>
          <t>2016 data not available</t>
        </r>
      </text>
    </comment>
    <comment ref="BSX22" authorId="0" shapeId="0" xr:uid="{B31ACF68-A0AF-4770-8011-59598E4D82DD}">
      <text>
        <r>
          <rPr>
            <sz val="9"/>
            <color indexed="81"/>
            <rFont val="Tahoma"/>
            <family val="2"/>
          </rPr>
          <t>2016 data not available</t>
        </r>
      </text>
    </comment>
    <comment ref="BSY22" authorId="0" shapeId="0" xr:uid="{B0F6E7DD-DFDD-4B77-B03A-FADDB91552B7}">
      <text>
        <r>
          <rPr>
            <sz val="9"/>
            <color indexed="81"/>
            <rFont val="Tahoma"/>
            <family val="2"/>
          </rPr>
          <t>2016 data not available</t>
        </r>
      </text>
    </comment>
    <comment ref="BSZ22" authorId="0" shapeId="0" xr:uid="{F0753B0B-7A45-4D3F-B2D6-03C262160D41}">
      <text>
        <r>
          <rPr>
            <sz val="9"/>
            <color indexed="81"/>
            <rFont val="Tahoma"/>
            <family val="2"/>
          </rPr>
          <t>2016 data not available</t>
        </r>
      </text>
    </comment>
    <comment ref="BTA22" authorId="0" shapeId="0" xr:uid="{7CD328B4-242A-477B-942A-E06C84EADEFB}">
      <text>
        <r>
          <rPr>
            <sz val="9"/>
            <color indexed="81"/>
            <rFont val="Tahoma"/>
            <family val="2"/>
          </rPr>
          <t>2016 data not available</t>
        </r>
      </text>
    </comment>
    <comment ref="BTB22" authorId="0" shapeId="0" xr:uid="{F582CA7F-FE56-4313-8946-F51B2AB7B16E}">
      <text>
        <r>
          <rPr>
            <sz val="9"/>
            <color indexed="81"/>
            <rFont val="Tahoma"/>
            <family val="2"/>
          </rPr>
          <t>2016 data not available</t>
        </r>
      </text>
    </comment>
    <comment ref="BTC22" authorId="0" shapeId="0" xr:uid="{F2C5D4BB-3932-4A21-A8BC-D0CB24D2E5DD}">
      <text>
        <r>
          <rPr>
            <sz val="9"/>
            <color indexed="81"/>
            <rFont val="Tahoma"/>
            <family val="2"/>
          </rPr>
          <t>2016 data not available</t>
        </r>
      </text>
    </comment>
    <comment ref="BTD22" authorId="0" shapeId="0" xr:uid="{BE67DC9D-F605-413F-8295-75B3F993F2AC}">
      <text>
        <r>
          <rPr>
            <sz val="9"/>
            <color indexed="81"/>
            <rFont val="Tahoma"/>
            <family val="2"/>
          </rPr>
          <t>2016 data not available</t>
        </r>
      </text>
    </comment>
    <comment ref="BTE22" authorId="0" shapeId="0" xr:uid="{A4BF2BDA-3C87-4C74-AF47-68AF1E4AAD55}">
      <text>
        <r>
          <rPr>
            <sz val="9"/>
            <color indexed="81"/>
            <rFont val="Tahoma"/>
            <family val="2"/>
          </rPr>
          <t>2016 data not available</t>
        </r>
      </text>
    </comment>
    <comment ref="BTF22" authorId="0" shapeId="0" xr:uid="{EE5EB937-1CF8-4350-A78B-FCF2344F5426}">
      <text>
        <r>
          <rPr>
            <sz val="9"/>
            <color indexed="81"/>
            <rFont val="Tahoma"/>
            <family val="2"/>
          </rPr>
          <t>2016 data not available</t>
        </r>
      </text>
    </comment>
    <comment ref="BTG22" authorId="0" shapeId="0" xr:uid="{F5673B13-2585-4006-B529-B96ED67E261D}">
      <text>
        <r>
          <rPr>
            <sz val="9"/>
            <color indexed="81"/>
            <rFont val="Tahoma"/>
            <family val="2"/>
          </rPr>
          <t>2016 data not available</t>
        </r>
      </text>
    </comment>
    <comment ref="BTH22" authorId="0" shapeId="0" xr:uid="{92B71099-01A7-4A6F-B539-CF1989790E97}">
      <text>
        <r>
          <rPr>
            <sz val="9"/>
            <color indexed="81"/>
            <rFont val="Tahoma"/>
            <family val="2"/>
          </rPr>
          <t>2016 data not available</t>
        </r>
      </text>
    </comment>
    <comment ref="BTI22" authorId="0" shapeId="0" xr:uid="{E90B0078-7921-4677-A450-593984D84AFE}">
      <text>
        <r>
          <rPr>
            <sz val="9"/>
            <color indexed="81"/>
            <rFont val="Tahoma"/>
            <family val="2"/>
          </rPr>
          <t>2016 data not available</t>
        </r>
      </text>
    </comment>
    <comment ref="BTJ22" authorId="0" shapeId="0" xr:uid="{A18C3AD5-18CF-488C-B46F-95BB8B2B21DF}">
      <text>
        <r>
          <rPr>
            <sz val="9"/>
            <color indexed="81"/>
            <rFont val="Tahoma"/>
            <family val="2"/>
          </rPr>
          <t>2016 data not available</t>
        </r>
      </text>
    </comment>
    <comment ref="BTK22" authorId="0" shapeId="0" xr:uid="{61CB97A7-D897-48E7-B75B-B8354DF26A58}">
      <text>
        <r>
          <rPr>
            <sz val="9"/>
            <color indexed="81"/>
            <rFont val="Tahoma"/>
            <family val="2"/>
          </rPr>
          <t>2016 data not available</t>
        </r>
      </text>
    </comment>
    <comment ref="BTL22" authorId="0" shapeId="0" xr:uid="{26F68BB0-CADC-4D18-AA6E-C56F98CB44DD}">
      <text>
        <r>
          <rPr>
            <sz val="9"/>
            <color indexed="81"/>
            <rFont val="Tahoma"/>
            <family val="2"/>
          </rPr>
          <t>2016 data not available</t>
        </r>
      </text>
    </comment>
    <comment ref="BTM22" authorId="0" shapeId="0" xr:uid="{E550597E-FDA1-4CC2-8D4D-ADC4B8F1D3BB}">
      <text>
        <r>
          <rPr>
            <sz val="9"/>
            <color indexed="81"/>
            <rFont val="Tahoma"/>
            <family val="2"/>
          </rPr>
          <t>2016 data not available</t>
        </r>
      </text>
    </comment>
    <comment ref="BTN22" authorId="0" shapeId="0" xr:uid="{DEBAD2DD-CB76-4B1F-AB11-DD26A748125A}">
      <text>
        <r>
          <rPr>
            <sz val="9"/>
            <color indexed="81"/>
            <rFont val="Tahoma"/>
            <family val="2"/>
          </rPr>
          <t>2016 data not available</t>
        </r>
      </text>
    </comment>
    <comment ref="BTO22" authorId="0" shapeId="0" xr:uid="{C24F26A7-5337-4E37-8B1F-000E7F65FE29}">
      <text>
        <r>
          <rPr>
            <sz val="9"/>
            <color indexed="81"/>
            <rFont val="Tahoma"/>
            <family val="2"/>
          </rPr>
          <t>2016 data not available</t>
        </r>
      </text>
    </comment>
    <comment ref="BTP22" authorId="0" shapeId="0" xr:uid="{D250828D-B9A4-4CD9-8AC6-108356B31246}">
      <text>
        <r>
          <rPr>
            <sz val="9"/>
            <color indexed="81"/>
            <rFont val="Tahoma"/>
            <family val="2"/>
          </rPr>
          <t>2016 data not available</t>
        </r>
      </text>
    </comment>
    <comment ref="BTQ22" authorId="0" shapeId="0" xr:uid="{5DF2B5DC-CB97-40AB-8095-F42648917C48}">
      <text>
        <r>
          <rPr>
            <sz val="9"/>
            <color indexed="81"/>
            <rFont val="Tahoma"/>
            <family val="2"/>
          </rPr>
          <t>2016 data not available</t>
        </r>
      </text>
    </comment>
    <comment ref="BTR22" authorId="0" shapeId="0" xr:uid="{0F5798B1-6C00-4BFD-82B8-AFBAFCF153CF}">
      <text>
        <r>
          <rPr>
            <sz val="9"/>
            <color indexed="81"/>
            <rFont val="Tahoma"/>
            <family val="2"/>
          </rPr>
          <t>2016 data not available</t>
        </r>
      </text>
    </comment>
    <comment ref="BTS22" authorId="0" shapeId="0" xr:uid="{B052F38F-F406-4502-BE76-CD4AD672F0BE}">
      <text>
        <r>
          <rPr>
            <sz val="9"/>
            <color indexed="81"/>
            <rFont val="Tahoma"/>
            <family val="2"/>
          </rPr>
          <t>2016 data not available</t>
        </r>
      </text>
    </comment>
    <comment ref="BTT22" authorId="0" shapeId="0" xr:uid="{B3810F0A-EF33-4678-A524-CE59C1013E8C}">
      <text>
        <r>
          <rPr>
            <sz val="9"/>
            <color indexed="81"/>
            <rFont val="Tahoma"/>
            <family val="2"/>
          </rPr>
          <t>2016 data not available</t>
        </r>
      </text>
    </comment>
    <comment ref="BTU22" authorId="0" shapeId="0" xr:uid="{1C4B3434-B11A-48A5-A504-D94A8EB990A2}">
      <text>
        <r>
          <rPr>
            <sz val="9"/>
            <color indexed="81"/>
            <rFont val="Tahoma"/>
            <family val="2"/>
          </rPr>
          <t>2016 data not available</t>
        </r>
      </text>
    </comment>
    <comment ref="BTV22" authorId="0" shapeId="0" xr:uid="{892852CA-F6EC-449F-944A-76EC6C6ACFDA}">
      <text>
        <r>
          <rPr>
            <sz val="9"/>
            <color indexed="81"/>
            <rFont val="Tahoma"/>
            <family val="2"/>
          </rPr>
          <t>2016 data not available</t>
        </r>
      </text>
    </comment>
    <comment ref="BTW22" authorId="0" shapeId="0" xr:uid="{DC569F18-EE21-4608-B884-888460A94546}">
      <text>
        <r>
          <rPr>
            <sz val="9"/>
            <color indexed="81"/>
            <rFont val="Tahoma"/>
            <family val="2"/>
          </rPr>
          <t>2016 data not available</t>
        </r>
      </text>
    </comment>
    <comment ref="BTX22" authorId="0" shapeId="0" xr:uid="{48464CC4-D5FA-405B-BB81-CD4FDECF2A88}">
      <text>
        <r>
          <rPr>
            <sz val="9"/>
            <color indexed="81"/>
            <rFont val="Tahoma"/>
            <family val="2"/>
          </rPr>
          <t>2016 data not available</t>
        </r>
      </text>
    </comment>
    <comment ref="BTY22" authorId="0" shapeId="0" xr:uid="{480F24E2-A505-417D-9E49-9DC7488BEABD}">
      <text>
        <r>
          <rPr>
            <sz val="9"/>
            <color indexed="81"/>
            <rFont val="Tahoma"/>
            <family val="2"/>
          </rPr>
          <t>2016 data not available</t>
        </r>
      </text>
    </comment>
    <comment ref="BTZ22" authorId="0" shapeId="0" xr:uid="{75EBC9B4-DDAC-408E-A0AA-376EBA41839A}">
      <text>
        <r>
          <rPr>
            <sz val="9"/>
            <color indexed="81"/>
            <rFont val="Tahoma"/>
            <family val="2"/>
          </rPr>
          <t>2016 data not available</t>
        </r>
      </text>
    </comment>
    <comment ref="BUA22" authorId="0" shapeId="0" xr:uid="{93FC4619-A956-46E6-A6CD-04E32AFEB905}">
      <text>
        <r>
          <rPr>
            <sz val="9"/>
            <color indexed="81"/>
            <rFont val="Tahoma"/>
            <family val="2"/>
          </rPr>
          <t>2016 data not available</t>
        </r>
      </text>
    </comment>
    <comment ref="BUB22" authorId="0" shapeId="0" xr:uid="{7F11FB0B-E76C-46A2-9719-18671B2980CA}">
      <text>
        <r>
          <rPr>
            <sz val="9"/>
            <color indexed="81"/>
            <rFont val="Tahoma"/>
            <family val="2"/>
          </rPr>
          <t>2016 data not available</t>
        </r>
      </text>
    </comment>
    <comment ref="BUC22" authorId="0" shapeId="0" xr:uid="{A0A5721C-A40F-4576-8C28-577DA67B08B2}">
      <text>
        <r>
          <rPr>
            <sz val="9"/>
            <color indexed="81"/>
            <rFont val="Tahoma"/>
            <family val="2"/>
          </rPr>
          <t>2016 data not available</t>
        </r>
      </text>
    </comment>
    <comment ref="BUD22" authorId="0" shapeId="0" xr:uid="{76F7EF37-0A29-421C-BA2C-D38B9049D527}">
      <text>
        <r>
          <rPr>
            <sz val="9"/>
            <color indexed="81"/>
            <rFont val="Tahoma"/>
            <family val="2"/>
          </rPr>
          <t>2016 data not available</t>
        </r>
      </text>
    </comment>
    <comment ref="BUE22" authorId="0" shapeId="0" xr:uid="{DCEA2AD2-769C-49C4-B32B-A1D0819B5B93}">
      <text>
        <r>
          <rPr>
            <sz val="9"/>
            <color indexed="81"/>
            <rFont val="Tahoma"/>
            <family val="2"/>
          </rPr>
          <t>2016 data not available</t>
        </r>
      </text>
    </comment>
    <comment ref="BUF22" authorId="0" shapeId="0" xr:uid="{FED7B832-3EB0-432A-AC5D-DB78AC1DEB40}">
      <text>
        <r>
          <rPr>
            <sz val="9"/>
            <color indexed="81"/>
            <rFont val="Tahoma"/>
            <family val="2"/>
          </rPr>
          <t>2016 data not available</t>
        </r>
      </text>
    </comment>
    <comment ref="BUG22" authorId="0" shapeId="0" xr:uid="{CE212B97-9C4F-478C-9013-99A27FD7B01C}">
      <text>
        <r>
          <rPr>
            <sz val="9"/>
            <color indexed="81"/>
            <rFont val="Tahoma"/>
            <family val="2"/>
          </rPr>
          <t>2016 data not available</t>
        </r>
      </text>
    </comment>
    <comment ref="BUH22" authorId="0" shapeId="0" xr:uid="{DDEF5A04-ED94-442F-9FD1-959354707E8F}">
      <text>
        <r>
          <rPr>
            <sz val="9"/>
            <color indexed="81"/>
            <rFont val="Tahoma"/>
            <family val="2"/>
          </rPr>
          <t>2016 data not available</t>
        </r>
      </text>
    </comment>
    <comment ref="BUI22" authorId="0" shapeId="0" xr:uid="{86822819-C71B-4FC4-8251-70F4D6A2B967}">
      <text>
        <r>
          <rPr>
            <sz val="9"/>
            <color indexed="81"/>
            <rFont val="Tahoma"/>
            <family val="2"/>
          </rPr>
          <t>2016 data not available</t>
        </r>
      </text>
    </comment>
    <comment ref="BUJ22" authorId="0" shapeId="0" xr:uid="{9BB4DF57-B841-472A-9B17-D3A18FB77C44}">
      <text>
        <r>
          <rPr>
            <sz val="9"/>
            <color indexed="81"/>
            <rFont val="Tahoma"/>
            <family val="2"/>
          </rPr>
          <t>2016 data not available</t>
        </r>
      </text>
    </comment>
    <comment ref="BUK22" authorId="0" shapeId="0" xr:uid="{98DBD4B9-E24E-4C6C-BAD2-05C666753DA3}">
      <text>
        <r>
          <rPr>
            <sz val="9"/>
            <color indexed="81"/>
            <rFont val="Tahoma"/>
            <family val="2"/>
          </rPr>
          <t>2016 data not available</t>
        </r>
      </text>
    </comment>
    <comment ref="BUL22" authorId="0" shapeId="0" xr:uid="{D2F0DD2A-22A3-45BA-9554-6BA07A6AF3A7}">
      <text>
        <r>
          <rPr>
            <sz val="9"/>
            <color indexed="81"/>
            <rFont val="Tahoma"/>
            <family val="2"/>
          </rPr>
          <t>2016 data not available</t>
        </r>
      </text>
    </comment>
    <comment ref="BUM22" authorId="0" shapeId="0" xr:uid="{B0D9C179-A27D-49E5-9D05-73A97822BBED}">
      <text>
        <r>
          <rPr>
            <sz val="9"/>
            <color indexed="81"/>
            <rFont val="Tahoma"/>
            <family val="2"/>
          </rPr>
          <t>2016 data not available</t>
        </r>
      </text>
    </comment>
    <comment ref="BUN22" authorId="0" shapeId="0" xr:uid="{DD793EA6-3128-46D5-A4FA-FAEBC7FBAD53}">
      <text>
        <r>
          <rPr>
            <sz val="9"/>
            <color indexed="81"/>
            <rFont val="Tahoma"/>
            <family val="2"/>
          </rPr>
          <t>2016 data not available</t>
        </r>
      </text>
    </comment>
    <comment ref="BUO22" authorId="0" shapeId="0" xr:uid="{65CDD234-B140-497C-8875-2064D6ECB3AC}">
      <text>
        <r>
          <rPr>
            <sz val="9"/>
            <color indexed="81"/>
            <rFont val="Tahoma"/>
            <family val="2"/>
          </rPr>
          <t>2016 data not available</t>
        </r>
      </text>
    </comment>
    <comment ref="BUP22" authorId="0" shapeId="0" xr:uid="{726E7735-2E0E-4BE8-9378-7A11C2AEA1A0}">
      <text>
        <r>
          <rPr>
            <sz val="9"/>
            <color indexed="81"/>
            <rFont val="Tahoma"/>
            <family val="2"/>
          </rPr>
          <t>2016 data not available</t>
        </r>
      </text>
    </comment>
    <comment ref="BUQ22" authorId="0" shapeId="0" xr:uid="{19F4BE7E-7FF5-4EE6-89FF-1B31167D1C7A}">
      <text>
        <r>
          <rPr>
            <sz val="9"/>
            <color indexed="81"/>
            <rFont val="Tahoma"/>
            <family val="2"/>
          </rPr>
          <t>2016 data not available</t>
        </r>
      </text>
    </comment>
    <comment ref="BUR22" authorId="0" shapeId="0" xr:uid="{89A50C5A-0940-4301-9BEA-C53116C21B13}">
      <text>
        <r>
          <rPr>
            <sz val="9"/>
            <color indexed="81"/>
            <rFont val="Tahoma"/>
            <family val="2"/>
          </rPr>
          <t>2016 data not available</t>
        </r>
      </text>
    </comment>
    <comment ref="BUS22" authorId="0" shapeId="0" xr:uid="{65ADD51E-0357-4BF4-AB8B-A041653CEAE8}">
      <text>
        <r>
          <rPr>
            <sz val="9"/>
            <color indexed="81"/>
            <rFont val="Tahoma"/>
            <family val="2"/>
          </rPr>
          <t>2016 data not available</t>
        </r>
      </text>
    </comment>
    <comment ref="BUT22" authorId="0" shapeId="0" xr:uid="{622244FF-0955-41D9-8D7C-6D53B3502788}">
      <text>
        <r>
          <rPr>
            <sz val="9"/>
            <color indexed="81"/>
            <rFont val="Tahoma"/>
            <family val="2"/>
          </rPr>
          <t>2016 data not available</t>
        </r>
      </text>
    </comment>
    <comment ref="BUU22" authorId="0" shapeId="0" xr:uid="{4713AFBB-A989-4E90-980A-EF9D68996256}">
      <text>
        <r>
          <rPr>
            <sz val="9"/>
            <color indexed="81"/>
            <rFont val="Tahoma"/>
            <family val="2"/>
          </rPr>
          <t>2016 data not available</t>
        </r>
      </text>
    </comment>
    <comment ref="BUV22" authorId="0" shapeId="0" xr:uid="{E846C627-EAFC-405C-969F-E6D9B66A6CFE}">
      <text>
        <r>
          <rPr>
            <sz val="9"/>
            <color indexed="81"/>
            <rFont val="Tahoma"/>
            <family val="2"/>
          </rPr>
          <t>2016 data not available</t>
        </r>
      </text>
    </comment>
    <comment ref="BUW22" authorId="0" shapeId="0" xr:uid="{F96B7BD8-7168-418D-84A4-E85E635423BF}">
      <text>
        <r>
          <rPr>
            <sz val="9"/>
            <color indexed="81"/>
            <rFont val="Tahoma"/>
            <family val="2"/>
          </rPr>
          <t>2016 data not available</t>
        </r>
      </text>
    </comment>
    <comment ref="BUX22" authorId="0" shapeId="0" xr:uid="{8CB18711-51D6-44C7-B986-5BD515D08E99}">
      <text>
        <r>
          <rPr>
            <sz val="9"/>
            <color indexed="81"/>
            <rFont val="Tahoma"/>
            <family val="2"/>
          </rPr>
          <t>2016 data not available</t>
        </r>
      </text>
    </comment>
    <comment ref="BUY22" authorId="0" shapeId="0" xr:uid="{0DB03C5B-6D87-40DE-833B-BD5185699CBA}">
      <text>
        <r>
          <rPr>
            <sz val="9"/>
            <color indexed="81"/>
            <rFont val="Tahoma"/>
            <family val="2"/>
          </rPr>
          <t>2016 data not available</t>
        </r>
      </text>
    </comment>
    <comment ref="BUZ22" authorId="0" shapeId="0" xr:uid="{CAF5737F-162E-43A1-9F16-4131E4024553}">
      <text>
        <r>
          <rPr>
            <sz val="9"/>
            <color indexed="81"/>
            <rFont val="Tahoma"/>
            <family val="2"/>
          </rPr>
          <t>2016 data not available</t>
        </r>
      </text>
    </comment>
    <comment ref="BVA22" authorId="0" shapeId="0" xr:uid="{1D838D34-5C56-4948-B2E0-DA5518BB81C7}">
      <text>
        <r>
          <rPr>
            <sz val="9"/>
            <color indexed="81"/>
            <rFont val="Tahoma"/>
            <family val="2"/>
          </rPr>
          <t>2016 data not available</t>
        </r>
      </text>
    </comment>
    <comment ref="BVB22" authorId="0" shapeId="0" xr:uid="{66921AFD-B90F-4CCD-8721-E9BB2F60BFEA}">
      <text>
        <r>
          <rPr>
            <sz val="9"/>
            <color indexed="81"/>
            <rFont val="Tahoma"/>
            <family val="2"/>
          </rPr>
          <t>2016 data not available</t>
        </r>
      </text>
    </comment>
    <comment ref="BVC22" authorId="0" shapeId="0" xr:uid="{FBC15D67-6C1E-47EA-8D02-F00242E57688}">
      <text>
        <r>
          <rPr>
            <sz val="9"/>
            <color indexed="81"/>
            <rFont val="Tahoma"/>
            <family val="2"/>
          </rPr>
          <t>2016 data not available</t>
        </r>
      </text>
    </comment>
    <comment ref="BVD22" authorId="0" shapeId="0" xr:uid="{BC74F5BF-80E6-4F37-9286-42997D43A806}">
      <text>
        <r>
          <rPr>
            <sz val="9"/>
            <color indexed="81"/>
            <rFont val="Tahoma"/>
            <family val="2"/>
          </rPr>
          <t>2016 data not available</t>
        </r>
      </text>
    </comment>
    <comment ref="BVE22" authorId="0" shapeId="0" xr:uid="{AF13AD10-6D1E-4E4A-ABB7-2CE1B8E688FE}">
      <text>
        <r>
          <rPr>
            <sz val="9"/>
            <color indexed="81"/>
            <rFont val="Tahoma"/>
            <family val="2"/>
          </rPr>
          <t>2016 data not available</t>
        </r>
      </text>
    </comment>
    <comment ref="BVF22" authorId="0" shapeId="0" xr:uid="{9BD1977B-B3E4-4C14-84FC-FDB0C4EB5489}">
      <text>
        <r>
          <rPr>
            <sz val="9"/>
            <color indexed="81"/>
            <rFont val="Tahoma"/>
            <family val="2"/>
          </rPr>
          <t>2016 data not available</t>
        </r>
      </text>
    </comment>
    <comment ref="BVG22" authorId="0" shapeId="0" xr:uid="{89933178-058D-429C-9973-EF8D1FB17040}">
      <text>
        <r>
          <rPr>
            <sz val="9"/>
            <color indexed="81"/>
            <rFont val="Tahoma"/>
            <family val="2"/>
          </rPr>
          <t>2016 data not available</t>
        </r>
      </text>
    </comment>
    <comment ref="BVH22" authorId="0" shapeId="0" xr:uid="{20742D31-F7A2-4B33-9D2A-61DFD2DD781D}">
      <text>
        <r>
          <rPr>
            <sz val="9"/>
            <color indexed="81"/>
            <rFont val="Tahoma"/>
            <family val="2"/>
          </rPr>
          <t>2016 data not available</t>
        </r>
      </text>
    </comment>
    <comment ref="BVI22" authorId="0" shapeId="0" xr:uid="{0BCD8465-8836-4750-A9F4-3CE8155B920C}">
      <text>
        <r>
          <rPr>
            <sz val="9"/>
            <color indexed="81"/>
            <rFont val="Tahoma"/>
            <family val="2"/>
          </rPr>
          <t>2016 data not available</t>
        </r>
      </text>
    </comment>
    <comment ref="BVJ22" authorId="0" shapeId="0" xr:uid="{B050AFC4-5092-4CA6-AAC0-94F9E148B5A0}">
      <text>
        <r>
          <rPr>
            <sz val="9"/>
            <color indexed="81"/>
            <rFont val="Tahoma"/>
            <family val="2"/>
          </rPr>
          <t>2016 data not available</t>
        </r>
      </text>
    </comment>
    <comment ref="BVK22" authorId="0" shapeId="0" xr:uid="{A9804C47-3AB9-4287-B6F7-0FA6C31B950D}">
      <text>
        <r>
          <rPr>
            <sz val="9"/>
            <color indexed="81"/>
            <rFont val="Tahoma"/>
            <family val="2"/>
          </rPr>
          <t>2016 data not available</t>
        </r>
      </text>
    </comment>
    <comment ref="BVL22" authorId="0" shapeId="0" xr:uid="{4A549082-4756-455D-8F3B-BD63D619EB65}">
      <text>
        <r>
          <rPr>
            <sz val="9"/>
            <color indexed="81"/>
            <rFont val="Tahoma"/>
            <family val="2"/>
          </rPr>
          <t>2016 data not available</t>
        </r>
      </text>
    </comment>
    <comment ref="BVM22" authorId="0" shapeId="0" xr:uid="{5314FD9F-A788-44D0-B13F-B98CDF0F1597}">
      <text>
        <r>
          <rPr>
            <sz val="9"/>
            <color indexed="81"/>
            <rFont val="Tahoma"/>
            <family val="2"/>
          </rPr>
          <t>2016 data not available</t>
        </r>
      </text>
    </comment>
    <comment ref="BVN22" authorId="0" shapeId="0" xr:uid="{7C6F3A08-2A0D-42C0-AAC2-F21BB6322971}">
      <text>
        <r>
          <rPr>
            <sz val="9"/>
            <color indexed="81"/>
            <rFont val="Tahoma"/>
            <family val="2"/>
          </rPr>
          <t>2016 data not available</t>
        </r>
      </text>
    </comment>
    <comment ref="BVO22" authorId="0" shapeId="0" xr:uid="{AAEBDA5B-F57E-4362-BB94-B8B7A9BDF5EE}">
      <text>
        <r>
          <rPr>
            <sz val="9"/>
            <color indexed="81"/>
            <rFont val="Tahoma"/>
            <family val="2"/>
          </rPr>
          <t>2016 data not available</t>
        </r>
      </text>
    </comment>
    <comment ref="BVP22" authorId="0" shapeId="0" xr:uid="{AA9FDF26-28D2-4370-8D94-2746F69AB138}">
      <text>
        <r>
          <rPr>
            <sz val="9"/>
            <color indexed="81"/>
            <rFont val="Tahoma"/>
            <family val="2"/>
          </rPr>
          <t>2016 data not available</t>
        </r>
      </text>
    </comment>
    <comment ref="BVQ22" authorId="0" shapeId="0" xr:uid="{10B26557-787E-4AD6-AF75-C9A51339D82C}">
      <text>
        <r>
          <rPr>
            <sz val="9"/>
            <color indexed="81"/>
            <rFont val="Tahoma"/>
            <family val="2"/>
          </rPr>
          <t>2016 data not available</t>
        </r>
      </text>
    </comment>
    <comment ref="BVR22" authorId="0" shapeId="0" xr:uid="{B09807D4-ABAC-41FE-8AF0-1BF9B63CE372}">
      <text>
        <r>
          <rPr>
            <sz val="9"/>
            <color indexed="81"/>
            <rFont val="Tahoma"/>
            <family val="2"/>
          </rPr>
          <t>2016 data not available</t>
        </r>
      </text>
    </comment>
    <comment ref="BVS22" authorId="0" shapeId="0" xr:uid="{A856DE1B-B99E-4385-B7BF-BFC7741ED49C}">
      <text>
        <r>
          <rPr>
            <sz val="9"/>
            <color indexed="81"/>
            <rFont val="Tahoma"/>
            <family val="2"/>
          </rPr>
          <t>2016 data not available</t>
        </r>
      </text>
    </comment>
    <comment ref="BVT22" authorId="0" shapeId="0" xr:uid="{F78EDE2E-D662-4E46-AA79-C9DCEC852ADF}">
      <text>
        <r>
          <rPr>
            <sz val="9"/>
            <color indexed="81"/>
            <rFont val="Tahoma"/>
            <family val="2"/>
          </rPr>
          <t>2016 data not available</t>
        </r>
      </text>
    </comment>
    <comment ref="BVU22" authorId="0" shapeId="0" xr:uid="{C522F37D-DBD9-461B-96CF-85D9C23D76DD}">
      <text>
        <r>
          <rPr>
            <sz val="9"/>
            <color indexed="81"/>
            <rFont val="Tahoma"/>
            <family val="2"/>
          </rPr>
          <t>2016 data not available</t>
        </r>
      </text>
    </comment>
    <comment ref="BVV22" authorId="0" shapeId="0" xr:uid="{57E89237-1590-46D3-AA99-225C9E8B7F91}">
      <text>
        <r>
          <rPr>
            <sz val="9"/>
            <color indexed="81"/>
            <rFont val="Tahoma"/>
            <family val="2"/>
          </rPr>
          <t>2016 data not available</t>
        </r>
      </text>
    </comment>
    <comment ref="BVW22" authorId="0" shapeId="0" xr:uid="{5D99810A-7C8C-462A-98BC-972199351350}">
      <text>
        <r>
          <rPr>
            <sz val="9"/>
            <color indexed="81"/>
            <rFont val="Tahoma"/>
            <family val="2"/>
          </rPr>
          <t>2016 data not available</t>
        </r>
      </text>
    </comment>
    <comment ref="BVX22" authorId="0" shapeId="0" xr:uid="{A7D5FE9F-DD0D-47EA-907E-83AD2DE9B09B}">
      <text>
        <r>
          <rPr>
            <sz val="9"/>
            <color indexed="81"/>
            <rFont val="Tahoma"/>
            <family val="2"/>
          </rPr>
          <t>2016 data not available</t>
        </r>
      </text>
    </comment>
    <comment ref="BVY22" authorId="0" shapeId="0" xr:uid="{552A3356-0900-483E-9A87-14204B25F733}">
      <text>
        <r>
          <rPr>
            <sz val="9"/>
            <color indexed="81"/>
            <rFont val="Tahoma"/>
            <family val="2"/>
          </rPr>
          <t>2016 data not available</t>
        </r>
      </text>
    </comment>
    <comment ref="BVZ22" authorId="0" shapeId="0" xr:uid="{05C335A6-8737-463C-87D6-B4D01C9244C9}">
      <text>
        <r>
          <rPr>
            <sz val="9"/>
            <color indexed="81"/>
            <rFont val="Tahoma"/>
            <family val="2"/>
          </rPr>
          <t>2016 data not available</t>
        </r>
      </text>
    </comment>
    <comment ref="BWA22" authorId="0" shapeId="0" xr:uid="{6B725FE0-C6EB-4AE2-A06C-2D2D6FF8A7E5}">
      <text>
        <r>
          <rPr>
            <sz val="9"/>
            <color indexed="81"/>
            <rFont val="Tahoma"/>
            <family val="2"/>
          </rPr>
          <t>2016 data not available</t>
        </r>
      </text>
    </comment>
    <comment ref="BWB22" authorId="0" shapeId="0" xr:uid="{57132E0B-526A-4A06-99E0-2776DBFFBCE6}">
      <text>
        <r>
          <rPr>
            <sz val="9"/>
            <color indexed="81"/>
            <rFont val="Tahoma"/>
            <family val="2"/>
          </rPr>
          <t>2016 data not available</t>
        </r>
      </text>
    </comment>
    <comment ref="BWC22" authorId="0" shapeId="0" xr:uid="{860C5BEC-E427-4DB4-8CC8-672496345583}">
      <text>
        <r>
          <rPr>
            <sz val="9"/>
            <color indexed="81"/>
            <rFont val="Tahoma"/>
            <family val="2"/>
          </rPr>
          <t>2016 data not available</t>
        </r>
      </text>
    </comment>
    <comment ref="BWD22" authorId="0" shapeId="0" xr:uid="{9F39F21A-26D8-4BBF-8911-E4EE39E2949A}">
      <text>
        <r>
          <rPr>
            <sz val="9"/>
            <color indexed="81"/>
            <rFont val="Tahoma"/>
            <family val="2"/>
          </rPr>
          <t>2016 data not available</t>
        </r>
      </text>
    </comment>
    <comment ref="BWE22" authorId="0" shapeId="0" xr:uid="{D871E234-97BE-4882-AD46-C370A97E3453}">
      <text>
        <r>
          <rPr>
            <sz val="9"/>
            <color indexed="81"/>
            <rFont val="Tahoma"/>
            <family val="2"/>
          </rPr>
          <t>2016 data not available</t>
        </r>
      </text>
    </comment>
    <comment ref="BWF22" authorId="0" shapeId="0" xr:uid="{85709951-54B9-4FE3-B333-8F2F7A3735BA}">
      <text>
        <r>
          <rPr>
            <sz val="9"/>
            <color indexed="81"/>
            <rFont val="Tahoma"/>
            <family val="2"/>
          </rPr>
          <t>2016 data not available</t>
        </r>
      </text>
    </comment>
    <comment ref="BWG22" authorId="0" shapeId="0" xr:uid="{6AE83946-5A91-4D8C-B293-08F0F710988C}">
      <text>
        <r>
          <rPr>
            <sz val="9"/>
            <color indexed="81"/>
            <rFont val="Tahoma"/>
            <family val="2"/>
          </rPr>
          <t>2016 data not available</t>
        </r>
      </text>
    </comment>
    <comment ref="BWH22" authorId="0" shapeId="0" xr:uid="{AADB34E4-D36E-47AF-9779-4D2742AFEB79}">
      <text>
        <r>
          <rPr>
            <sz val="9"/>
            <color indexed="81"/>
            <rFont val="Tahoma"/>
            <family val="2"/>
          </rPr>
          <t>2016 data not available</t>
        </r>
      </text>
    </comment>
    <comment ref="BWI22" authorId="0" shapeId="0" xr:uid="{1FFA4C2D-B0CA-4187-A8F1-3DFBCA04B8E0}">
      <text>
        <r>
          <rPr>
            <sz val="9"/>
            <color indexed="81"/>
            <rFont val="Tahoma"/>
            <family val="2"/>
          </rPr>
          <t>2016 data not available</t>
        </r>
      </text>
    </comment>
    <comment ref="BWJ22" authorId="0" shapeId="0" xr:uid="{85BDA5FC-6CCC-4EE2-A04D-B1EBE75C00B8}">
      <text>
        <r>
          <rPr>
            <sz val="9"/>
            <color indexed="81"/>
            <rFont val="Tahoma"/>
            <family val="2"/>
          </rPr>
          <t>2016 data not available</t>
        </r>
      </text>
    </comment>
    <comment ref="BWK22" authorId="0" shapeId="0" xr:uid="{F58A8B6A-E96B-44E6-9A3E-1812F40D24E1}">
      <text>
        <r>
          <rPr>
            <sz val="9"/>
            <color indexed="81"/>
            <rFont val="Tahoma"/>
            <family val="2"/>
          </rPr>
          <t>2016 data not available</t>
        </r>
      </text>
    </comment>
    <comment ref="BWL22" authorId="0" shapeId="0" xr:uid="{E777695C-43FE-4328-9F11-C838F20DB775}">
      <text>
        <r>
          <rPr>
            <sz val="9"/>
            <color indexed="81"/>
            <rFont val="Tahoma"/>
            <family val="2"/>
          </rPr>
          <t>2016 data not available</t>
        </r>
      </text>
    </comment>
    <comment ref="BWM22" authorId="0" shapeId="0" xr:uid="{4F580253-748A-4167-ACB7-0FB986F41BF8}">
      <text>
        <r>
          <rPr>
            <sz val="9"/>
            <color indexed="81"/>
            <rFont val="Tahoma"/>
            <family val="2"/>
          </rPr>
          <t>2016 data not available</t>
        </r>
      </text>
    </comment>
    <comment ref="BWN22" authorId="0" shapeId="0" xr:uid="{8722D113-B089-43F7-BE23-F2C1AD70472F}">
      <text>
        <r>
          <rPr>
            <sz val="9"/>
            <color indexed="81"/>
            <rFont val="Tahoma"/>
            <family val="2"/>
          </rPr>
          <t>2016 data not available</t>
        </r>
      </text>
    </comment>
    <comment ref="BWO22" authorId="0" shapeId="0" xr:uid="{47FF3861-AF16-410A-A84B-FB5050AA346C}">
      <text>
        <r>
          <rPr>
            <sz val="9"/>
            <color indexed="81"/>
            <rFont val="Tahoma"/>
            <family val="2"/>
          </rPr>
          <t>2016 data not available</t>
        </r>
      </text>
    </comment>
    <comment ref="BWP22" authorId="0" shapeId="0" xr:uid="{9B181EE0-8622-4BD0-B2B8-242373D1471C}">
      <text>
        <r>
          <rPr>
            <sz val="9"/>
            <color indexed="81"/>
            <rFont val="Tahoma"/>
            <family val="2"/>
          </rPr>
          <t>2016 data not available</t>
        </r>
      </text>
    </comment>
    <comment ref="BWQ22" authorId="0" shapeId="0" xr:uid="{962EB736-772E-4326-97AB-B0FC8C1A053B}">
      <text>
        <r>
          <rPr>
            <sz val="9"/>
            <color indexed="81"/>
            <rFont val="Tahoma"/>
            <family val="2"/>
          </rPr>
          <t>2016 data not available</t>
        </r>
      </text>
    </comment>
    <comment ref="BWR22" authorId="0" shapeId="0" xr:uid="{ADE7E019-B838-4E5D-854C-C656A7179649}">
      <text>
        <r>
          <rPr>
            <sz val="9"/>
            <color indexed="81"/>
            <rFont val="Tahoma"/>
            <family val="2"/>
          </rPr>
          <t>2016 data not available</t>
        </r>
      </text>
    </comment>
    <comment ref="BWS22" authorId="0" shapeId="0" xr:uid="{B4ABD027-AC8F-4D9A-9030-83AE6543C415}">
      <text>
        <r>
          <rPr>
            <sz val="9"/>
            <color indexed="81"/>
            <rFont val="Tahoma"/>
            <family val="2"/>
          </rPr>
          <t>2016 data not available</t>
        </r>
      </text>
    </comment>
    <comment ref="BWT22" authorId="0" shapeId="0" xr:uid="{4830D73A-A1DD-41C6-93D7-C2530D3073C0}">
      <text>
        <r>
          <rPr>
            <sz val="9"/>
            <color indexed="81"/>
            <rFont val="Tahoma"/>
            <family val="2"/>
          </rPr>
          <t>2016 data not available</t>
        </r>
      </text>
    </comment>
    <comment ref="BWU22" authorId="0" shapeId="0" xr:uid="{5B3B7096-5615-4759-B868-B1BDEC401A8B}">
      <text>
        <r>
          <rPr>
            <sz val="9"/>
            <color indexed="81"/>
            <rFont val="Tahoma"/>
            <family val="2"/>
          </rPr>
          <t>2016 data not available</t>
        </r>
      </text>
    </comment>
    <comment ref="BWV22" authorId="0" shapeId="0" xr:uid="{1C7258FB-E36B-4DF1-994C-CFF3ABE2166C}">
      <text>
        <r>
          <rPr>
            <sz val="9"/>
            <color indexed="81"/>
            <rFont val="Tahoma"/>
            <family val="2"/>
          </rPr>
          <t>2016 data not available</t>
        </r>
      </text>
    </comment>
    <comment ref="BWW22" authorId="0" shapeId="0" xr:uid="{FBE77A05-04E9-4124-A87F-192F2092E154}">
      <text>
        <r>
          <rPr>
            <sz val="9"/>
            <color indexed="81"/>
            <rFont val="Tahoma"/>
            <family val="2"/>
          </rPr>
          <t>2016 data not available</t>
        </r>
      </text>
    </comment>
    <comment ref="BWX22" authorId="0" shapeId="0" xr:uid="{2EBACE45-026F-4758-84BE-67CCFB08381A}">
      <text>
        <r>
          <rPr>
            <sz val="9"/>
            <color indexed="81"/>
            <rFont val="Tahoma"/>
            <family val="2"/>
          </rPr>
          <t>2016 data not available</t>
        </r>
      </text>
    </comment>
    <comment ref="BWY22" authorId="0" shapeId="0" xr:uid="{271D5B0E-67F6-4F8E-8CCC-7D73770A0668}">
      <text>
        <r>
          <rPr>
            <sz val="9"/>
            <color indexed="81"/>
            <rFont val="Tahoma"/>
            <family val="2"/>
          </rPr>
          <t>2016 data not available</t>
        </r>
      </text>
    </comment>
    <comment ref="BWZ22" authorId="0" shapeId="0" xr:uid="{3AF85158-97B3-4085-96C1-AA2E4F75CC6D}">
      <text>
        <r>
          <rPr>
            <sz val="9"/>
            <color indexed="81"/>
            <rFont val="Tahoma"/>
            <family val="2"/>
          </rPr>
          <t>2016 data not available</t>
        </r>
      </text>
    </comment>
    <comment ref="BXA22" authorId="0" shapeId="0" xr:uid="{E566863C-4756-4ADB-BA34-30C221C1D890}">
      <text>
        <r>
          <rPr>
            <sz val="9"/>
            <color indexed="81"/>
            <rFont val="Tahoma"/>
            <family val="2"/>
          </rPr>
          <t>2016 data not available</t>
        </r>
      </text>
    </comment>
    <comment ref="BXB22" authorId="0" shapeId="0" xr:uid="{2E5E519E-8769-4EC6-BCFD-4E7CCB6D7DFC}">
      <text>
        <r>
          <rPr>
            <sz val="9"/>
            <color indexed="81"/>
            <rFont val="Tahoma"/>
            <family val="2"/>
          </rPr>
          <t>2016 data not available</t>
        </r>
      </text>
    </comment>
    <comment ref="BXC22" authorId="0" shapeId="0" xr:uid="{1D9872B8-7C0D-4CBA-A56E-760158EBF549}">
      <text>
        <r>
          <rPr>
            <sz val="9"/>
            <color indexed="81"/>
            <rFont val="Tahoma"/>
            <family val="2"/>
          </rPr>
          <t>2016 data not available</t>
        </r>
      </text>
    </comment>
    <comment ref="BXD22" authorId="0" shapeId="0" xr:uid="{000F1BC6-1ED6-4E62-BBA4-5D247AF47D46}">
      <text>
        <r>
          <rPr>
            <sz val="9"/>
            <color indexed="81"/>
            <rFont val="Tahoma"/>
            <family val="2"/>
          </rPr>
          <t>2016 data not available</t>
        </r>
      </text>
    </comment>
    <comment ref="BXE22" authorId="0" shapeId="0" xr:uid="{DA991D89-B689-4CB3-AAAD-9CF843F5A4E6}">
      <text>
        <r>
          <rPr>
            <sz val="9"/>
            <color indexed="81"/>
            <rFont val="Tahoma"/>
            <family val="2"/>
          </rPr>
          <t>2016 data not available</t>
        </r>
      </text>
    </comment>
    <comment ref="BXF22" authorId="0" shapeId="0" xr:uid="{73901D13-1B3A-4308-9BB0-CBC2F06EB8B6}">
      <text>
        <r>
          <rPr>
            <sz val="9"/>
            <color indexed="81"/>
            <rFont val="Tahoma"/>
            <family val="2"/>
          </rPr>
          <t>2016 data not available</t>
        </r>
      </text>
    </comment>
    <comment ref="BXG22" authorId="0" shapeId="0" xr:uid="{7D7EC314-F311-4A0E-A36F-4D1D6D1BF0F5}">
      <text>
        <r>
          <rPr>
            <sz val="9"/>
            <color indexed="81"/>
            <rFont val="Tahoma"/>
            <family val="2"/>
          </rPr>
          <t>2016 data not available</t>
        </r>
      </text>
    </comment>
    <comment ref="BXH22" authorId="0" shapeId="0" xr:uid="{D9904781-4739-4B2C-93DC-9D772B3744A7}">
      <text>
        <r>
          <rPr>
            <sz val="9"/>
            <color indexed="81"/>
            <rFont val="Tahoma"/>
            <family val="2"/>
          </rPr>
          <t>2016 data not available</t>
        </r>
      </text>
    </comment>
    <comment ref="BXI22" authorId="0" shapeId="0" xr:uid="{8351C931-779A-4738-8341-07BE6C956C5D}">
      <text>
        <r>
          <rPr>
            <sz val="9"/>
            <color indexed="81"/>
            <rFont val="Tahoma"/>
            <family val="2"/>
          </rPr>
          <t>2016 data not available</t>
        </r>
      </text>
    </comment>
    <comment ref="BXJ22" authorId="0" shapeId="0" xr:uid="{AB1FEB94-0A38-4753-9C6B-5FB602DD38DB}">
      <text>
        <r>
          <rPr>
            <sz val="9"/>
            <color indexed="81"/>
            <rFont val="Tahoma"/>
            <family val="2"/>
          </rPr>
          <t>2016 data not available</t>
        </r>
      </text>
    </comment>
    <comment ref="BXK22" authorId="0" shapeId="0" xr:uid="{68B6C87F-CAB6-4DA6-9A18-06FF092F762D}">
      <text>
        <r>
          <rPr>
            <sz val="9"/>
            <color indexed="81"/>
            <rFont val="Tahoma"/>
            <family val="2"/>
          </rPr>
          <t>2016 data not available</t>
        </r>
      </text>
    </comment>
    <comment ref="BXL22" authorId="0" shapeId="0" xr:uid="{DC259DB7-908F-433E-A2FE-998B42708281}">
      <text>
        <r>
          <rPr>
            <sz val="9"/>
            <color indexed="81"/>
            <rFont val="Tahoma"/>
            <family val="2"/>
          </rPr>
          <t>2016 data not available</t>
        </r>
      </text>
    </comment>
    <comment ref="BXM22" authorId="0" shapeId="0" xr:uid="{51EB3B8E-AB1D-48F5-80FD-058F9FF193D1}">
      <text>
        <r>
          <rPr>
            <sz val="9"/>
            <color indexed="81"/>
            <rFont val="Tahoma"/>
            <family val="2"/>
          </rPr>
          <t>2016 data not available</t>
        </r>
      </text>
    </comment>
    <comment ref="BXN22" authorId="0" shapeId="0" xr:uid="{1AD65883-7EB2-4C3A-9FA3-BCE388CA8712}">
      <text>
        <r>
          <rPr>
            <sz val="9"/>
            <color indexed="81"/>
            <rFont val="Tahoma"/>
            <family val="2"/>
          </rPr>
          <t>2016 data not available</t>
        </r>
      </text>
    </comment>
    <comment ref="BXO22" authorId="0" shapeId="0" xr:uid="{475E019B-04DF-40A2-A539-AFBB65C15B7D}">
      <text>
        <r>
          <rPr>
            <sz val="9"/>
            <color indexed="81"/>
            <rFont val="Tahoma"/>
            <family val="2"/>
          </rPr>
          <t>2016 data not available</t>
        </r>
      </text>
    </comment>
    <comment ref="BXP22" authorId="0" shapeId="0" xr:uid="{BEA32591-BBA8-4330-AAE2-41F32F7C7B73}">
      <text>
        <r>
          <rPr>
            <sz val="9"/>
            <color indexed="81"/>
            <rFont val="Tahoma"/>
            <family val="2"/>
          </rPr>
          <t>2016 data not available</t>
        </r>
      </text>
    </comment>
    <comment ref="BXQ22" authorId="0" shapeId="0" xr:uid="{8CF6A88C-A376-4A96-8B7C-33C1A717077F}">
      <text>
        <r>
          <rPr>
            <sz val="9"/>
            <color indexed="81"/>
            <rFont val="Tahoma"/>
            <family val="2"/>
          </rPr>
          <t>2016 data not available</t>
        </r>
      </text>
    </comment>
    <comment ref="BXR22" authorId="0" shapeId="0" xr:uid="{3A2F107B-911C-4A21-B3A5-C3485CC39834}">
      <text>
        <r>
          <rPr>
            <sz val="9"/>
            <color indexed="81"/>
            <rFont val="Tahoma"/>
            <family val="2"/>
          </rPr>
          <t>2016 data not available</t>
        </r>
      </text>
    </comment>
    <comment ref="BXS22" authorId="0" shapeId="0" xr:uid="{7DD64EBE-8B4D-489C-A1B7-103E2DE1FB68}">
      <text>
        <r>
          <rPr>
            <sz val="9"/>
            <color indexed="81"/>
            <rFont val="Tahoma"/>
            <family val="2"/>
          </rPr>
          <t>2016 data not available</t>
        </r>
      </text>
    </comment>
    <comment ref="BXT22" authorId="0" shapeId="0" xr:uid="{6498B7BC-ECC8-409E-BBD5-D2CDFA68323B}">
      <text>
        <r>
          <rPr>
            <sz val="9"/>
            <color indexed="81"/>
            <rFont val="Tahoma"/>
            <family val="2"/>
          </rPr>
          <t>2016 data not available</t>
        </r>
      </text>
    </comment>
    <comment ref="BXU22" authorId="0" shapeId="0" xr:uid="{84FDDD40-0618-479D-A2EF-53E674F408FA}">
      <text>
        <r>
          <rPr>
            <sz val="9"/>
            <color indexed="81"/>
            <rFont val="Tahoma"/>
            <family val="2"/>
          </rPr>
          <t>2016 data not available</t>
        </r>
      </text>
    </comment>
    <comment ref="BXV22" authorId="0" shapeId="0" xr:uid="{99DD0AFE-91EC-4B55-9C7A-E093D4E024D1}">
      <text>
        <r>
          <rPr>
            <sz val="9"/>
            <color indexed="81"/>
            <rFont val="Tahoma"/>
            <family val="2"/>
          </rPr>
          <t>2016 data not available</t>
        </r>
      </text>
    </comment>
    <comment ref="BXW22" authorId="0" shapeId="0" xr:uid="{FD1B76E2-E835-4C42-9E2F-9FA750CE0726}">
      <text>
        <r>
          <rPr>
            <sz val="9"/>
            <color indexed="81"/>
            <rFont val="Tahoma"/>
            <family val="2"/>
          </rPr>
          <t>2016 data not available</t>
        </r>
      </text>
    </comment>
    <comment ref="BXX22" authorId="0" shapeId="0" xr:uid="{3DCB3E52-9ED3-4E60-8A73-DD021F0D541D}">
      <text>
        <r>
          <rPr>
            <sz val="9"/>
            <color indexed="81"/>
            <rFont val="Tahoma"/>
            <family val="2"/>
          </rPr>
          <t>2016 data not available</t>
        </r>
      </text>
    </comment>
    <comment ref="BXY22" authorId="0" shapeId="0" xr:uid="{A11F8C84-0D20-4AD9-A0CA-E63638FF25E1}">
      <text>
        <r>
          <rPr>
            <sz val="9"/>
            <color indexed="81"/>
            <rFont val="Tahoma"/>
            <family val="2"/>
          </rPr>
          <t>2016 data not available</t>
        </r>
      </text>
    </comment>
    <comment ref="BXZ22" authorId="0" shapeId="0" xr:uid="{1E97179D-BA4C-4E46-BAE0-A8F7DC9D59DB}">
      <text>
        <r>
          <rPr>
            <sz val="9"/>
            <color indexed="81"/>
            <rFont val="Tahoma"/>
            <family val="2"/>
          </rPr>
          <t>2016 data not available</t>
        </r>
      </text>
    </comment>
    <comment ref="BYA22" authorId="0" shapeId="0" xr:uid="{52FCC2C2-5A8A-4AF6-A9A5-9F2578079C9B}">
      <text>
        <r>
          <rPr>
            <sz val="9"/>
            <color indexed="81"/>
            <rFont val="Tahoma"/>
            <family val="2"/>
          </rPr>
          <t>2016 data not available</t>
        </r>
      </text>
    </comment>
    <comment ref="BYB22" authorId="0" shapeId="0" xr:uid="{02E5CE7F-B013-4E69-B439-A33E097FB830}">
      <text>
        <r>
          <rPr>
            <sz val="9"/>
            <color indexed="81"/>
            <rFont val="Tahoma"/>
            <family val="2"/>
          </rPr>
          <t>2016 data not available</t>
        </r>
      </text>
    </comment>
    <comment ref="BYC22" authorId="0" shapeId="0" xr:uid="{6E6E9777-E041-4792-920D-6D4563F1A792}">
      <text>
        <r>
          <rPr>
            <sz val="9"/>
            <color indexed="81"/>
            <rFont val="Tahoma"/>
            <family val="2"/>
          </rPr>
          <t>2016 data not available</t>
        </r>
      </text>
    </comment>
    <comment ref="BYD22" authorId="0" shapeId="0" xr:uid="{1EC92EC4-30C7-4F3C-8FE3-8EC59BDAE650}">
      <text>
        <r>
          <rPr>
            <sz val="9"/>
            <color indexed="81"/>
            <rFont val="Tahoma"/>
            <family val="2"/>
          </rPr>
          <t>2016 data not available</t>
        </r>
      </text>
    </comment>
    <comment ref="BYE22" authorId="0" shapeId="0" xr:uid="{69A720BE-BF66-4B49-BCCA-27D08D7E37FE}">
      <text>
        <r>
          <rPr>
            <sz val="9"/>
            <color indexed="81"/>
            <rFont val="Tahoma"/>
            <family val="2"/>
          </rPr>
          <t>2016 data not available</t>
        </r>
      </text>
    </comment>
    <comment ref="BYF22" authorId="0" shapeId="0" xr:uid="{14050B3E-829F-42A2-8310-7CEB30ABF4E7}">
      <text>
        <r>
          <rPr>
            <sz val="9"/>
            <color indexed="81"/>
            <rFont val="Tahoma"/>
            <family val="2"/>
          </rPr>
          <t>2016 data not available</t>
        </r>
      </text>
    </comment>
    <comment ref="BYG22" authorId="0" shapeId="0" xr:uid="{1A206C8F-2327-4011-82C0-E8487BE85F05}">
      <text>
        <r>
          <rPr>
            <sz val="9"/>
            <color indexed="81"/>
            <rFont val="Tahoma"/>
            <family val="2"/>
          </rPr>
          <t>2016 data not available</t>
        </r>
      </text>
    </comment>
    <comment ref="BYH22" authorId="0" shapeId="0" xr:uid="{E4A6E768-10AC-461D-AF79-C647B67D8E7E}">
      <text>
        <r>
          <rPr>
            <sz val="9"/>
            <color indexed="81"/>
            <rFont val="Tahoma"/>
            <family val="2"/>
          </rPr>
          <t>2016 data not available</t>
        </r>
      </text>
    </comment>
    <comment ref="BYI22" authorId="0" shapeId="0" xr:uid="{068E86D4-E7F4-4CF6-9B5C-ABDDCEAE420C}">
      <text>
        <r>
          <rPr>
            <sz val="9"/>
            <color indexed="81"/>
            <rFont val="Tahoma"/>
            <family val="2"/>
          </rPr>
          <t>2016 data not available</t>
        </r>
      </text>
    </comment>
    <comment ref="BYJ22" authorId="0" shapeId="0" xr:uid="{C5648F31-30D0-43C0-85DD-61E31A6AE5C8}">
      <text>
        <r>
          <rPr>
            <sz val="9"/>
            <color indexed="81"/>
            <rFont val="Tahoma"/>
            <family val="2"/>
          </rPr>
          <t>2016 data not available</t>
        </r>
      </text>
    </comment>
    <comment ref="BYK22" authorId="0" shapeId="0" xr:uid="{121CB2DA-EAAE-4ECF-8256-8B05782AA719}">
      <text>
        <r>
          <rPr>
            <sz val="9"/>
            <color indexed="81"/>
            <rFont val="Tahoma"/>
            <family val="2"/>
          </rPr>
          <t>2016 data not available</t>
        </r>
      </text>
    </comment>
    <comment ref="BYL22" authorId="0" shapeId="0" xr:uid="{798A36FD-BC66-4E24-85C0-09DC9AF903FF}">
      <text>
        <r>
          <rPr>
            <sz val="9"/>
            <color indexed="81"/>
            <rFont val="Tahoma"/>
            <family val="2"/>
          </rPr>
          <t>2016 data not available</t>
        </r>
      </text>
    </comment>
    <comment ref="BYM22" authorId="0" shapeId="0" xr:uid="{FAF92255-DF0D-423A-8E7A-330B333E410F}">
      <text>
        <r>
          <rPr>
            <sz val="9"/>
            <color indexed="81"/>
            <rFont val="Tahoma"/>
            <family val="2"/>
          </rPr>
          <t>2016 data not available</t>
        </r>
      </text>
    </comment>
    <comment ref="BYN22" authorId="0" shapeId="0" xr:uid="{059A94C9-6875-4B29-A8DF-735BF82F62E8}">
      <text>
        <r>
          <rPr>
            <sz val="9"/>
            <color indexed="81"/>
            <rFont val="Tahoma"/>
            <family val="2"/>
          </rPr>
          <t>2016 data not available</t>
        </r>
      </text>
    </comment>
    <comment ref="BYO22" authorId="0" shapeId="0" xr:uid="{8F9C6A5A-8EEC-4303-8069-95960657CF1C}">
      <text>
        <r>
          <rPr>
            <sz val="9"/>
            <color indexed="81"/>
            <rFont val="Tahoma"/>
            <family val="2"/>
          </rPr>
          <t>2016 data not available</t>
        </r>
      </text>
    </comment>
    <comment ref="BYP22" authorId="0" shapeId="0" xr:uid="{8F4AD517-D51F-49B9-B9F0-C48A482053B3}">
      <text>
        <r>
          <rPr>
            <sz val="9"/>
            <color indexed="81"/>
            <rFont val="Tahoma"/>
            <family val="2"/>
          </rPr>
          <t>2016 data not available</t>
        </r>
      </text>
    </comment>
    <comment ref="BYQ22" authorId="0" shapeId="0" xr:uid="{1FAB4A91-95EF-4075-9FC6-CC1C72E60305}">
      <text>
        <r>
          <rPr>
            <sz val="9"/>
            <color indexed="81"/>
            <rFont val="Tahoma"/>
            <family val="2"/>
          </rPr>
          <t>2016 data not available</t>
        </r>
      </text>
    </comment>
    <comment ref="BYR22" authorId="0" shapeId="0" xr:uid="{1B295CA4-8CBD-4626-9810-E389ECCF83C9}">
      <text>
        <r>
          <rPr>
            <sz val="9"/>
            <color indexed="81"/>
            <rFont val="Tahoma"/>
            <family val="2"/>
          </rPr>
          <t>2016 data not available</t>
        </r>
      </text>
    </comment>
    <comment ref="BYS22" authorId="0" shapeId="0" xr:uid="{8E82F95D-C14B-4908-9509-5689010ACE41}">
      <text>
        <r>
          <rPr>
            <sz val="9"/>
            <color indexed="81"/>
            <rFont val="Tahoma"/>
            <family val="2"/>
          </rPr>
          <t>2016 data not available</t>
        </r>
      </text>
    </comment>
    <comment ref="BYT22" authorId="0" shapeId="0" xr:uid="{F74EB3AA-9275-4422-84B7-1B37959B4CC0}">
      <text>
        <r>
          <rPr>
            <sz val="9"/>
            <color indexed="81"/>
            <rFont val="Tahoma"/>
            <family val="2"/>
          </rPr>
          <t>2016 data not available</t>
        </r>
      </text>
    </comment>
    <comment ref="BYU22" authorId="0" shapeId="0" xr:uid="{1448622D-8B20-498C-8268-00FB79778186}">
      <text>
        <r>
          <rPr>
            <sz val="9"/>
            <color indexed="81"/>
            <rFont val="Tahoma"/>
            <family val="2"/>
          </rPr>
          <t>2016 data not available</t>
        </r>
      </text>
    </comment>
    <comment ref="BYV22" authorId="0" shapeId="0" xr:uid="{31FCF700-E320-4E2F-A324-6BBC88271FD1}">
      <text>
        <r>
          <rPr>
            <sz val="9"/>
            <color indexed="81"/>
            <rFont val="Tahoma"/>
            <family val="2"/>
          </rPr>
          <t>2016 data not available</t>
        </r>
      </text>
    </comment>
    <comment ref="BYW22" authorId="0" shapeId="0" xr:uid="{59800C17-CA87-4E25-83C0-C1278E8B01B5}">
      <text>
        <r>
          <rPr>
            <sz val="9"/>
            <color indexed="81"/>
            <rFont val="Tahoma"/>
            <family val="2"/>
          </rPr>
          <t>2016 data not available</t>
        </r>
      </text>
    </comment>
    <comment ref="BYX22" authorId="0" shapeId="0" xr:uid="{F24D6620-1C6B-4091-B64C-CDA977A2D6CE}">
      <text>
        <r>
          <rPr>
            <sz val="9"/>
            <color indexed="81"/>
            <rFont val="Tahoma"/>
            <family val="2"/>
          </rPr>
          <t>2016 data not available</t>
        </r>
      </text>
    </comment>
    <comment ref="BYY22" authorId="0" shapeId="0" xr:uid="{298A2D8C-A6F9-465D-8306-E8E12EFE7CB7}">
      <text>
        <r>
          <rPr>
            <sz val="9"/>
            <color indexed="81"/>
            <rFont val="Tahoma"/>
            <family val="2"/>
          </rPr>
          <t>2016 data not available</t>
        </r>
      </text>
    </comment>
    <comment ref="BYZ22" authorId="0" shapeId="0" xr:uid="{2573E340-5556-4FB9-866C-D5A4A4C147B3}">
      <text>
        <r>
          <rPr>
            <sz val="9"/>
            <color indexed="81"/>
            <rFont val="Tahoma"/>
            <family val="2"/>
          </rPr>
          <t>2016 data not available</t>
        </r>
      </text>
    </comment>
    <comment ref="BZA22" authorId="0" shapeId="0" xr:uid="{4A5D478A-3FD7-49EC-810C-19DDDECF94FB}">
      <text>
        <r>
          <rPr>
            <sz val="9"/>
            <color indexed="81"/>
            <rFont val="Tahoma"/>
            <family val="2"/>
          </rPr>
          <t>2016 data not available</t>
        </r>
      </text>
    </comment>
    <comment ref="BZB22" authorId="0" shapeId="0" xr:uid="{C17735AD-1016-4B96-B70B-83683698AA24}">
      <text>
        <r>
          <rPr>
            <sz val="9"/>
            <color indexed="81"/>
            <rFont val="Tahoma"/>
            <family val="2"/>
          </rPr>
          <t>2016 data not available</t>
        </r>
      </text>
    </comment>
    <comment ref="BZC22" authorId="0" shapeId="0" xr:uid="{A0B453D2-FD89-441F-8D09-9451328BE418}">
      <text>
        <r>
          <rPr>
            <sz val="9"/>
            <color indexed="81"/>
            <rFont val="Tahoma"/>
            <family val="2"/>
          </rPr>
          <t>2016 data not available</t>
        </r>
      </text>
    </comment>
    <comment ref="BZD22" authorId="0" shapeId="0" xr:uid="{6FFBA0FF-4B5E-424B-A87A-DDA58A730909}">
      <text>
        <r>
          <rPr>
            <sz val="9"/>
            <color indexed="81"/>
            <rFont val="Tahoma"/>
            <family val="2"/>
          </rPr>
          <t>2016 data not available</t>
        </r>
      </text>
    </comment>
    <comment ref="BZE22" authorId="0" shapeId="0" xr:uid="{8449D610-0039-4AA9-B6DC-96D29D075CA3}">
      <text>
        <r>
          <rPr>
            <sz val="9"/>
            <color indexed="81"/>
            <rFont val="Tahoma"/>
            <family val="2"/>
          </rPr>
          <t>2016 data not available</t>
        </r>
      </text>
    </comment>
    <comment ref="BZF22" authorId="0" shapeId="0" xr:uid="{4DC9CC51-29EC-4E42-A63F-FABF5B3AF797}">
      <text>
        <r>
          <rPr>
            <sz val="9"/>
            <color indexed="81"/>
            <rFont val="Tahoma"/>
            <family val="2"/>
          </rPr>
          <t>2016 data not available</t>
        </r>
      </text>
    </comment>
    <comment ref="BZG22" authorId="0" shapeId="0" xr:uid="{C5420465-02C9-4F22-BDF1-7B9493A29A6A}">
      <text>
        <r>
          <rPr>
            <sz val="9"/>
            <color indexed="81"/>
            <rFont val="Tahoma"/>
            <family val="2"/>
          </rPr>
          <t>2016 data not available</t>
        </r>
      </text>
    </comment>
    <comment ref="BZH22" authorId="0" shapeId="0" xr:uid="{0B1D3B5A-E45C-4A34-8153-74E6AB3B82C8}">
      <text>
        <r>
          <rPr>
            <sz val="9"/>
            <color indexed="81"/>
            <rFont val="Tahoma"/>
            <family val="2"/>
          </rPr>
          <t>2016 data not available</t>
        </r>
      </text>
    </comment>
    <comment ref="BZI22" authorId="0" shapeId="0" xr:uid="{B8DD5411-5982-4D86-B117-A555F9CEA9B6}">
      <text>
        <r>
          <rPr>
            <sz val="9"/>
            <color indexed="81"/>
            <rFont val="Tahoma"/>
            <family val="2"/>
          </rPr>
          <t>2016 data not available</t>
        </r>
      </text>
    </comment>
    <comment ref="BZJ22" authorId="0" shapeId="0" xr:uid="{84328F92-9D13-4747-9657-189C0CADAD84}">
      <text>
        <r>
          <rPr>
            <sz val="9"/>
            <color indexed="81"/>
            <rFont val="Tahoma"/>
            <family val="2"/>
          </rPr>
          <t>2016 data not available</t>
        </r>
      </text>
    </comment>
    <comment ref="BZK22" authorId="0" shapeId="0" xr:uid="{B01CB049-E7E4-4D66-B058-1A5697299870}">
      <text>
        <r>
          <rPr>
            <sz val="9"/>
            <color indexed="81"/>
            <rFont val="Tahoma"/>
            <family val="2"/>
          </rPr>
          <t>2016 data not available</t>
        </r>
      </text>
    </comment>
    <comment ref="BZL22" authorId="0" shapeId="0" xr:uid="{182E3A0E-2542-42DE-A2D0-FF92C7B9C973}">
      <text>
        <r>
          <rPr>
            <sz val="9"/>
            <color indexed="81"/>
            <rFont val="Tahoma"/>
            <family val="2"/>
          </rPr>
          <t>2016 data not available</t>
        </r>
      </text>
    </comment>
    <comment ref="BZM22" authorId="0" shapeId="0" xr:uid="{5BF37604-1B24-4503-A38E-A7B3A5D4BA71}">
      <text>
        <r>
          <rPr>
            <sz val="9"/>
            <color indexed="81"/>
            <rFont val="Tahoma"/>
            <family val="2"/>
          </rPr>
          <t>2016 data not available</t>
        </r>
      </text>
    </comment>
    <comment ref="BZN22" authorId="0" shapeId="0" xr:uid="{4203DB46-2A31-402E-81D1-2C8612F301FB}">
      <text>
        <r>
          <rPr>
            <sz val="9"/>
            <color indexed="81"/>
            <rFont val="Tahoma"/>
            <family val="2"/>
          </rPr>
          <t>2016 data not available</t>
        </r>
      </text>
    </comment>
    <comment ref="BZO22" authorId="0" shapeId="0" xr:uid="{6F5CD3BB-4E84-4EF6-B429-A81500D32813}">
      <text>
        <r>
          <rPr>
            <sz val="9"/>
            <color indexed="81"/>
            <rFont val="Tahoma"/>
            <family val="2"/>
          </rPr>
          <t>2016 data not available</t>
        </r>
      </text>
    </comment>
    <comment ref="BZP22" authorId="0" shapeId="0" xr:uid="{41FC264E-601E-484E-952D-743E7E17FC8F}">
      <text>
        <r>
          <rPr>
            <sz val="9"/>
            <color indexed="81"/>
            <rFont val="Tahoma"/>
            <family val="2"/>
          </rPr>
          <t>2016 data not available</t>
        </r>
      </text>
    </comment>
    <comment ref="BZQ22" authorId="0" shapeId="0" xr:uid="{37CA9ED1-D36D-46D5-9455-F03183FE4082}">
      <text>
        <r>
          <rPr>
            <sz val="9"/>
            <color indexed="81"/>
            <rFont val="Tahoma"/>
            <family val="2"/>
          </rPr>
          <t>2016 data not available</t>
        </r>
      </text>
    </comment>
    <comment ref="BZR22" authorId="0" shapeId="0" xr:uid="{2EA863C8-D67A-4169-9BA6-32CE33E0D031}">
      <text>
        <r>
          <rPr>
            <sz val="9"/>
            <color indexed="81"/>
            <rFont val="Tahoma"/>
            <family val="2"/>
          </rPr>
          <t>2016 data not available</t>
        </r>
      </text>
    </comment>
    <comment ref="BZS22" authorId="0" shapeId="0" xr:uid="{45B6F9B9-77A1-47AC-8B3D-6F8BDB538AD8}">
      <text>
        <r>
          <rPr>
            <sz val="9"/>
            <color indexed="81"/>
            <rFont val="Tahoma"/>
            <family val="2"/>
          </rPr>
          <t>2016 data not available</t>
        </r>
      </text>
    </comment>
    <comment ref="BZT22" authorId="0" shapeId="0" xr:uid="{1FAF8E71-5810-4DAA-85D3-5A71DB074774}">
      <text>
        <r>
          <rPr>
            <sz val="9"/>
            <color indexed="81"/>
            <rFont val="Tahoma"/>
            <family val="2"/>
          </rPr>
          <t>2016 data not available</t>
        </r>
      </text>
    </comment>
    <comment ref="BZU22" authorId="0" shapeId="0" xr:uid="{1EE3B385-24CA-4CDD-B012-5FD2FB0004B3}">
      <text>
        <r>
          <rPr>
            <sz val="9"/>
            <color indexed="81"/>
            <rFont val="Tahoma"/>
            <family val="2"/>
          </rPr>
          <t>2016 data not available</t>
        </r>
      </text>
    </comment>
    <comment ref="BZV22" authorId="0" shapeId="0" xr:uid="{5F5B49AA-BD61-4C6C-8E70-4C3AC0F5DA7C}">
      <text>
        <r>
          <rPr>
            <sz val="9"/>
            <color indexed="81"/>
            <rFont val="Tahoma"/>
            <family val="2"/>
          </rPr>
          <t>2016 data not available</t>
        </r>
      </text>
    </comment>
    <comment ref="BZW22" authorId="0" shapeId="0" xr:uid="{71FC0483-1028-4116-8A08-6785F6AD8210}">
      <text>
        <r>
          <rPr>
            <sz val="9"/>
            <color indexed="81"/>
            <rFont val="Tahoma"/>
            <family val="2"/>
          </rPr>
          <t>2016 data not available</t>
        </r>
      </text>
    </comment>
    <comment ref="BZX22" authorId="0" shapeId="0" xr:uid="{6B24E208-D59C-4000-AB5B-5156B426ED83}">
      <text>
        <r>
          <rPr>
            <sz val="9"/>
            <color indexed="81"/>
            <rFont val="Tahoma"/>
            <family val="2"/>
          </rPr>
          <t>2016 data not available</t>
        </r>
      </text>
    </comment>
    <comment ref="BZY22" authorId="0" shapeId="0" xr:uid="{0CA4B51F-1EF6-4C1E-ACD7-80E18BE26C09}">
      <text>
        <r>
          <rPr>
            <sz val="9"/>
            <color indexed="81"/>
            <rFont val="Tahoma"/>
            <family val="2"/>
          </rPr>
          <t>2016 data not available</t>
        </r>
      </text>
    </comment>
    <comment ref="BZZ22" authorId="0" shapeId="0" xr:uid="{5E0D653C-E04C-47EA-A149-F8A253049FB7}">
      <text>
        <r>
          <rPr>
            <sz val="9"/>
            <color indexed="81"/>
            <rFont val="Tahoma"/>
            <family val="2"/>
          </rPr>
          <t>2016 data not available</t>
        </r>
      </text>
    </comment>
    <comment ref="CAA22" authorId="0" shapeId="0" xr:uid="{DE04E4C7-63B4-4707-9E92-9A15ADAF176A}">
      <text>
        <r>
          <rPr>
            <sz val="9"/>
            <color indexed="81"/>
            <rFont val="Tahoma"/>
            <family val="2"/>
          </rPr>
          <t>2016 data not available</t>
        </r>
      </text>
    </comment>
    <comment ref="CAB22" authorId="0" shapeId="0" xr:uid="{09C51101-9667-4F70-A944-98D6A3471911}">
      <text>
        <r>
          <rPr>
            <sz val="9"/>
            <color indexed="81"/>
            <rFont val="Tahoma"/>
            <family val="2"/>
          </rPr>
          <t>2016 data not available</t>
        </r>
      </text>
    </comment>
    <comment ref="CAC22" authorId="0" shapeId="0" xr:uid="{302AE19A-06C2-41F6-AEC0-288A9D191271}">
      <text>
        <r>
          <rPr>
            <sz val="9"/>
            <color indexed="81"/>
            <rFont val="Tahoma"/>
            <family val="2"/>
          </rPr>
          <t>2016 data not available</t>
        </r>
      </text>
    </comment>
    <comment ref="CAD22" authorId="0" shapeId="0" xr:uid="{C3E8F59C-A533-433E-A589-02211FD5031C}">
      <text>
        <r>
          <rPr>
            <sz val="9"/>
            <color indexed="81"/>
            <rFont val="Tahoma"/>
            <family val="2"/>
          </rPr>
          <t>2016 data not available</t>
        </r>
      </text>
    </comment>
    <comment ref="CAE22" authorId="0" shapeId="0" xr:uid="{3A649489-D8F7-4F0D-947F-7F75644A58DD}">
      <text>
        <r>
          <rPr>
            <sz val="9"/>
            <color indexed="81"/>
            <rFont val="Tahoma"/>
            <family val="2"/>
          </rPr>
          <t>2016 data not available</t>
        </r>
      </text>
    </comment>
    <comment ref="CAF22" authorId="0" shapeId="0" xr:uid="{4521A928-EC07-4B69-97BE-A0416CAF8529}">
      <text>
        <r>
          <rPr>
            <sz val="9"/>
            <color indexed="81"/>
            <rFont val="Tahoma"/>
            <family val="2"/>
          </rPr>
          <t>2016 data not available</t>
        </r>
      </text>
    </comment>
    <comment ref="CAG22" authorId="0" shapeId="0" xr:uid="{AD077CB3-459E-457D-9B87-E1EECC76E508}">
      <text>
        <r>
          <rPr>
            <sz val="9"/>
            <color indexed="81"/>
            <rFont val="Tahoma"/>
            <family val="2"/>
          </rPr>
          <t>2016 data not available</t>
        </r>
      </text>
    </comment>
    <comment ref="CAH22" authorId="0" shapeId="0" xr:uid="{DD430BDB-9B77-491C-A413-AA146E26336D}">
      <text>
        <r>
          <rPr>
            <sz val="9"/>
            <color indexed="81"/>
            <rFont val="Tahoma"/>
            <family val="2"/>
          </rPr>
          <t>2016 data not available</t>
        </r>
      </text>
    </comment>
    <comment ref="CAI22" authorId="0" shapeId="0" xr:uid="{8FF1ED2A-80A3-4ABD-AE0A-7C19BF184A7D}">
      <text>
        <r>
          <rPr>
            <sz val="9"/>
            <color indexed="81"/>
            <rFont val="Tahoma"/>
            <family val="2"/>
          </rPr>
          <t>2016 data not available</t>
        </r>
      </text>
    </comment>
    <comment ref="CAJ22" authorId="0" shapeId="0" xr:uid="{BB4AEE94-6311-4D85-89D4-C6F64713A515}">
      <text>
        <r>
          <rPr>
            <sz val="9"/>
            <color indexed="81"/>
            <rFont val="Tahoma"/>
            <family val="2"/>
          </rPr>
          <t>2016 data not available</t>
        </r>
      </text>
    </comment>
    <comment ref="CAK22" authorId="0" shapeId="0" xr:uid="{8ECE31B5-C7C7-4BD4-B441-501F9410D19A}">
      <text>
        <r>
          <rPr>
            <sz val="9"/>
            <color indexed="81"/>
            <rFont val="Tahoma"/>
            <family val="2"/>
          </rPr>
          <t>2016 data not available</t>
        </r>
      </text>
    </comment>
    <comment ref="CAL22" authorId="0" shapeId="0" xr:uid="{724F95DF-ADAF-44C6-91D6-2CF0FAA25859}">
      <text>
        <r>
          <rPr>
            <sz val="9"/>
            <color indexed="81"/>
            <rFont val="Tahoma"/>
            <family val="2"/>
          </rPr>
          <t>2016 data not available</t>
        </r>
      </text>
    </comment>
    <comment ref="CAM22" authorId="0" shapeId="0" xr:uid="{BC5DEDB9-BBC4-4494-9357-B25AB629F9DD}">
      <text>
        <r>
          <rPr>
            <sz val="9"/>
            <color indexed="81"/>
            <rFont val="Tahoma"/>
            <family val="2"/>
          </rPr>
          <t>2016 data not available</t>
        </r>
      </text>
    </comment>
    <comment ref="CAN22" authorId="0" shapeId="0" xr:uid="{B372F5BB-4798-4480-964F-A9C386720E8A}">
      <text>
        <r>
          <rPr>
            <sz val="9"/>
            <color indexed="81"/>
            <rFont val="Tahoma"/>
            <family val="2"/>
          </rPr>
          <t>2016 data not available</t>
        </r>
      </text>
    </comment>
    <comment ref="CAO22" authorId="0" shapeId="0" xr:uid="{883D0024-51BE-4ED6-B6C2-EE317C4DFD21}">
      <text>
        <r>
          <rPr>
            <sz val="9"/>
            <color indexed="81"/>
            <rFont val="Tahoma"/>
            <family val="2"/>
          </rPr>
          <t>2016 data not available</t>
        </r>
      </text>
    </comment>
    <comment ref="CAP22" authorId="0" shapeId="0" xr:uid="{0436BA80-4777-4085-B7CF-28B608A208C0}">
      <text>
        <r>
          <rPr>
            <sz val="9"/>
            <color indexed="81"/>
            <rFont val="Tahoma"/>
            <family val="2"/>
          </rPr>
          <t>2016 data not available</t>
        </r>
      </text>
    </comment>
    <comment ref="CAQ22" authorId="0" shapeId="0" xr:uid="{52C7402C-2874-4050-A961-8E24AE352F3D}">
      <text>
        <r>
          <rPr>
            <sz val="9"/>
            <color indexed="81"/>
            <rFont val="Tahoma"/>
            <family val="2"/>
          </rPr>
          <t>2016 data not available</t>
        </r>
      </text>
    </comment>
    <comment ref="CAR22" authorId="0" shapeId="0" xr:uid="{3027C6EF-BB79-4814-87B4-F8E5265A5FE7}">
      <text>
        <r>
          <rPr>
            <sz val="9"/>
            <color indexed="81"/>
            <rFont val="Tahoma"/>
            <family val="2"/>
          </rPr>
          <t>2016 data not available</t>
        </r>
      </text>
    </comment>
    <comment ref="CAS22" authorId="0" shapeId="0" xr:uid="{324EBB3E-251C-49C6-B497-22B20EC6F63E}">
      <text>
        <r>
          <rPr>
            <sz val="9"/>
            <color indexed="81"/>
            <rFont val="Tahoma"/>
            <family val="2"/>
          </rPr>
          <t>2016 data not available</t>
        </r>
      </text>
    </comment>
    <comment ref="CAT22" authorId="0" shapeId="0" xr:uid="{41506AAC-82B6-4147-98DD-DEDB0FDBF6F5}">
      <text>
        <r>
          <rPr>
            <sz val="9"/>
            <color indexed="81"/>
            <rFont val="Tahoma"/>
            <family val="2"/>
          </rPr>
          <t>2016 data not available</t>
        </r>
      </text>
    </comment>
    <comment ref="CAU22" authorId="0" shapeId="0" xr:uid="{19415EA8-C1CF-4CFC-B170-BE4762A9A76B}">
      <text>
        <r>
          <rPr>
            <sz val="9"/>
            <color indexed="81"/>
            <rFont val="Tahoma"/>
            <family val="2"/>
          </rPr>
          <t>2016 data not available</t>
        </r>
      </text>
    </comment>
    <comment ref="CAV22" authorId="0" shapeId="0" xr:uid="{0A2B6DEC-CA03-4B79-A8E2-CC825CF1436E}">
      <text>
        <r>
          <rPr>
            <sz val="9"/>
            <color indexed="81"/>
            <rFont val="Tahoma"/>
            <family val="2"/>
          </rPr>
          <t>2016 data not available</t>
        </r>
      </text>
    </comment>
    <comment ref="CAW22" authorId="0" shapeId="0" xr:uid="{337E9647-C5C4-4EFF-B4FB-5431FC3237AA}">
      <text>
        <r>
          <rPr>
            <sz val="9"/>
            <color indexed="81"/>
            <rFont val="Tahoma"/>
            <family val="2"/>
          </rPr>
          <t>2016 data not available</t>
        </r>
      </text>
    </comment>
    <comment ref="CAX22" authorId="0" shapeId="0" xr:uid="{820E181D-8F24-44BF-A067-9A575344CD2C}">
      <text>
        <r>
          <rPr>
            <sz val="9"/>
            <color indexed="81"/>
            <rFont val="Tahoma"/>
            <family val="2"/>
          </rPr>
          <t>2016 data not available</t>
        </r>
      </text>
    </comment>
    <comment ref="CAY22" authorId="0" shapeId="0" xr:uid="{7483FBE6-4349-4395-ABA2-8DAEBD2535D2}">
      <text>
        <r>
          <rPr>
            <sz val="9"/>
            <color indexed="81"/>
            <rFont val="Tahoma"/>
            <family val="2"/>
          </rPr>
          <t>2016 data not available</t>
        </r>
      </text>
    </comment>
    <comment ref="CAZ22" authorId="0" shapeId="0" xr:uid="{7BF5BFED-B1AB-4F1A-9368-B6C2AE807F29}">
      <text>
        <r>
          <rPr>
            <sz val="9"/>
            <color indexed="81"/>
            <rFont val="Tahoma"/>
            <family val="2"/>
          </rPr>
          <t>2016 data not available</t>
        </r>
      </text>
    </comment>
    <comment ref="CBA22" authorId="0" shapeId="0" xr:uid="{48BEBA3E-FE16-4276-BA72-09F0D5971FBF}">
      <text>
        <r>
          <rPr>
            <sz val="9"/>
            <color indexed="81"/>
            <rFont val="Tahoma"/>
            <family val="2"/>
          </rPr>
          <t>2016 data not available</t>
        </r>
      </text>
    </comment>
    <comment ref="CBB22" authorId="0" shapeId="0" xr:uid="{CE81877C-EF68-46AE-B556-B0534A0B0889}">
      <text>
        <r>
          <rPr>
            <sz val="9"/>
            <color indexed="81"/>
            <rFont val="Tahoma"/>
            <family val="2"/>
          </rPr>
          <t>2016 data not available</t>
        </r>
      </text>
    </comment>
    <comment ref="CBC22" authorId="0" shapeId="0" xr:uid="{6FF64971-5185-4B60-ADCB-AAA43A8ECC3A}">
      <text>
        <r>
          <rPr>
            <sz val="9"/>
            <color indexed="81"/>
            <rFont val="Tahoma"/>
            <family val="2"/>
          </rPr>
          <t>2016 data not available</t>
        </r>
      </text>
    </comment>
    <comment ref="CBD22" authorId="0" shapeId="0" xr:uid="{68A314CF-8A05-4F53-906C-5B17A5954BAE}">
      <text>
        <r>
          <rPr>
            <sz val="9"/>
            <color indexed="81"/>
            <rFont val="Tahoma"/>
            <family val="2"/>
          </rPr>
          <t>2016 data not available</t>
        </r>
      </text>
    </comment>
    <comment ref="CBE22" authorId="0" shapeId="0" xr:uid="{10D39BCE-9867-43C3-A0DB-2614BEF7FDE5}">
      <text>
        <r>
          <rPr>
            <sz val="9"/>
            <color indexed="81"/>
            <rFont val="Tahoma"/>
            <family val="2"/>
          </rPr>
          <t>2016 data not available</t>
        </r>
      </text>
    </comment>
    <comment ref="CBF22" authorId="0" shapeId="0" xr:uid="{80D88EC3-F2FA-4ED3-802C-F0248D080D63}">
      <text>
        <r>
          <rPr>
            <sz val="9"/>
            <color indexed="81"/>
            <rFont val="Tahoma"/>
            <family val="2"/>
          </rPr>
          <t>2016 data not available</t>
        </r>
      </text>
    </comment>
    <comment ref="CBG22" authorId="0" shapeId="0" xr:uid="{E6A04AE9-AD2C-4A1E-AAFD-8A6190F5D940}">
      <text>
        <r>
          <rPr>
            <sz val="9"/>
            <color indexed="81"/>
            <rFont val="Tahoma"/>
            <family val="2"/>
          </rPr>
          <t>2016 data not available</t>
        </r>
      </text>
    </comment>
    <comment ref="CBH22" authorId="0" shapeId="0" xr:uid="{BEC52E20-EEC0-401A-9ABA-1A3D9AD86896}">
      <text>
        <r>
          <rPr>
            <sz val="9"/>
            <color indexed="81"/>
            <rFont val="Tahoma"/>
            <family val="2"/>
          </rPr>
          <t>2016 data not available</t>
        </r>
      </text>
    </comment>
    <comment ref="CBI22" authorId="0" shapeId="0" xr:uid="{F4B7494B-2CAD-4088-97B1-2A6D394E8A5B}">
      <text>
        <r>
          <rPr>
            <sz val="9"/>
            <color indexed="81"/>
            <rFont val="Tahoma"/>
            <family val="2"/>
          </rPr>
          <t>2016 data not available</t>
        </r>
      </text>
    </comment>
    <comment ref="CBJ22" authorId="0" shapeId="0" xr:uid="{6CA97796-705A-41FD-BC05-D8D181CCBDC7}">
      <text>
        <r>
          <rPr>
            <sz val="9"/>
            <color indexed="81"/>
            <rFont val="Tahoma"/>
            <family val="2"/>
          </rPr>
          <t>2016 data not available</t>
        </r>
      </text>
    </comment>
    <comment ref="CBK22" authorId="0" shapeId="0" xr:uid="{99E68FFA-4F42-49A0-864A-CEDAAA929E27}">
      <text>
        <r>
          <rPr>
            <sz val="9"/>
            <color indexed="81"/>
            <rFont val="Tahoma"/>
            <family val="2"/>
          </rPr>
          <t>2016 data not available</t>
        </r>
      </text>
    </comment>
    <comment ref="CBL22" authorId="0" shapeId="0" xr:uid="{66164FC9-01C9-4D24-8BC3-ED737426F5CB}">
      <text>
        <r>
          <rPr>
            <sz val="9"/>
            <color indexed="81"/>
            <rFont val="Tahoma"/>
            <family val="2"/>
          </rPr>
          <t>2016 data not available</t>
        </r>
      </text>
    </comment>
    <comment ref="CBM22" authorId="0" shapeId="0" xr:uid="{995F57F0-081A-4852-8B78-F241AC39C473}">
      <text>
        <r>
          <rPr>
            <sz val="9"/>
            <color indexed="81"/>
            <rFont val="Tahoma"/>
            <family val="2"/>
          </rPr>
          <t>2016 data not available</t>
        </r>
      </text>
    </comment>
    <comment ref="CBN22" authorId="0" shapeId="0" xr:uid="{B8FF8924-399A-4F8D-BB23-E20DF837F6D1}">
      <text>
        <r>
          <rPr>
            <sz val="9"/>
            <color indexed="81"/>
            <rFont val="Tahoma"/>
            <family val="2"/>
          </rPr>
          <t>2016 data not available</t>
        </r>
      </text>
    </comment>
    <comment ref="CBO22" authorId="0" shapeId="0" xr:uid="{A58D6C48-CB9F-4409-8252-F7FDF9233B1F}">
      <text>
        <r>
          <rPr>
            <sz val="9"/>
            <color indexed="81"/>
            <rFont val="Tahoma"/>
            <family val="2"/>
          </rPr>
          <t>2016 data not available</t>
        </r>
      </text>
    </comment>
    <comment ref="CBP22" authorId="0" shapeId="0" xr:uid="{8004CC97-B764-4CF3-9578-D95A3E5C7C96}">
      <text>
        <r>
          <rPr>
            <sz val="9"/>
            <color indexed="81"/>
            <rFont val="Tahoma"/>
            <family val="2"/>
          </rPr>
          <t>2016 data not available</t>
        </r>
      </text>
    </comment>
    <comment ref="CBQ22" authorId="0" shapeId="0" xr:uid="{768FD198-C5AB-4BB8-8041-2F2465251C0B}">
      <text>
        <r>
          <rPr>
            <sz val="9"/>
            <color indexed="81"/>
            <rFont val="Tahoma"/>
            <family val="2"/>
          </rPr>
          <t>2016 data not available</t>
        </r>
      </text>
    </comment>
    <comment ref="CBR22" authorId="0" shapeId="0" xr:uid="{34C0B4A1-8D24-4CEE-ABC6-1436A6F20896}">
      <text>
        <r>
          <rPr>
            <sz val="9"/>
            <color indexed="81"/>
            <rFont val="Tahoma"/>
            <family val="2"/>
          </rPr>
          <t>2016 data not available</t>
        </r>
      </text>
    </comment>
    <comment ref="CBS22" authorId="0" shapeId="0" xr:uid="{DA1A31BF-0D2F-4E27-805B-565BBF4E43CD}">
      <text>
        <r>
          <rPr>
            <sz val="9"/>
            <color indexed="81"/>
            <rFont val="Tahoma"/>
            <family val="2"/>
          </rPr>
          <t>2016 data not available</t>
        </r>
      </text>
    </comment>
    <comment ref="CBT22" authorId="0" shapeId="0" xr:uid="{08A39709-B591-4595-BE30-F2C16834CE86}">
      <text>
        <r>
          <rPr>
            <sz val="9"/>
            <color indexed="81"/>
            <rFont val="Tahoma"/>
            <family val="2"/>
          </rPr>
          <t>2016 data not available</t>
        </r>
      </text>
    </comment>
    <comment ref="CBU22" authorId="0" shapeId="0" xr:uid="{B58AF85B-F0B7-49ED-8BE9-2F455A8A49A3}">
      <text>
        <r>
          <rPr>
            <sz val="9"/>
            <color indexed="81"/>
            <rFont val="Tahoma"/>
            <family val="2"/>
          </rPr>
          <t>2016 data not available</t>
        </r>
      </text>
    </comment>
    <comment ref="CBV22" authorId="0" shapeId="0" xr:uid="{4961AFA2-1FC1-41F5-A6C3-ED55A84204AF}">
      <text>
        <r>
          <rPr>
            <sz val="9"/>
            <color indexed="81"/>
            <rFont val="Tahoma"/>
            <family val="2"/>
          </rPr>
          <t>2016 data not available</t>
        </r>
      </text>
    </comment>
    <comment ref="CBW22" authorId="0" shapeId="0" xr:uid="{392A4D0E-C7CF-46FA-931B-49E2DF0B7D11}">
      <text>
        <r>
          <rPr>
            <sz val="9"/>
            <color indexed="81"/>
            <rFont val="Tahoma"/>
            <family val="2"/>
          </rPr>
          <t>2016 data not available</t>
        </r>
      </text>
    </comment>
    <comment ref="CBX22" authorId="0" shapeId="0" xr:uid="{7A147200-D93B-4A6B-853A-3FD71A4F832C}">
      <text>
        <r>
          <rPr>
            <sz val="9"/>
            <color indexed="81"/>
            <rFont val="Tahoma"/>
            <family val="2"/>
          </rPr>
          <t>2016 data not available</t>
        </r>
      </text>
    </comment>
    <comment ref="CBY22" authorId="0" shapeId="0" xr:uid="{0FAD53D4-9208-4CE7-8FDC-E3556CB759BB}">
      <text>
        <r>
          <rPr>
            <sz val="9"/>
            <color indexed="81"/>
            <rFont val="Tahoma"/>
            <family val="2"/>
          </rPr>
          <t>2016 data not available</t>
        </r>
      </text>
    </comment>
    <comment ref="CBZ22" authorId="0" shapeId="0" xr:uid="{40005E28-5127-41F5-90C7-E1E9523883EA}">
      <text>
        <r>
          <rPr>
            <sz val="9"/>
            <color indexed="81"/>
            <rFont val="Tahoma"/>
            <family val="2"/>
          </rPr>
          <t>2016 data not available</t>
        </r>
      </text>
    </comment>
    <comment ref="CCA22" authorId="0" shapeId="0" xr:uid="{D4297D2D-98BA-4279-B960-0417182E57E3}">
      <text>
        <r>
          <rPr>
            <sz val="9"/>
            <color indexed="81"/>
            <rFont val="Tahoma"/>
            <family val="2"/>
          </rPr>
          <t>2016 data not available</t>
        </r>
      </text>
    </comment>
    <comment ref="CCB22" authorId="0" shapeId="0" xr:uid="{1DA1433C-F470-4860-A500-50B3B2ECF468}">
      <text>
        <r>
          <rPr>
            <sz val="9"/>
            <color indexed="81"/>
            <rFont val="Tahoma"/>
            <family val="2"/>
          </rPr>
          <t>2016 data not available</t>
        </r>
      </text>
    </comment>
    <comment ref="CCC22" authorId="0" shapeId="0" xr:uid="{CC6F4CDD-67EF-4F5A-A5E9-C7CAEA127BA5}">
      <text>
        <r>
          <rPr>
            <sz val="9"/>
            <color indexed="81"/>
            <rFont val="Tahoma"/>
            <family val="2"/>
          </rPr>
          <t>2016 data not available</t>
        </r>
      </text>
    </comment>
    <comment ref="CCD22" authorId="0" shapeId="0" xr:uid="{0D1B1E72-138B-473C-98C3-EAC39068ED9E}">
      <text>
        <r>
          <rPr>
            <sz val="9"/>
            <color indexed="81"/>
            <rFont val="Tahoma"/>
            <family val="2"/>
          </rPr>
          <t>2016 data not available</t>
        </r>
      </text>
    </comment>
    <comment ref="CCE22" authorId="0" shapeId="0" xr:uid="{651B5B00-2A8D-4D96-BA92-B794EAAFDE75}">
      <text>
        <r>
          <rPr>
            <sz val="9"/>
            <color indexed="81"/>
            <rFont val="Tahoma"/>
            <family val="2"/>
          </rPr>
          <t>2016 data not available</t>
        </r>
      </text>
    </comment>
    <comment ref="CCF22" authorId="0" shapeId="0" xr:uid="{DBD2A332-8A1C-451D-A801-E7D901482F17}">
      <text>
        <r>
          <rPr>
            <sz val="9"/>
            <color indexed="81"/>
            <rFont val="Tahoma"/>
            <family val="2"/>
          </rPr>
          <t>2016 data not available</t>
        </r>
      </text>
    </comment>
    <comment ref="CCG22" authorId="0" shapeId="0" xr:uid="{EA8BF59A-B4FF-4BB8-90CC-5D10139E1738}">
      <text>
        <r>
          <rPr>
            <sz val="9"/>
            <color indexed="81"/>
            <rFont val="Tahoma"/>
            <family val="2"/>
          </rPr>
          <t>2016 data not available</t>
        </r>
      </text>
    </comment>
    <comment ref="CCH22" authorId="0" shapeId="0" xr:uid="{FD71715A-054A-459C-AFAB-2838675D5B26}">
      <text>
        <r>
          <rPr>
            <sz val="9"/>
            <color indexed="81"/>
            <rFont val="Tahoma"/>
            <family val="2"/>
          </rPr>
          <t>2016 data not available</t>
        </r>
      </text>
    </comment>
    <comment ref="CCI22" authorId="0" shapeId="0" xr:uid="{AEDFA0D7-FBFB-4D77-89A1-D2EE4F505970}">
      <text>
        <r>
          <rPr>
            <sz val="9"/>
            <color indexed="81"/>
            <rFont val="Tahoma"/>
            <family val="2"/>
          </rPr>
          <t>2016 data not available</t>
        </r>
      </text>
    </comment>
    <comment ref="CCJ22" authorId="0" shapeId="0" xr:uid="{5F899496-8923-42DF-BB21-313ECF3C53CC}">
      <text>
        <r>
          <rPr>
            <sz val="9"/>
            <color indexed="81"/>
            <rFont val="Tahoma"/>
            <family val="2"/>
          </rPr>
          <t>2016 data not available</t>
        </r>
      </text>
    </comment>
    <comment ref="CCK22" authorId="0" shapeId="0" xr:uid="{E9AA441C-3305-41AD-BEE3-83DBBD949CE0}">
      <text>
        <r>
          <rPr>
            <sz val="9"/>
            <color indexed="81"/>
            <rFont val="Tahoma"/>
            <family val="2"/>
          </rPr>
          <t>2016 data not available</t>
        </r>
      </text>
    </comment>
    <comment ref="CCL22" authorId="0" shapeId="0" xr:uid="{E6AD6D36-F702-4D7E-B0D9-1AF55C183624}">
      <text>
        <r>
          <rPr>
            <sz val="9"/>
            <color indexed="81"/>
            <rFont val="Tahoma"/>
            <family val="2"/>
          </rPr>
          <t>2016 data not available</t>
        </r>
      </text>
    </comment>
    <comment ref="CCM22" authorId="0" shapeId="0" xr:uid="{317865A4-4A1A-44CE-85FC-8D198AF4D7CB}">
      <text>
        <r>
          <rPr>
            <sz val="9"/>
            <color indexed="81"/>
            <rFont val="Tahoma"/>
            <family val="2"/>
          </rPr>
          <t>2016 data not available</t>
        </r>
      </text>
    </comment>
    <comment ref="CCN22" authorId="0" shapeId="0" xr:uid="{772EEC7F-DAC4-45F3-99A5-5374233D7B03}">
      <text>
        <r>
          <rPr>
            <sz val="9"/>
            <color indexed="81"/>
            <rFont val="Tahoma"/>
            <family val="2"/>
          </rPr>
          <t>2016 data not available</t>
        </r>
      </text>
    </comment>
    <comment ref="CCO22" authorId="0" shapeId="0" xr:uid="{61C377F3-9AE7-4159-A785-7ECCAEDB78AC}">
      <text>
        <r>
          <rPr>
            <sz val="9"/>
            <color indexed="81"/>
            <rFont val="Tahoma"/>
            <family val="2"/>
          </rPr>
          <t>2016 data not available</t>
        </r>
      </text>
    </comment>
    <comment ref="CCP22" authorId="0" shapeId="0" xr:uid="{452B8E82-2010-45EF-A9F0-26AA00C1809A}">
      <text>
        <r>
          <rPr>
            <sz val="9"/>
            <color indexed="81"/>
            <rFont val="Tahoma"/>
            <family val="2"/>
          </rPr>
          <t>2016 data not available</t>
        </r>
      </text>
    </comment>
    <comment ref="CCQ22" authorId="0" shapeId="0" xr:uid="{0298C75C-BC1F-42AE-BD01-139D56B6F649}">
      <text>
        <r>
          <rPr>
            <sz val="9"/>
            <color indexed="81"/>
            <rFont val="Tahoma"/>
            <family val="2"/>
          </rPr>
          <t>2016 data not available</t>
        </r>
      </text>
    </comment>
    <comment ref="CCR22" authorId="0" shapeId="0" xr:uid="{8B2D4236-59A5-4497-858C-ACCC3B84FAEF}">
      <text>
        <r>
          <rPr>
            <sz val="9"/>
            <color indexed="81"/>
            <rFont val="Tahoma"/>
            <family val="2"/>
          </rPr>
          <t>2016 data not available</t>
        </r>
      </text>
    </comment>
    <comment ref="CCS22" authorId="0" shapeId="0" xr:uid="{EBB9306E-C8D2-45F3-AD6A-F693AAD1E454}">
      <text>
        <r>
          <rPr>
            <sz val="9"/>
            <color indexed="81"/>
            <rFont val="Tahoma"/>
            <family val="2"/>
          </rPr>
          <t>2016 data not available</t>
        </r>
      </text>
    </comment>
    <comment ref="CCT22" authorId="0" shapeId="0" xr:uid="{C4331549-0473-4ED9-ADD3-838A420780B5}">
      <text>
        <r>
          <rPr>
            <sz val="9"/>
            <color indexed="81"/>
            <rFont val="Tahoma"/>
            <family val="2"/>
          </rPr>
          <t>2016 data not available</t>
        </r>
      </text>
    </comment>
    <comment ref="CCU22" authorId="0" shapeId="0" xr:uid="{8E350D5D-4002-42A1-9DBB-14D3A65BE107}">
      <text>
        <r>
          <rPr>
            <sz val="9"/>
            <color indexed="81"/>
            <rFont val="Tahoma"/>
            <family val="2"/>
          </rPr>
          <t>2016 data not available</t>
        </r>
      </text>
    </comment>
    <comment ref="CCV22" authorId="0" shapeId="0" xr:uid="{C32B590C-4096-4850-A62D-817E9584B3C7}">
      <text>
        <r>
          <rPr>
            <sz val="9"/>
            <color indexed="81"/>
            <rFont val="Tahoma"/>
            <family val="2"/>
          </rPr>
          <t>2016 data not available</t>
        </r>
      </text>
    </comment>
    <comment ref="CCW22" authorId="0" shapeId="0" xr:uid="{3A95E0C8-26E5-4AA5-9C02-5B9CD8490BC3}">
      <text>
        <r>
          <rPr>
            <sz val="9"/>
            <color indexed="81"/>
            <rFont val="Tahoma"/>
            <family val="2"/>
          </rPr>
          <t>2016 data not available</t>
        </r>
      </text>
    </comment>
    <comment ref="CCX22" authorId="0" shapeId="0" xr:uid="{FAD8C0F1-EEA5-4F74-89A9-F80681EE5EB6}">
      <text>
        <r>
          <rPr>
            <sz val="9"/>
            <color indexed="81"/>
            <rFont val="Tahoma"/>
            <family val="2"/>
          </rPr>
          <t>2016 data not available</t>
        </r>
      </text>
    </comment>
    <comment ref="CCY22" authorId="0" shapeId="0" xr:uid="{0A50300D-9108-42C1-BC38-AE57FA4D05D7}">
      <text>
        <r>
          <rPr>
            <sz val="9"/>
            <color indexed="81"/>
            <rFont val="Tahoma"/>
            <family val="2"/>
          </rPr>
          <t>2016 data not available</t>
        </r>
      </text>
    </comment>
    <comment ref="CCZ22" authorId="0" shapeId="0" xr:uid="{75F61FF1-DB65-4491-8F5C-ED25F9B3999D}">
      <text>
        <r>
          <rPr>
            <sz val="9"/>
            <color indexed="81"/>
            <rFont val="Tahoma"/>
            <family val="2"/>
          </rPr>
          <t>2016 data not available</t>
        </r>
      </text>
    </comment>
    <comment ref="CDA22" authorId="0" shapeId="0" xr:uid="{0A28ECB0-694A-4A84-B6E3-CABD05989780}">
      <text>
        <r>
          <rPr>
            <sz val="9"/>
            <color indexed="81"/>
            <rFont val="Tahoma"/>
            <family val="2"/>
          </rPr>
          <t>2016 data not available</t>
        </r>
      </text>
    </comment>
    <comment ref="CDB22" authorId="0" shapeId="0" xr:uid="{9924A1D8-ABDD-4638-93A3-F39110203E82}">
      <text>
        <r>
          <rPr>
            <sz val="9"/>
            <color indexed="81"/>
            <rFont val="Tahoma"/>
            <family val="2"/>
          </rPr>
          <t>2016 data not available</t>
        </r>
      </text>
    </comment>
    <comment ref="CDC22" authorId="0" shapeId="0" xr:uid="{71C5BCF2-2695-4385-A0AD-5331D61E28C8}">
      <text>
        <r>
          <rPr>
            <sz val="9"/>
            <color indexed="81"/>
            <rFont val="Tahoma"/>
            <family val="2"/>
          </rPr>
          <t>2016 data not available</t>
        </r>
      </text>
    </comment>
    <comment ref="CDD22" authorId="0" shapeId="0" xr:uid="{179D1065-D389-4526-9601-0472CCCBB6B9}">
      <text>
        <r>
          <rPr>
            <sz val="9"/>
            <color indexed="81"/>
            <rFont val="Tahoma"/>
            <family val="2"/>
          </rPr>
          <t>2016 data not available</t>
        </r>
      </text>
    </comment>
    <comment ref="CDE22" authorId="0" shapeId="0" xr:uid="{24D284F9-F1E7-478E-AEC7-E1888BA44610}">
      <text>
        <r>
          <rPr>
            <sz val="9"/>
            <color indexed="81"/>
            <rFont val="Tahoma"/>
            <family val="2"/>
          </rPr>
          <t>2016 data not available</t>
        </r>
      </text>
    </comment>
    <comment ref="CDF22" authorId="0" shapeId="0" xr:uid="{1E42B7F4-EB3F-4D4E-9610-DEF24F77EEC3}">
      <text>
        <r>
          <rPr>
            <sz val="9"/>
            <color indexed="81"/>
            <rFont val="Tahoma"/>
            <family val="2"/>
          </rPr>
          <t>2016 data not available</t>
        </r>
      </text>
    </comment>
    <comment ref="CDG22" authorId="0" shapeId="0" xr:uid="{66203816-186A-486A-B13A-0D4374E1C03B}">
      <text>
        <r>
          <rPr>
            <sz val="9"/>
            <color indexed="81"/>
            <rFont val="Tahoma"/>
            <family val="2"/>
          </rPr>
          <t>2016 data not available</t>
        </r>
      </text>
    </comment>
    <comment ref="CDH22" authorId="0" shapeId="0" xr:uid="{7BD13428-E81D-45B6-89C6-2DEDDBF3FA5A}">
      <text>
        <r>
          <rPr>
            <sz val="9"/>
            <color indexed="81"/>
            <rFont val="Tahoma"/>
            <family val="2"/>
          </rPr>
          <t>2016 data not available</t>
        </r>
      </text>
    </comment>
    <comment ref="CDI22" authorId="0" shapeId="0" xr:uid="{93C09170-A9D7-4682-A1A3-DD5C6A0D16BD}">
      <text>
        <r>
          <rPr>
            <sz val="9"/>
            <color indexed="81"/>
            <rFont val="Tahoma"/>
            <family val="2"/>
          </rPr>
          <t>2016 data not available</t>
        </r>
      </text>
    </comment>
    <comment ref="CDJ22" authorId="0" shapeId="0" xr:uid="{EDA9B36D-2915-4D34-9D15-E2FD892EA8BB}">
      <text>
        <r>
          <rPr>
            <sz val="9"/>
            <color indexed="81"/>
            <rFont val="Tahoma"/>
            <family val="2"/>
          </rPr>
          <t>2016 data not available</t>
        </r>
      </text>
    </comment>
    <comment ref="CDK22" authorId="0" shapeId="0" xr:uid="{7270E602-4BC1-4DC2-801F-0E9D69F15464}">
      <text>
        <r>
          <rPr>
            <sz val="9"/>
            <color indexed="81"/>
            <rFont val="Tahoma"/>
            <family val="2"/>
          </rPr>
          <t>2016 data not available</t>
        </r>
      </text>
    </comment>
    <comment ref="CDL22" authorId="0" shapeId="0" xr:uid="{09D3DD3F-1BF3-49F0-B449-CC05FC92B8F0}">
      <text>
        <r>
          <rPr>
            <sz val="9"/>
            <color indexed="81"/>
            <rFont val="Tahoma"/>
            <family val="2"/>
          </rPr>
          <t>2016 data not available</t>
        </r>
      </text>
    </comment>
    <comment ref="CDM22" authorId="0" shapeId="0" xr:uid="{A46375CF-CB5E-47D1-A9E1-D3CE12192628}">
      <text>
        <r>
          <rPr>
            <sz val="9"/>
            <color indexed="81"/>
            <rFont val="Tahoma"/>
            <family val="2"/>
          </rPr>
          <t>2016 data not available</t>
        </r>
      </text>
    </comment>
    <comment ref="CDN22" authorId="0" shapeId="0" xr:uid="{DF00FCD6-833A-4F1D-8E95-64386B0165C5}">
      <text>
        <r>
          <rPr>
            <sz val="9"/>
            <color indexed="81"/>
            <rFont val="Tahoma"/>
            <family val="2"/>
          </rPr>
          <t>2016 data not available</t>
        </r>
      </text>
    </comment>
    <comment ref="CDO22" authorId="0" shapeId="0" xr:uid="{A239F4FE-9CBA-49F3-A60B-735AC0661A36}">
      <text>
        <r>
          <rPr>
            <sz val="9"/>
            <color indexed="81"/>
            <rFont val="Tahoma"/>
            <family val="2"/>
          </rPr>
          <t>2016 data not available</t>
        </r>
      </text>
    </comment>
    <comment ref="CDP22" authorId="0" shapeId="0" xr:uid="{8C67BBE7-A0FE-4C18-B00B-D9D792844502}">
      <text>
        <r>
          <rPr>
            <sz val="9"/>
            <color indexed="81"/>
            <rFont val="Tahoma"/>
            <family val="2"/>
          </rPr>
          <t>2016 data not available</t>
        </r>
      </text>
    </comment>
    <comment ref="CDQ22" authorId="0" shapeId="0" xr:uid="{DC5CA993-F079-433B-8526-274240D986FF}">
      <text>
        <r>
          <rPr>
            <sz val="9"/>
            <color indexed="81"/>
            <rFont val="Tahoma"/>
            <family val="2"/>
          </rPr>
          <t>2016 data not available</t>
        </r>
      </text>
    </comment>
    <comment ref="CDR22" authorId="0" shapeId="0" xr:uid="{6BE68A56-A5E4-486F-99B5-BF4826BC7CBA}">
      <text>
        <r>
          <rPr>
            <sz val="9"/>
            <color indexed="81"/>
            <rFont val="Tahoma"/>
            <family val="2"/>
          </rPr>
          <t>2016 data not available</t>
        </r>
      </text>
    </comment>
    <comment ref="CDS22" authorId="0" shapeId="0" xr:uid="{98FD4A4A-B422-439B-9603-F827D148B3EC}">
      <text>
        <r>
          <rPr>
            <sz val="9"/>
            <color indexed="81"/>
            <rFont val="Tahoma"/>
            <family val="2"/>
          </rPr>
          <t>2016 data not available</t>
        </r>
      </text>
    </comment>
    <comment ref="CDT22" authorId="0" shapeId="0" xr:uid="{47337E4A-7AC2-4F0E-934E-772C850A6BFD}">
      <text>
        <r>
          <rPr>
            <sz val="9"/>
            <color indexed="81"/>
            <rFont val="Tahoma"/>
            <family val="2"/>
          </rPr>
          <t>2016 data not available</t>
        </r>
      </text>
    </comment>
    <comment ref="CDU22" authorId="0" shapeId="0" xr:uid="{B259203D-84C7-4718-AA58-EA9C83AAFF5E}">
      <text>
        <r>
          <rPr>
            <sz val="9"/>
            <color indexed="81"/>
            <rFont val="Tahoma"/>
            <family val="2"/>
          </rPr>
          <t>2016 data not available</t>
        </r>
      </text>
    </comment>
    <comment ref="CDV22" authorId="0" shapeId="0" xr:uid="{AF10B172-7B96-4DA5-910C-B085BBA58BA4}">
      <text>
        <r>
          <rPr>
            <sz val="9"/>
            <color indexed="81"/>
            <rFont val="Tahoma"/>
            <family val="2"/>
          </rPr>
          <t>2016 data not available</t>
        </r>
      </text>
    </comment>
    <comment ref="CDW22" authorId="0" shapeId="0" xr:uid="{76870680-E6E2-421C-A4DF-B42ACBA178F2}">
      <text>
        <r>
          <rPr>
            <sz val="9"/>
            <color indexed="81"/>
            <rFont val="Tahoma"/>
            <family val="2"/>
          </rPr>
          <t>2016 data not available</t>
        </r>
      </text>
    </comment>
    <comment ref="CDX22" authorId="0" shapeId="0" xr:uid="{E44F22B4-B5CA-4F32-80BD-6E81163BE3A9}">
      <text>
        <r>
          <rPr>
            <sz val="9"/>
            <color indexed="81"/>
            <rFont val="Tahoma"/>
            <family val="2"/>
          </rPr>
          <t>2016 data not available</t>
        </r>
      </text>
    </comment>
    <comment ref="CDY22" authorId="0" shapeId="0" xr:uid="{04859FBA-B0EC-4DCD-89DF-C04B508B2F53}">
      <text>
        <r>
          <rPr>
            <sz val="9"/>
            <color indexed="81"/>
            <rFont val="Tahoma"/>
            <family val="2"/>
          </rPr>
          <t>2016 data not available</t>
        </r>
      </text>
    </comment>
    <comment ref="CDZ22" authorId="0" shapeId="0" xr:uid="{D95BAEBF-68AD-4E2F-9933-9190EDFC3AE0}">
      <text>
        <r>
          <rPr>
            <sz val="9"/>
            <color indexed="81"/>
            <rFont val="Tahoma"/>
            <family val="2"/>
          </rPr>
          <t>2016 data not available</t>
        </r>
      </text>
    </comment>
    <comment ref="CEA22" authorId="0" shapeId="0" xr:uid="{877B37C0-69CA-4202-BC9E-85BFD76E7188}">
      <text>
        <r>
          <rPr>
            <sz val="9"/>
            <color indexed="81"/>
            <rFont val="Tahoma"/>
            <family val="2"/>
          </rPr>
          <t>2016 data not available</t>
        </r>
      </text>
    </comment>
    <comment ref="CEB22" authorId="0" shapeId="0" xr:uid="{6446B94A-70B5-46FD-B574-AC2B64389D3C}">
      <text>
        <r>
          <rPr>
            <sz val="9"/>
            <color indexed="81"/>
            <rFont val="Tahoma"/>
            <family val="2"/>
          </rPr>
          <t>2016 data not available</t>
        </r>
      </text>
    </comment>
    <comment ref="CEC22" authorId="0" shapeId="0" xr:uid="{A1F3BF35-90D4-41B3-93A7-96A23BC52603}">
      <text>
        <r>
          <rPr>
            <sz val="9"/>
            <color indexed="81"/>
            <rFont val="Tahoma"/>
            <family val="2"/>
          </rPr>
          <t>2016 data not available</t>
        </r>
      </text>
    </comment>
    <comment ref="CED22" authorId="0" shapeId="0" xr:uid="{2ADDE32B-6F9C-4C86-AB1E-04C7C2B04426}">
      <text>
        <r>
          <rPr>
            <sz val="9"/>
            <color indexed="81"/>
            <rFont val="Tahoma"/>
            <family val="2"/>
          </rPr>
          <t>2016 data not available</t>
        </r>
      </text>
    </comment>
    <comment ref="CEE22" authorId="0" shapeId="0" xr:uid="{1194EA9B-5E39-463B-A4FA-F96D7213C449}">
      <text>
        <r>
          <rPr>
            <sz val="9"/>
            <color indexed="81"/>
            <rFont val="Tahoma"/>
            <family val="2"/>
          </rPr>
          <t>2016 data not available</t>
        </r>
      </text>
    </comment>
    <comment ref="CEF22" authorId="0" shapeId="0" xr:uid="{43D1C96A-1E77-47FF-8CB4-323F16BD16A3}">
      <text>
        <r>
          <rPr>
            <sz val="9"/>
            <color indexed="81"/>
            <rFont val="Tahoma"/>
            <family val="2"/>
          </rPr>
          <t>2016 data not available</t>
        </r>
      </text>
    </comment>
    <comment ref="CEG22" authorId="0" shapeId="0" xr:uid="{8DD4949A-E8C6-4074-A1F6-73A0A61A58C4}">
      <text>
        <r>
          <rPr>
            <sz val="9"/>
            <color indexed="81"/>
            <rFont val="Tahoma"/>
            <family val="2"/>
          </rPr>
          <t>2016 data not available</t>
        </r>
      </text>
    </comment>
    <comment ref="CEH22" authorId="0" shapeId="0" xr:uid="{23AD7D10-7BCF-4D54-835F-CA8F580003B6}">
      <text>
        <r>
          <rPr>
            <sz val="9"/>
            <color indexed="81"/>
            <rFont val="Tahoma"/>
            <family val="2"/>
          </rPr>
          <t>2016 data not available</t>
        </r>
      </text>
    </comment>
    <comment ref="CEI22" authorId="0" shapeId="0" xr:uid="{70AB28D3-C5FD-4108-B50E-B87A3BBCC535}">
      <text>
        <r>
          <rPr>
            <sz val="9"/>
            <color indexed="81"/>
            <rFont val="Tahoma"/>
            <family val="2"/>
          </rPr>
          <t>2016 data not available</t>
        </r>
      </text>
    </comment>
    <comment ref="CEJ22" authorId="0" shapeId="0" xr:uid="{302A8E56-2548-442E-A050-E202357728F2}">
      <text>
        <r>
          <rPr>
            <sz val="9"/>
            <color indexed="81"/>
            <rFont val="Tahoma"/>
            <family val="2"/>
          </rPr>
          <t>2016 data not available</t>
        </r>
      </text>
    </comment>
    <comment ref="CEK22" authorId="0" shapeId="0" xr:uid="{5FA6E768-6636-4061-A311-DF592E6AF251}">
      <text>
        <r>
          <rPr>
            <sz val="9"/>
            <color indexed="81"/>
            <rFont val="Tahoma"/>
            <family val="2"/>
          </rPr>
          <t>2016 data not available</t>
        </r>
      </text>
    </comment>
    <comment ref="CEL22" authorId="0" shapeId="0" xr:uid="{FE6559ED-82D2-4CBC-8CC5-30F620026DC0}">
      <text>
        <r>
          <rPr>
            <sz val="9"/>
            <color indexed="81"/>
            <rFont val="Tahoma"/>
            <family val="2"/>
          </rPr>
          <t>2016 data not available</t>
        </r>
      </text>
    </comment>
    <comment ref="CEM22" authorId="0" shapeId="0" xr:uid="{5E7F5FBD-018E-4F70-88C4-896827A54223}">
      <text>
        <r>
          <rPr>
            <sz val="9"/>
            <color indexed="81"/>
            <rFont val="Tahoma"/>
            <family val="2"/>
          </rPr>
          <t>2016 data not available</t>
        </r>
      </text>
    </comment>
    <comment ref="CEN22" authorId="0" shapeId="0" xr:uid="{F98479EF-0BD5-46A7-AF6B-569E5E78F8A4}">
      <text>
        <r>
          <rPr>
            <sz val="9"/>
            <color indexed="81"/>
            <rFont val="Tahoma"/>
            <family val="2"/>
          </rPr>
          <t>2016 data not available</t>
        </r>
      </text>
    </comment>
    <comment ref="CEO22" authorId="0" shapeId="0" xr:uid="{6782102D-B381-4680-B59F-F6E17B656D09}">
      <text>
        <r>
          <rPr>
            <sz val="9"/>
            <color indexed="81"/>
            <rFont val="Tahoma"/>
            <family val="2"/>
          </rPr>
          <t>2016 data not available</t>
        </r>
      </text>
    </comment>
    <comment ref="CEP22" authorId="0" shapeId="0" xr:uid="{3E205D4E-E2A6-4685-BCDC-E785FB913E19}">
      <text>
        <r>
          <rPr>
            <sz val="9"/>
            <color indexed="81"/>
            <rFont val="Tahoma"/>
            <family val="2"/>
          </rPr>
          <t>2016 data not available</t>
        </r>
      </text>
    </comment>
    <comment ref="CEQ22" authorId="0" shapeId="0" xr:uid="{E1C9B0DD-BB37-4F0A-8335-A559E86C5390}">
      <text>
        <r>
          <rPr>
            <sz val="9"/>
            <color indexed="81"/>
            <rFont val="Tahoma"/>
            <family val="2"/>
          </rPr>
          <t>2016 data not available</t>
        </r>
      </text>
    </comment>
    <comment ref="CER22" authorId="0" shapeId="0" xr:uid="{55CF2E84-C2AE-4BDF-AB83-AD23CA29257B}">
      <text>
        <r>
          <rPr>
            <sz val="9"/>
            <color indexed="81"/>
            <rFont val="Tahoma"/>
            <family val="2"/>
          </rPr>
          <t>2016 data not available</t>
        </r>
      </text>
    </comment>
    <comment ref="CES22" authorId="0" shapeId="0" xr:uid="{480787FC-2E81-442A-8B04-20BA00575E90}">
      <text>
        <r>
          <rPr>
            <sz val="9"/>
            <color indexed="81"/>
            <rFont val="Tahoma"/>
            <family val="2"/>
          </rPr>
          <t>2016 data not available</t>
        </r>
      </text>
    </comment>
    <comment ref="CET22" authorId="0" shapeId="0" xr:uid="{8677D8A3-39F6-44E9-9433-88A23A6EDD10}">
      <text>
        <r>
          <rPr>
            <sz val="9"/>
            <color indexed="81"/>
            <rFont val="Tahoma"/>
            <family val="2"/>
          </rPr>
          <t>2016 data not available</t>
        </r>
      </text>
    </comment>
    <comment ref="CEU22" authorId="0" shapeId="0" xr:uid="{EBF4E9C1-A398-47F0-8610-DB6C19185C53}">
      <text>
        <r>
          <rPr>
            <sz val="9"/>
            <color indexed="81"/>
            <rFont val="Tahoma"/>
            <family val="2"/>
          </rPr>
          <t>2016 data not available</t>
        </r>
      </text>
    </comment>
    <comment ref="CEV22" authorId="0" shapeId="0" xr:uid="{4D6C8B62-A812-4680-8EC3-B20289DD7490}">
      <text>
        <r>
          <rPr>
            <sz val="9"/>
            <color indexed="81"/>
            <rFont val="Tahoma"/>
            <family val="2"/>
          </rPr>
          <t>2016 data not available</t>
        </r>
      </text>
    </comment>
    <comment ref="CEW22" authorId="0" shapeId="0" xr:uid="{C799321B-D695-4258-AEC1-CCE58AF9027F}">
      <text>
        <r>
          <rPr>
            <sz val="9"/>
            <color indexed="81"/>
            <rFont val="Tahoma"/>
            <family val="2"/>
          </rPr>
          <t>2016 data not available</t>
        </r>
      </text>
    </comment>
    <comment ref="CEX22" authorId="0" shapeId="0" xr:uid="{0A28D68B-DF55-415C-8730-F9C52AB16B37}">
      <text>
        <r>
          <rPr>
            <sz val="9"/>
            <color indexed="81"/>
            <rFont val="Tahoma"/>
            <family val="2"/>
          </rPr>
          <t>2016 data not available</t>
        </r>
      </text>
    </comment>
    <comment ref="CEY22" authorId="0" shapeId="0" xr:uid="{D857F64B-1834-4746-808A-E2F7D48DCB12}">
      <text>
        <r>
          <rPr>
            <sz val="9"/>
            <color indexed="81"/>
            <rFont val="Tahoma"/>
            <family val="2"/>
          </rPr>
          <t>2016 data not available</t>
        </r>
      </text>
    </comment>
    <comment ref="CEZ22" authorId="0" shapeId="0" xr:uid="{BEFE03DE-E94C-44C1-AD97-17A040D52678}">
      <text>
        <r>
          <rPr>
            <sz val="9"/>
            <color indexed="81"/>
            <rFont val="Tahoma"/>
            <family val="2"/>
          </rPr>
          <t>2016 data not available</t>
        </r>
      </text>
    </comment>
    <comment ref="CFA22" authorId="0" shapeId="0" xr:uid="{0C7CBDBD-2228-4B9C-BD72-6F84B0CC1FDD}">
      <text>
        <r>
          <rPr>
            <sz val="9"/>
            <color indexed="81"/>
            <rFont val="Tahoma"/>
            <family val="2"/>
          </rPr>
          <t>2016 data not available</t>
        </r>
      </text>
    </comment>
    <comment ref="CFB22" authorId="0" shapeId="0" xr:uid="{91B0F6C7-A359-477B-94B5-9425F76E3DAB}">
      <text>
        <r>
          <rPr>
            <sz val="9"/>
            <color indexed="81"/>
            <rFont val="Tahoma"/>
            <family val="2"/>
          </rPr>
          <t>2016 data not available</t>
        </r>
      </text>
    </comment>
    <comment ref="CFC22" authorId="0" shapeId="0" xr:uid="{A42DBA0D-6E47-4551-AFA0-05CF5978594E}">
      <text>
        <r>
          <rPr>
            <sz val="9"/>
            <color indexed="81"/>
            <rFont val="Tahoma"/>
            <family val="2"/>
          </rPr>
          <t>2016 data not available</t>
        </r>
      </text>
    </comment>
    <comment ref="CFD22" authorId="0" shapeId="0" xr:uid="{DE8D06BB-25F8-4EEA-A381-AEED78A55319}">
      <text>
        <r>
          <rPr>
            <sz val="9"/>
            <color indexed="81"/>
            <rFont val="Tahoma"/>
            <family val="2"/>
          </rPr>
          <t>2016 data not available</t>
        </r>
      </text>
    </comment>
    <comment ref="CFE22" authorId="0" shapeId="0" xr:uid="{A292BAA7-9976-4FB3-86A3-E3DC39576B25}">
      <text>
        <r>
          <rPr>
            <sz val="9"/>
            <color indexed="81"/>
            <rFont val="Tahoma"/>
            <family val="2"/>
          </rPr>
          <t>2016 data not available</t>
        </r>
      </text>
    </comment>
    <comment ref="CFF22" authorId="0" shapeId="0" xr:uid="{BDDEF393-5694-4B87-8E40-1114AB07AD69}">
      <text>
        <r>
          <rPr>
            <sz val="9"/>
            <color indexed="81"/>
            <rFont val="Tahoma"/>
            <family val="2"/>
          </rPr>
          <t>2016 data not available</t>
        </r>
      </text>
    </comment>
    <comment ref="CFG22" authorId="0" shapeId="0" xr:uid="{1BE4D340-405C-4CDA-8530-18663449FFF4}">
      <text>
        <r>
          <rPr>
            <sz val="9"/>
            <color indexed="81"/>
            <rFont val="Tahoma"/>
            <family val="2"/>
          </rPr>
          <t>2016 data not available</t>
        </r>
      </text>
    </comment>
    <comment ref="CFH22" authorId="0" shapeId="0" xr:uid="{A47F6C3A-DCF3-48E3-851D-3B8F46270C85}">
      <text>
        <r>
          <rPr>
            <sz val="9"/>
            <color indexed="81"/>
            <rFont val="Tahoma"/>
            <family val="2"/>
          </rPr>
          <t>2016 data not available</t>
        </r>
      </text>
    </comment>
    <comment ref="CFI22" authorId="0" shapeId="0" xr:uid="{B333EAC1-5E13-4091-A449-E6400B716B3C}">
      <text>
        <r>
          <rPr>
            <sz val="9"/>
            <color indexed="81"/>
            <rFont val="Tahoma"/>
            <family val="2"/>
          </rPr>
          <t>2016 data not available</t>
        </r>
      </text>
    </comment>
    <comment ref="CFJ22" authorId="0" shapeId="0" xr:uid="{40C683BF-1D9E-46D6-A939-1832975B8C24}">
      <text>
        <r>
          <rPr>
            <sz val="9"/>
            <color indexed="81"/>
            <rFont val="Tahoma"/>
            <family val="2"/>
          </rPr>
          <t>2016 data not available</t>
        </r>
      </text>
    </comment>
    <comment ref="CFK22" authorId="0" shapeId="0" xr:uid="{2D458596-FF4F-4933-9A8E-0E435CC349B3}">
      <text>
        <r>
          <rPr>
            <sz val="9"/>
            <color indexed="81"/>
            <rFont val="Tahoma"/>
            <family val="2"/>
          </rPr>
          <t>2016 data not available</t>
        </r>
      </text>
    </comment>
    <comment ref="CFL22" authorId="0" shapeId="0" xr:uid="{26512309-3DFC-4032-B4D1-7C97D4DB8FCD}">
      <text>
        <r>
          <rPr>
            <sz val="9"/>
            <color indexed="81"/>
            <rFont val="Tahoma"/>
            <family val="2"/>
          </rPr>
          <t>2016 data not available</t>
        </r>
      </text>
    </comment>
    <comment ref="CFM22" authorId="0" shapeId="0" xr:uid="{1BFD102B-60A8-4158-BB25-F9316F075E51}">
      <text>
        <r>
          <rPr>
            <sz val="9"/>
            <color indexed="81"/>
            <rFont val="Tahoma"/>
            <family val="2"/>
          </rPr>
          <t>2016 data not available</t>
        </r>
      </text>
    </comment>
    <comment ref="CFN22" authorId="0" shapeId="0" xr:uid="{4045D546-C285-4D72-9E33-D8A757A2B61F}">
      <text>
        <r>
          <rPr>
            <sz val="9"/>
            <color indexed="81"/>
            <rFont val="Tahoma"/>
            <family val="2"/>
          </rPr>
          <t>2016 data not available</t>
        </r>
      </text>
    </comment>
    <comment ref="CFO22" authorId="0" shapeId="0" xr:uid="{32F57211-9157-422F-AAAB-62BC6A933F46}">
      <text>
        <r>
          <rPr>
            <sz val="9"/>
            <color indexed="81"/>
            <rFont val="Tahoma"/>
            <family val="2"/>
          </rPr>
          <t>2016 data not available</t>
        </r>
      </text>
    </comment>
    <comment ref="CFP22" authorId="0" shapeId="0" xr:uid="{BD4E7CB7-5496-44CE-97C1-93DAC5F23271}">
      <text>
        <r>
          <rPr>
            <sz val="9"/>
            <color indexed="81"/>
            <rFont val="Tahoma"/>
            <family val="2"/>
          </rPr>
          <t>2016 data not available</t>
        </r>
      </text>
    </comment>
    <comment ref="CFQ22" authorId="0" shapeId="0" xr:uid="{19533E47-CC6D-42AE-9363-066B3B08D0CD}">
      <text>
        <r>
          <rPr>
            <sz val="9"/>
            <color indexed="81"/>
            <rFont val="Tahoma"/>
            <family val="2"/>
          </rPr>
          <t>2016 data not available</t>
        </r>
      </text>
    </comment>
    <comment ref="CFR22" authorId="0" shapeId="0" xr:uid="{241B0EF0-510A-4855-BFC8-72215D4781D9}">
      <text>
        <r>
          <rPr>
            <sz val="9"/>
            <color indexed="81"/>
            <rFont val="Tahoma"/>
            <family val="2"/>
          </rPr>
          <t>2016 data not available</t>
        </r>
      </text>
    </comment>
    <comment ref="CFS22" authorId="0" shapeId="0" xr:uid="{480145E7-59F4-47C6-8B45-FEAA1E89BA4B}">
      <text>
        <r>
          <rPr>
            <sz val="9"/>
            <color indexed="81"/>
            <rFont val="Tahoma"/>
            <family val="2"/>
          </rPr>
          <t>2016 data not available</t>
        </r>
      </text>
    </comment>
    <comment ref="CFT22" authorId="0" shapeId="0" xr:uid="{E166A0F4-0459-4979-9F28-685F1A079967}">
      <text>
        <r>
          <rPr>
            <sz val="9"/>
            <color indexed="81"/>
            <rFont val="Tahoma"/>
            <family val="2"/>
          </rPr>
          <t>2016 data not available</t>
        </r>
      </text>
    </comment>
    <comment ref="CFU22" authorId="0" shapeId="0" xr:uid="{E6671434-84EC-4557-9C0A-EA41502ED5EE}">
      <text>
        <r>
          <rPr>
            <sz val="9"/>
            <color indexed="81"/>
            <rFont val="Tahoma"/>
            <family val="2"/>
          </rPr>
          <t>2016 data not available</t>
        </r>
      </text>
    </comment>
    <comment ref="CFV22" authorId="0" shapeId="0" xr:uid="{8C1BBE01-0592-4514-B949-886FDD7B075E}">
      <text>
        <r>
          <rPr>
            <sz val="9"/>
            <color indexed="81"/>
            <rFont val="Tahoma"/>
            <family val="2"/>
          </rPr>
          <t>2016 data not available</t>
        </r>
      </text>
    </comment>
    <comment ref="CFW22" authorId="0" shapeId="0" xr:uid="{2DFE0673-BE24-4FA4-95F3-E524D2754938}">
      <text>
        <r>
          <rPr>
            <sz val="9"/>
            <color indexed="81"/>
            <rFont val="Tahoma"/>
            <family val="2"/>
          </rPr>
          <t>2016 data not available</t>
        </r>
      </text>
    </comment>
    <comment ref="CFX22" authorId="0" shapeId="0" xr:uid="{BB8DF963-DA2D-4AE8-98E0-FB482A68436D}">
      <text>
        <r>
          <rPr>
            <sz val="9"/>
            <color indexed="81"/>
            <rFont val="Tahoma"/>
            <family val="2"/>
          </rPr>
          <t>2016 data not available</t>
        </r>
      </text>
    </comment>
    <comment ref="CFY22" authorId="0" shapeId="0" xr:uid="{2B25E224-A305-4585-BF3E-772E14FEDD5E}">
      <text>
        <r>
          <rPr>
            <sz val="9"/>
            <color indexed="81"/>
            <rFont val="Tahoma"/>
            <family val="2"/>
          </rPr>
          <t>2016 data not available</t>
        </r>
      </text>
    </comment>
    <comment ref="CFZ22" authorId="0" shapeId="0" xr:uid="{BA475168-4138-47FF-ADF3-36E4FF305F29}">
      <text>
        <r>
          <rPr>
            <sz val="9"/>
            <color indexed="81"/>
            <rFont val="Tahoma"/>
            <family val="2"/>
          </rPr>
          <t>2016 data not available</t>
        </r>
      </text>
    </comment>
    <comment ref="CGA22" authorId="0" shapeId="0" xr:uid="{3BDA488A-1A40-4DBE-AF48-95F5109EC49A}">
      <text>
        <r>
          <rPr>
            <sz val="9"/>
            <color indexed="81"/>
            <rFont val="Tahoma"/>
            <family val="2"/>
          </rPr>
          <t>2016 data not available</t>
        </r>
      </text>
    </comment>
    <comment ref="CGB22" authorId="0" shapeId="0" xr:uid="{81061584-C3FE-4ED3-8926-A06FC9307C34}">
      <text>
        <r>
          <rPr>
            <sz val="9"/>
            <color indexed="81"/>
            <rFont val="Tahoma"/>
            <family val="2"/>
          </rPr>
          <t>2016 data not available</t>
        </r>
      </text>
    </comment>
    <comment ref="CGC22" authorId="0" shapeId="0" xr:uid="{77ABA28A-1184-43E6-A895-FD67059D7FD7}">
      <text>
        <r>
          <rPr>
            <sz val="9"/>
            <color indexed="81"/>
            <rFont val="Tahoma"/>
            <family val="2"/>
          </rPr>
          <t>2016 data not available</t>
        </r>
      </text>
    </comment>
    <comment ref="CGD22" authorId="0" shapeId="0" xr:uid="{0ECF2500-DBC6-435E-BC5C-2DC6A9093798}">
      <text>
        <r>
          <rPr>
            <sz val="9"/>
            <color indexed="81"/>
            <rFont val="Tahoma"/>
            <family val="2"/>
          </rPr>
          <t>2016 data not available</t>
        </r>
      </text>
    </comment>
    <comment ref="CGE22" authorId="0" shapeId="0" xr:uid="{459089EC-1388-4C60-A7EB-613F8435B0BF}">
      <text>
        <r>
          <rPr>
            <sz val="9"/>
            <color indexed="81"/>
            <rFont val="Tahoma"/>
            <family val="2"/>
          </rPr>
          <t>2016 data not available</t>
        </r>
      </text>
    </comment>
    <comment ref="CGF22" authorId="0" shapeId="0" xr:uid="{F21E09A4-44F7-42A5-A710-F657C24DBF88}">
      <text>
        <r>
          <rPr>
            <sz val="9"/>
            <color indexed="81"/>
            <rFont val="Tahoma"/>
            <family val="2"/>
          </rPr>
          <t>2016 data not available</t>
        </r>
      </text>
    </comment>
    <comment ref="CGG22" authorId="0" shapeId="0" xr:uid="{61210363-21BE-4235-A95A-98D2B1505DD2}">
      <text>
        <r>
          <rPr>
            <sz val="9"/>
            <color indexed="81"/>
            <rFont val="Tahoma"/>
            <family val="2"/>
          </rPr>
          <t>2016 data not available</t>
        </r>
      </text>
    </comment>
    <comment ref="CGH22" authorId="0" shapeId="0" xr:uid="{5737A1A1-F192-4989-8FE3-0C0BC9B4FC7F}">
      <text>
        <r>
          <rPr>
            <sz val="9"/>
            <color indexed="81"/>
            <rFont val="Tahoma"/>
            <family val="2"/>
          </rPr>
          <t>2016 data not available</t>
        </r>
      </text>
    </comment>
    <comment ref="CGI22" authorId="0" shapeId="0" xr:uid="{0CC60901-7886-45A0-858C-F2A5E1504A95}">
      <text>
        <r>
          <rPr>
            <sz val="9"/>
            <color indexed="81"/>
            <rFont val="Tahoma"/>
            <family val="2"/>
          </rPr>
          <t>2016 data not available</t>
        </r>
      </text>
    </comment>
    <comment ref="CGJ22" authorId="0" shapeId="0" xr:uid="{EF4BE32E-CDE2-4F94-8886-38023B74EDEE}">
      <text>
        <r>
          <rPr>
            <sz val="9"/>
            <color indexed="81"/>
            <rFont val="Tahoma"/>
            <family val="2"/>
          </rPr>
          <t>2016 data not available</t>
        </r>
      </text>
    </comment>
    <comment ref="CGK22" authorId="0" shapeId="0" xr:uid="{240A5E42-6D5A-4580-8A46-9B9F6AEF183B}">
      <text>
        <r>
          <rPr>
            <sz val="9"/>
            <color indexed="81"/>
            <rFont val="Tahoma"/>
            <family val="2"/>
          </rPr>
          <t>2016 data not available</t>
        </r>
      </text>
    </comment>
    <comment ref="CGL22" authorId="0" shapeId="0" xr:uid="{57BBEB07-4ABE-4FD4-9098-B7F6769E282F}">
      <text>
        <r>
          <rPr>
            <sz val="9"/>
            <color indexed="81"/>
            <rFont val="Tahoma"/>
            <family val="2"/>
          </rPr>
          <t>2016 data not available</t>
        </r>
      </text>
    </comment>
    <comment ref="CGM22" authorId="0" shapeId="0" xr:uid="{5D5672D4-F307-4AA5-9164-5C1D3694CD47}">
      <text>
        <r>
          <rPr>
            <sz val="9"/>
            <color indexed="81"/>
            <rFont val="Tahoma"/>
            <family val="2"/>
          </rPr>
          <t>2016 data not available</t>
        </r>
      </text>
    </comment>
    <comment ref="CGN22" authorId="0" shapeId="0" xr:uid="{8C34FF40-77DE-4210-9047-ADF94AFE898F}">
      <text>
        <r>
          <rPr>
            <sz val="9"/>
            <color indexed="81"/>
            <rFont val="Tahoma"/>
            <family val="2"/>
          </rPr>
          <t>2016 data not available</t>
        </r>
      </text>
    </comment>
    <comment ref="CGO22" authorId="0" shapeId="0" xr:uid="{B551B690-AA05-4C99-89E1-B28F79D8B8EC}">
      <text>
        <r>
          <rPr>
            <sz val="9"/>
            <color indexed="81"/>
            <rFont val="Tahoma"/>
            <family val="2"/>
          </rPr>
          <t>2016 data not available</t>
        </r>
      </text>
    </comment>
    <comment ref="CGP22" authorId="0" shapeId="0" xr:uid="{CD898AE6-9279-4BA0-A7A0-D611A789A857}">
      <text>
        <r>
          <rPr>
            <sz val="9"/>
            <color indexed="81"/>
            <rFont val="Tahoma"/>
            <family val="2"/>
          </rPr>
          <t>2016 data not available</t>
        </r>
      </text>
    </comment>
    <comment ref="CGQ22" authorId="0" shapeId="0" xr:uid="{6418EA5D-4B9B-49AC-B8F1-521B7AEFDDB2}">
      <text>
        <r>
          <rPr>
            <sz val="9"/>
            <color indexed="81"/>
            <rFont val="Tahoma"/>
            <family val="2"/>
          </rPr>
          <t>2016 data not available</t>
        </r>
      </text>
    </comment>
    <comment ref="CGR22" authorId="0" shapeId="0" xr:uid="{B615F497-4138-44D0-B3E7-50C11D32774F}">
      <text>
        <r>
          <rPr>
            <sz val="9"/>
            <color indexed="81"/>
            <rFont val="Tahoma"/>
            <family val="2"/>
          </rPr>
          <t>2016 data not available</t>
        </r>
      </text>
    </comment>
    <comment ref="CGS22" authorId="0" shapeId="0" xr:uid="{326F559A-D481-4B40-A0F6-ECC749308497}">
      <text>
        <r>
          <rPr>
            <sz val="9"/>
            <color indexed="81"/>
            <rFont val="Tahoma"/>
            <family val="2"/>
          </rPr>
          <t>2016 data not available</t>
        </r>
      </text>
    </comment>
    <comment ref="CGT22" authorId="0" shapeId="0" xr:uid="{1DB2B88E-DEC1-4D71-BD5D-AF869B8CB5C9}">
      <text>
        <r>
          <rPr>
            <sz val="9"/>
            <color indexed="81"/>
            <rFont val="Tahoma"/>
            <family val="2"/>
          </rPr>
          <t>2016 data not available</t>
        </r>
      </text>
    </comment>
    <comment ref="CGU22" authorId="0" shapeId="0" xr:uid="{9E2B59A2-043B-45DA-A4C6-916DA573DA5C}">
      <text>
        <r>
          <rPr>
            <sz val="9"/>
            <color indexed="81"/>
            <rFont val="Tahoma"/>
            <family val="2"/>
          </rPr>
          <t>2016 data not available</t>
        </r>
      </text>
    </comment>
    <comment ref="CGV22" authorId="0" shapeId="0" xr:uid="{8CA70D4F-F11E-4D13-8A3E-2CC60FFA7FEB}">
      <text>
        <r>
          <rPr>
            <sz val="9"/>
            <color indexed="81"/>
            <rFont val="Tahoma"/>
            <family val="2"/>
          </rPr>
          <t>2016 data not available</t>
        </r>
      </text>
    </comment>
    <comment ref="CGW22" authorId="0" shapeId="0" xr:uid="{029F4983-9C47-436E-B553-F362D1569FB0}">
      <text>
        <r>
          <rPr>
            <sz val="9"/>
            <color indexed="81"/>
            <rFont val="Tahoma"/>
            <family val="2"/>
          </rPr>
          <t>2016 data not available</t>
        </r>
      </text>
    </comment>
    <comment ref="CGX22" authorId="0" shapeId="0" xr:uid="{DDDCA1C8-ED4C-4085-8C58-9FF74E68CD1D}">
      <text>
        <r>
          <rPr>
            <sz val="9"/>
            <color indexed="81"/>
            <rFont val="Tahoma"/>
            <family val="2"/>
          </rPr>
          <t>2016 data not available</t>
        </r>
      </text>
    </comment>
    <comment ref="CGY22" authorId="0" shapeId="0" xr:uid="{47A62550-18AE-4F8D-8AFA-C64AD9C10550}">
      <text>
        <r>
          <rPr>
            <sz val="9"/>
            <color indexed="81"/>
            <rFont val="Tahoma"/>
            <family val="2"/>
          </rPr>
          <t>2016 data not available</t>
        </r>
      </text>
    </comment>
    <comment ref="CGZ22" authorId="0" shapeId="0" xr:uid="{D0BC6F26-B1FD-44E2-BDE3-917FB960F05B}">
      <text>
        <r>
          <rPr>
            <sz val="9"/>
            <color indexed="81"/>
            <rFont val="Tahoma"/>
            <family val="2"/>
          </rPr>
          <t>2016 data not available</t>
        </r>
      </text>
    </comment>
    <comment ref="CHA22" authorId="0" shapeId="0" xr:uid="{BC1B8739-0224-42D8-AE09-4E9586DC2057}">
      <text>
        <r>
          <rPr>
            <sz val="9"/>
            <color indexed="81"/>
            <rFont val="Tahoma"/>
            <family val="2"/>
          </rPr>
          <t>2016 data not available</t>
        </r>
      </text>
    </comment>
    <comment ref="CHB22" authorId="0" shapeId="0" xr:uid="{2F5EF358-6886-4CFF-A1B5-821EAB4516C7}">
      <text>
        <r>
          <rPr>
            <sz val="9"/>
            <color indexed="81"/>
            <rFont val="Tahoma"/>
            <family val="2"/>
          </rPr>
          <t>2016 data not available</t>
        </r>
      </text>
    </comment>
    <comment ref="CHC22" authorId="0" shapeId="0" xr:uid="{77574BD0-C390-4E69-9BC4-1B7A57E7C4C2}">
      <text>
        <r>
          <rPr>
            <sz val="9"/>
            <color indexed="81"/>
            <rFont val="Tahoma"/>
            <family val="2"/>
          </rPr>
          <t>2016 data not available</t>
        </r>
      </text>
    </comment>
    <comment ref="CHD22" authorId="0" shapeId="0" xr:uid="{BEFC2580-8262-4443-822E-656F84927BCE}">
      <text>
        <r>
          <rPr>
            <sz val="9"/>
            <color indexed="81"/>
            <rFont val="Tahoma"/>
            <family val="2"/>
          </rPr>
          <t>2016 data not available</t>
        </r>
      </text>
    </comment>
    <comment ref="CHE22" authorId="0" shapeId="0" xr:uid="{7CF5286E-BD00-434C-92CC-B13C935B8BAD}">
      <text>
        <r>
          <rPr>
            <sz val="9"/>
            <color indexed="81"/>
            <rFont val="Tahoma"/>
            <family val="2"/>
          </rPr>
          <t>2016 data not available</t>
        </r>
      </text>
    </comment>
    <comment ref="CHF22" authorId="0" shapeId="0" xr:uid="{A04BA967-2024-4304-A592-644B6B30B14A}">
      <text>
        <r>
          <rPr>
            <sz val="9"/>
            <color indexed="81"/>
            <rFont val="Tahoma"/>
            <family val="2"/>
          </rPr>
          <t>2016 data not available</t>
        </r>
      </text>
    </comment>
    <comment ref="CHG22" authorId="0" shapeId="0" xr:uid="{EB7D0971-3EAC-4658-9593-02F1F8C1FC2F}">
      <text>
        <r>
          <rPr>
            <sz val="9"/>
            <color indexed="81"/>
            <rFont val="Tahoma"/>
            <family val="2"/>
          </rPr>
          <t>2016 data not available</t>
        </r>
      </text>
    </comment>
    <comment ref="CHH22" authorId="0" shapeId="0" xr:uid="{FA854344-5844-49DB-AE9E-7CCB2A93A67D}">
      <text>
        <r>
          <rPr>
            <sz val="9"/>
            <color indexed="81"/>
            <rFont val="Tahoma"/>
            <family val="2"/>
          </rPr>
          <t>2016 data not available</t>
        </r>
      </text>
    </comment>
    <comment ref="CHI22" authorId="0" shapeId="0" xr:uid="{8B37E60B-57A9-47F3-ACAA-E27D7D5DCD2D}">
      <text>
        <r>
          <rPr>
            <sz val="9"/>
            <color indexed="81"/>
            <rFont val="Tahoma"/>
            <family val="2"/>
          </rPr>
          <t>2016 data not available</t>
        </r>
      </text>
    </comment>
    <comment ref="CHJ22" authorId="0" shapeId="0" xr:uid="{5D10055B-CC7A-43C0-9588-8CEB6FB515C7}">
      <text>
        <r>
          <rPr>
            <sz val="9"/>
            <color indexed="81"/>
            <rFont val="Tahoma"/>
            <family val="2"/>
          </rPr>
          <t>2016 data not available</t>
        </r>
      </text>
    </comment>
    <comment ref="CHK22" authorId="0" shapeId="0" xr:uid="{AEE736AB-E23F-4675-8937-68FA5B1C713E}">
      <text>
        <r>
          <rPr>
            <sz val="9"/>
            <color indexed="81"/>
            <rFont val="Tahoma"/>
            <family val="2"/>
          </rPr>
          <t>2016 data not available</t>
        </r>
      </text>
    </comment>
    <comment ref="CHL22" authorId="0" shapeId="0" xr:uid="{AE859110-7BA5-4539-9B5C-31F15EF6D60E}">
      <text>
        <r>
          <rPr>
            <sz val="9"/>
            <color indexed="81"/>
            <rFont val="Tahoma"/>
            <family val="2"/>
          </rPr>
          <t>2016 data not available</t>
        </r>
      </text>
    </comment>
    <comment ref="CHM22" authorId="0" shapeId="0" xr:uid="{95840825-3736-4950-A36B-45BFD391D298}">
      <text>
        <r>
          <rPr>
            <sz val="9"/>
            <color indexed="81"/>
            <rFont val="Tahoma"/>
            <family val="2"/>
          </rPr>
          <t>2016 data not available</t>
        </r>
      </text>
    </comment>
    <comment ref="CHN22" authorId="0" shapeId="0" xr:uid="{5F55879B-605B-4035-A45F-36E78ADBE458}">
      <text>
        <r>
          <rPr>
            <sz val="9"/>
            <color indexed="81"/>
            <rFont val="Tahoma"/>
            <family val="2"/>
          </rPr>
          <t>2016 data not available</t>
        </r>
      </text>
    </comment>
    <comment ref="CHO22" authorId="0" shapeId="0" xr:uid="{9D880607-7AE0-4423-9DA7-17641472684E}">
      <text>
        <r>
          <rPr>
            <sz val="9"/>
            <color indexed="81"/>
            <rFont val="Tahoma"/>
            <family val="2"/>
          </rPr>
          <t>2016 data not available</t>
        </r>
      </text>
    </comment>
    <comment ref="CHP22" authorId="0" shapeId="0" xr:uid="{01CD5311-FA13-42E3-BCDE-BE6CE0104788}">
      <text>
        <r>
          <rPr>
            <sz val="9"/>
            <color indexed="81"/>
            <rFont val="Tahoma"/>
            <family val="2"/>
          </rPr>
          <t>2016 data not available</t>
        </r>
      </text>
    </comment>
    <comment ref="CHQ22" authorId="0" shapeId="0" xr:uid="{F422E728-46D3-453B-BC71-41D3B8936680}">
      <text>
        <r>
          <rPr>
            <sz val="9"/>
            <color indexed="81"/>
            <rFont val="Tahoma"/>
            <family val="2"/>
          </rPr>
          <t>2016 data not available</t>
        </r>
      </text>
    </comment>
    <comment ref="CHR22" authorId="0" shapeId="0" xr:uid="{31004C9E-106A-41C5-8B6A-59905B3C01E2}">
      <text>
        <r>
          <rPr>
            <sz val="9"/>
            <color indexed="81"/>
            <rFont val="Tahoma"/>
            <family val="2"/>
          </rPr>
          <t>2016 data not available</t>
        </r>
      </text>
    </comment>
    <comment ref="CHS22" authorId="0" shapeId="0" xr:uid="{59159714-CD77-4545-A80E-3872377D08C7}">
      <text>
        <r>
          <rPr>
            <sz val="9"/>
            <color indexed="81"/>
            <rFont val="Tahoma"/>
            <family val="2"/>
          </rPr>
          <t>2016 data not available</t>
        </r>
      </text>
    </comment>
    <comment ref="CHT22" authorId="0" shapeId="0" xr:uid="{B13E6B83-13ED-4049-8D0D-5D6B69E7C608}">
      <text>
        <r>
          <rPr>
            <sz val="9"/>
            <color indexed="81"/>
            <rFont val="Tahoma"/>
            <family val="2"/>
          </rPr>
          <t>2016 data not available</t>
        </r>
      </text>
    </comment>
    <comment ref="CHU22" authorId="0" shapeId="0" xr:uid="{09E2AEAF-F7F4-4FD9-BCF0-8766682F2850}">
      <text>
        <r>
          <rPr>
            <sz val="9"/>
            <color indexed="81"/>
            <rFont val="Tahoma"/>
            <family val="2"/>
          </rPr>
          <t>2016 data not available</t>
        </r>
      </text>
    </comment>
    <comment ref="CHV22" authorId="0" shapeId="0" xr:uid="{EF9F5BD5-A5FD-4523-9207-7F0485ADA3BB}">
      <text>
        <r>
          <rPr>
            <sz val="9"/>
            <color indexed="81"/>
            <rFont val="Tahoma"/>
            <family val="2"/>
          </rPr>
          <t>2016 data not available</t>
        </r>
      </text>
    </comment>
    <comment ref="CHW22" authorId="0" shapeId="0" xr:uid="{A1953010-64AC-475B-A488-E59FB494ECD4}">
      <text>
        <r>
          <rPr>
            <sz val="9"/>
            <color indexed="81"/>
            <rFont val="Tahoma"/>
            <family val="2"/>
          </rPr>
          <t>2016 data not available</t>
        </r>
      </text>
    </comment>
    <comment ref="CHX22" authorId="0" shapeId="0" xr:uid="{CF8C9EBC-06FF-4164-8806-C5E7B277A3BC}">
      <text>
        <r>
          <rPr>
            <sz val="9"/>
            <color indexed="81"/>
            <rFont val="Tahoma"/>
            <family val="2"/>
          </rPr>
          <t>2016 data not available</t>
        </r>
      </text>
    </comment>
    <comment ref="CHY22" authorId="0" shapeId="0" xr:uid="{09031020-C09A-43CA-85B5-0EA419675667}">
      <text>
        <r>
          <rPr>
            <sz val="9"/>
            <color indexed="81"/>
            <rFont val="Tahoma"/>
            <family val="2"/>
          </rPr>
          <t>2016 data not available</t>
        </r>
      </text>
    </comment>
    <comment ref="CHZ22" authorId="0" shapeId="0" xr:uid="{CD68A658-2C4E-4BF8-A989-F4926D17A400}">
      <text>
        <r>
          <rPr>
            <sz val="9"/>
            <color indexed="81"/>
            <rFont val="Tahoma"/>
            <family val="2"/>
          </rPr>
          <t>2016 data not available</t>
        </r>
      </text>
    </comment>
    <comment ref="CIA22" authorId="0" shapeId="0" xr:uid="{F3E42B5D-B664-466F-92B8-E2F7A04D7AEF}">
      <text>
        <r>
          <rPr>
            <sz val="9"/>
            <color indexed="81"/>
            <rFont val="Tahoma"/>
            <family val="2"/>
          </rPr>
          <t>2016 data not available</t>
        </r>
      </text>
    </comment>
    <comment ref="CIB22" authorId="0" shapeId="0" xr:uid="{2CEAB02F-7023-4C67-B849-D0004AD632E5}">
      <text>
        <r>
          <rPr>
            <sz val="9"/>
            <color indexed="81"/>
            <rFont val="Tahoma"/>
            <family val="2"/>
          </rPr>
          <t>2016 data not available</t>
        </r>
      </text>
    </comment>
    <comment ref="CIC22" authorId="0" shapeId="0" xr:uid="{E1AFAD47-43C7-4328-B084-343A9C34277A}">
      <text>
        <r>
          <rPr>
            <sz val="9"/>
            <color indexed="81"/>
            <rFont val="Tahoma"/>
            <family val="2"/>
          </rPr>
          <t>2016 data not available</t>
        </r>
      </text>
    </comment>
    <comment ref="CID22" authorId="0" shapeId="0" xr:uid="{CB87489B-55A1-4FF9-919E-6F211DD1A8CB}">
      <text>
        <r>
          <rPr>
            <sz val="9"/>
            <color indexed="81"/>
            <rFont val="Tahoma"/>
            <family val="2"/>
          </rPr>
          <t>2016 data not available</t>
        </r>
      </text>
    </comment>
    <comment ref="CIE22" authorId="0" shapeId="0" xr:uid="{6F26DED5-7751-41F9-A6C7-2E5FF99C78C5}">
      <text>
        <r>
          <rPr>
            <sz val="9"/>
            <color indexed="81"/>
            <rFont val="Tahoma"/>
            <family val="2"/>
          </rPr>
          <t>2016 data not available</t>
        </r>
      </text>
    </comment>
    <comment ref="CIF22" authorId="0" shapeId="0" xr:uid="{F4F23340-EA1C-422F-8F24-BEAA860C3928}">
      <text>
        <r>
          <rPr>
            <sz val="9"/>
            <color indexed="81"/>
            <rFont val="Tahoma"/>
            <family val="2"/>
          </rPr>
          <t>2016 data not available</t>
        </r>
      </text>
    </comment>
    <comment ref="CIG22" authorId="0" shapeId="0" xr:uid="{3D2E6DCB-8649-4896-A8CF-5F76F626E3B0}">
      <text>
        <r>
          <rPr>
            <sz val="9"/>
            <color indexed="81"/>
            <rFont val="Tahoma"/>
            <family val="2"/>
          </rPr>
          <t>2016 data not available</t>
        </r>
      </text>
    </comment>
    <comment ref="CIH22" authorId="0" shapeId="0" xr:uid="{09E68F11-5FE4-46AA-B7A7-D325568AE6D8}">
      <text>
        <r>
          <rPr>
            <sz val="9"/>
            <color indexed="81"/>
            <rFont val="Tahoma"/>
            <family val="2"/>
          </rPr>
          <t>2016 data not available</t>
        </r>
      </text>
    </comment>
    <comment ref="CII22" authorId="0" shapeId="0" xr:uid="{D02F68C2-9FE8-415A-B7DD-8C5F657408E8}">
      <text>
        <r>
          <rPr>
            <sz val="9"/>
            <color indexed="81"/>
            <rFont val="Tahoma"/>
            <family val="2"/>
          </rPr>
          <t>2016 data not available</t>
        </r>
      </text>
    </comment>
    <comment ref="CIJ22" authorId="0" shapeId="0" xr:uid="{DB088C5A-979A-47E1-9BA1-953CFB79B7F1}">
      <text>
        <r>
          <rPr>
            <sz val="9"/>
            <color indexed="81"/>
            <rFont val="Tahoma"/>
            <family val="2"/>
          </rPr>
          <t>2016 data not available</t>
        </r>
      </text>
    </comment>
    <comment ref="CIK22" authorId="0" shapeId="0" xr:uid="{A382110B-6C65-4DB8-AFD9-92273E0519A7}">
      <text>
        <r>
          <rPr>
            <sz val="9"/>
            <color indexed="81"/>
            <rFont val="Tahoma"/>
            <family val="2"/>
          </rPr>
          <t>2016 data not available</t>
        </r>
      </text>
    </comment>
    <comment ref="CIL22" authorId="0" shapeId="0" xr:uid="{4A562106-322E-4F4F-8153-91F79E33EDCB}">
      <text>
        <r>
          <rPr>
            <sz val="9"/>
            <color indexed="81"/>
            <rFont val="Tahoma"/>
            <family val="2"/>
          </rPr>
          <t>2016 data not available</t>
        </r>
      </text>
    </comment>
    <comment ref="CIM22" authorId="0" shapeId="0" xr:uid="{89AAD1FD-9C99-4ADD-AD69-8BF4CACBC0F5}">
      <text>
        <r>
          <rPr>
            <sz val="9"/>
            <color indexed="81"/>
            <rFont val="Tahoma"/>
            <family val="2"/>
          </rPr>
          <t>2016 data not available</t>
        </r>
      </text>
    </comment>
    <comment ref="CIN22" authorId="0" shapeId="0" xr:uid="{C18EAFD5-5C35-4503-9031-7843DF849C09}">
      <text>
        <r>
          <rPr>
            <sz val="9"/>
            <color indexed="81"/>
            <rFont val="Tahoma"/>
            <family val="2"/>
          </rPr>
          <t>2016 data not available</t>
        </r>
      </text>
    </comment>
    <comment ref="CIO22" authorId="0" shapeId="0" xr:uid="{A369236D-6E05-439D-8656-483776F24A1E}">
      <text>
        <r>
          <rPr>
            <sz val="9"/>
            <color indexed="81"/>
            <rFont val="Tahoma"/>
            <family val="2"/>
          </rPr>
          <t>2016 data not available</t>
        </r>
      </text>
    </comment>
    <comment ref="CIP22" authorId="0" shapeId="0" xr:uid="{18112879-865D-4930-9928-8D129808893D}">
      <text>
        <r>
          <rPr>
            <sz val="9"/>
            <color indexed="81"/>
            <rFont val="Tahoma"/>
            <family val="2"/>
          </rPr>
          <t>2016 data not available</t>
        </r>
      </text>
    </comment>
    <comment ref="CIQ22" authorId="0" shapeId="0" xr:uid="{D4B1E2AA-3BD3-4835-959A-928FFDB62A3A}">
      <text>
        <r>
          <rPr>
            <sz val="9"/>
            <color indexed="81"/>
            <rFont val="Tahoma"/>
            <family val="2"/>
          </rPr>
          <t>2016 data not available</t>
        </r>
      </text>
    </comment>
    <comment ref="CIR22" authorId="0" shapeId="0" xr:uid="{0BDAC4B8-B431-41F7-A35E-9F158FE9EE84}">
      <text>
        <r>
          <rPr>
            <sz val="9"/>
            <color indexed="81"/>
            <rFont val="Tahoma"/>
            <family val="2"/>
          </rPr>
          <t>2016 data not available</t>
        </r>
      </text>
    </comment>
    <comment ref="CIS22" authorId="0" shapeId="0" xr:uid="{64DA2E4E-B95E-4C3B-972B-81B89A345B3E}">
      <text>
        <r>
          <rPr>
            <sz val="9"/>
            <color indexed="81"/>
            <rFont val="Tahoma"/>
            <family val="2"/>
          </rPr>
          <t>2016 data not available</t>
        </r>
      </text>
    </comment>
    <comment ref="CIT22" authorId="0" shapeId="0" xr:uid="{B65B0741-F15C-4A38-9D50-50E543EB5149}">
      <text>
        <r>
          <rPr>
            <sz val="9"/>
            <color indexed="81"/>
            <rFont val="Tahoma"/>
            <family val="2"/>
          </rPr>
          <t>2016 data not available</t>
        </r>
      </text>
    </comment>
    <comment ref="CIU22" authorId="0" shapeId="0" xr:uid="{A3781AE6-B423-473C-B608-FC1DFDAF888F}">
      <text>
        <r>
          <rPr>
            <sz val="9"/>
            <color indexed="81"/>
            <rFont val="Tahoma"/>
            <family val="2"/>
          </rPr>
          <t>2016 data not available</t>
        </r>
      </text>
    </comment>
    <comment ref="CIV22" authorId="0" shapeId="0" xr:uid="{199CC6BD-D1CC-4AA5-8B14-953B827D87DC}">
      <text>
        <r>
          <rPr>
            <sz val="9"/>
            <color indexed="81"/>
            <rFont val="Tahoma"/>
            <family val="2"/>
          </rPr>
          <t>2016 data not available</t>
        </r>
      </text>
    </comment>
    <comment ref="CIW22" authorId="0" shapeId="0" xr:uid="{F7BA7DAA-C468-46A4-AC95-7A439F922215}">
      <text>
        <r>
          <rPr>
            <sz val="9"/>
            <color indexed="81"/>
            <rFont val="Tahoma"/>
            <family val="2"/>
          </rPr>
          <t>2016 data not available</t>
        </r>
      </text>
    </comment>
    <comment ref="CIX22" authorId="0" shapeId="0" xr:uid="{5616D55F-88D9-4254-B4B2-1336F6FD8F54}">
      <text>
        <r>
          <rPr>
            <sz val="9"/>
            <color indexed="81"/>
            <rFont val="Tahoma"/>
            <family val="2"/>
          </rPr>
          <t>2016 data not available</t>
        </r>
      </text>
    </comment>
    <comment ref="CIY22" authorId="0" shapeId="0" xr:uid="{7103D9C2-634D-4BA1-9C48-D334FD3FEE6B}">
      <text>
        <r>
          <rPr>
            <sz val="9"/>
            <color indexed="81"/>
            <rFont val="Tahoma"/>
            <family val="2"/>
          </rPr>
          <t>2016 data not available</t>
        </r>
      </text>
    </comment>
    <comment ref="CIZ22" authorId="0" shapeId="0" xr:uid="{81D4634C-8265-43A0-BC16-49740F1A6ED7}">
      <text>
        <r>
          <rPr>
            <sz val="9"/>
            <color indexed="81"/>
            <rFont val="Tahoma"/>
            <family val="2"/>
          </rPr>
          <t>2016 data not available</t>
        </r>
      </text>
    </comment>
    <comment ref="CJA22" authorId="0" shapeId="0" xr:uid="{29C8FA9A-5DA0-42B5-B60C-11EF97FABA71}">
      <text>
        <r>
          <rPr>
            <sz val="9"/>
            <color indexed="81"/>
            <rFont val="Tahoma"/>
            <family val="2"/>
          </rPr>
          <t>2016 data not available</t>
        </r>
      </text>
    </comment>
    <comment ref="CJB22" authorId="0" shapeId="0" xr:uid="{CBBB2BB1-4F91-485A-AC13-B4473534A8E1}">
      <text>
        <r>
          <rPr>
            <sz val="9"/>
            <color indexed="81"/>
            <rFont val="Tahoma"/>
            <family val="2"/>
          </rPr>
          <t>2016 data not available</t>
        </r>
      </text>
    </comment>
    <comment ref="CJC22" authorId="0" shapeId="0" xr:uid="{27489B29-9CDD-4C93-A50D-2970E110EEA1}">
      <text>
        <r>
          <rPr>
            <sz val="9"/>
            <color indexed="81"/>
            <rFont val="Tahoma"/>
            <family val="2"/>
          </rPr>
          <t>2016 data not available</t>
        </r>
      </text>
    </comment>
    <comment ref="CJD22" authorId="0" shapeId="0" xr:uid="{B6A718F0-D9BA-4D14-AE74-4E3B2E7FF0BC}">
      <text>
        <r>
          <rPr>
            <sz val="9"/>
            <color indexed="81"/>
            <rFont val="Tahoma"/>
            <family val="2"/>
          </rPr>
          <t>2016 data not available</t>
        </r>
      </text>
    </comment>
    <comment ref="CJE22" authorId="0" shapeId="0" xr:uid="{C13EF0D4-0EEC-4FCC-9665-E6B76292E0E1}">
      <text>
        <r>
          <rPr>
            <sz val="9"/>
            <color indexed="81"/>
            <rFont val="Tahoma"/>
            <family val="2"/>
          </rPr>
          <t>2016 data not available</t>
        </r>
      </text>
    </comment>
    <comment ref="CJF22" authorId="0" shapeId="0" xr:uid="{9BFDDC78-D510-43DE-8C6E-BF1AA407BDA4}">
      <text>
        <r>
          <rPr>
            <sz val="9"/>
            <color indexed="81"/>
            <rFont val="Tahoma"/>
            <family val="2"/>
          </rPr>
          <t>2016 data not available</t>
        </r>
      </text>
    </comment>
    <comment ref="CJG22" authorId="0" shapeId="0" xr:uid="{FCA11A7B-73E2-4B6D-82B4-EE78106E10F0}">
      <text>
        <r>
          <rPr>
            <sz val="9"/>
            <color indexed="81"/>
            <rFont val="Tahoma"/>
            <family val="2"/>
          </rPr>
          <t>2016 data not available</t>
        </r>
      </text>
    </comment>
    <comment ref="CJH22" authorId="0" shapeId="0" xr:uid="{89649D44-112E-4629-8386-793A853FE440}">
      <text>
        <r>
          <rPr>
            <sz val="9"/>
            <color indexed="81"/>
            <rFont val="Tahoma"/>
            <family val="2"/>
          </rPr>
          <t>2016 data not available</t>
        </r>
      </text>
    </comment>
    <comment ref="CJI22" authorId="0" shapeId="0" xr:uid="{6ECAFDC0-B583-4BD9-BFE4-C31BE9398CD2}">
      <text>
        <r>
          <rPr>
            <sz val="9"/>
            <color indexed="81"/>
            <rFont val="Tahoma"/>
            <family val="2"/>
          </rPr>
          <t>2016 data not available</t>
        </r>
      </text>
    </comment>
    <comment ref="CJJ22" authorId="0" shapeId="0" xr:uid="{6AD938CE-6596-46CD-A0FC-2002992418BB}">
      <text>
        <r>
          <rPr>
            <sz val="9"/>
            <color indexed="81"/>
            <rFont val="Tahoma"/>
            <family val="2"/>
          </rPr>
          <t>2016 data not available</t>
        </r>
      </text>
    </comment>
    <comment ref="CJK22" authorId="0" shapeId="0" xr:uid="{5C4CB083-2BEE-49EB-9416-29A904B7F13D}">
      <text>
        <r>
          <rPr>
            <sz val="9"/>
            <color indexed="81"/>
            <rFont val="Tahoma"/>
            <family val="2"/>
          </rPr>
          <t>2016 data not available</t>
        </r>
      </text>
    </comment>
    <comment ref="CJL22" authorId="0" shapeId="0" xr:uid="{5F7872AA-BDEC-4E4E-AC96-C0046C83B57B}">
      <text>
        <r>
          <rPr>
            <sz val="9"/>
            <color indexed="81"/>
            <rFont val="Tahoma"/>
            <family val="2"/>
          </rPr>
          <t>2016 data not available</t>
        </r>
      </text>
    </comment>
    <comment ref="CJM22" authorId="0" shapeId="0" xr:uid="{7603E16C-9681-4F04-9703-89E39CC54916}">
      <text>
        <r>
          <rPr>
            <sz val="9"/>
            <color indexed="81"/>
            <rFont val="Tahoma"/>
            <family val="2"/>
          </rPr>
          <t>2016 data not available</t>
        </r>
      </text>
    </comment>
    <comment ref="CJN22" authorId="0" shapeId="0" xr:uid="{471704BE-F5B4-47ED-AE79-DF4C6622BE05}">
      <text>
        <r>
          <rPr>
            <sz val="9"/>
            <color indexed="81"/>
            <rFont val="Tahoma"/>
            <family val="2"/>
          </rPr>
          <t>2016 data not available</t>
        </r>
      </text>
    </comment>
    <comment ref="CJO22" authorId="0" shapeId="0" xr:uid="{CD5D0E1F-7E07-49A8-A875-73BF1368D90A}">
      <text>
        <r>
          <rPr>
            <sz val="9"/>
            <color indexed="81"/>
            <rFont val="Tahoma"/>
            <family val="2"/>
          </rPr>
          <t>2016 data not available</t>
        </r>
      </text>
    </comment>
    <comment ref="CJP22" authorId="0" shapeId="0" xr:uid="{7FBC960A-F871-4184-B27C-CBB8A7619206}">
      <text>
        <r>
          <rPr>
            <sz val="9"/>
            <color indexed="81"/>
            <rFont val="Tahoma"/>
            <family val="2"/>
          </rPr>
          <t>2016 data not available</t>
        </r>
      </text>
    </comment>
    <comment ref="CJQ22" authorId="0" shapeId="0" xr:uid="{041B5777-A236-4737-BBE4-3968AA4A18F8}">
      <text>
        <r>
          <rPr>
            <sz val="9"/>
            <color indexed="81"/>
            <rFont val="Tahoma"/>
            <family val="2"/>
          </rPr>
          <t>2016 data not available</t>
        </r>
      </text>
    </comment>
    <comment ref="CJR22" authorId="0" shapeId="0" xr:uid="{809537FE-0322-46D9-9102-3A9314DD1B73}">
      <text>
        <r>
          <rPr>
            <sz val="9"/>
            <color indexed="81"/>
            <rFont val="Tahoma"/>
            <family val="2"/>
          </rPr>
          <t>2016 data not available</t>
        </r>
      </text>
    </comment>
    <comment ref="CJS22" authorId="0" shapeId="0" xr:uid="{92565713-2D29-4FE4-BD80-9EEE4C6E13EA}">
      <text>
        <r>
          <rPr>
            <sz val="9"/>
            <color indexed="81"/>
            <rFont val="Tahoma"/>
            <family val="2"/>
          </rPr>
          <t>2016 data not available</t>
        </r>
      </text>
    </comment>
    <comment ref="CJT22" authorId="0" shapeId="0" xr:uid="{8DF8805C-BAB3-4FA8-878D-240AE0E451B4}">
      <text>
        <r>
          <rPr>
            <sz val="9"/>
            <color indexed="81"/>
            <rFont val="Tahoma"/>
            <family val="2"/>
          </rPr>
          <t>2016 data not available</t>
        </r>
      </text>
    </comment>
    <comment ref="CJU22" authorId="0" shapeId="0" xr:uid="{0D130D76-6B32-4368-8A29-B63115D78C5D}">
      <text>
        <r>
          <rPr>
            <sz val="9"/>
            <color indexed="81"/>
            <rFont val="Tahoma"/>
            <family val="2"/>
          </rPr>
          <t>2016 data not available</t>
        </r>
      </text>
    </comment>
    <comment ref="CJV22" authorId="0" shapeId="0" xr:uid="{F740B12C-C16B-4D7F-8727-7189441F985F}">
      <text>
        <r>
          <rPr>
            <sz val="9"/>
            <color indexed="81"/>
            <rFont val="Tahoma"/>
            <family val="2"/>
          </rPr>
          <t>2016 data not available</t>
        </r>
      </text>
    </comment>
    <comment ref="CJW22" authorId="0" shapeId="0" xr:uid="{7BD4BF06-6440-4197-A552-0DB417B33CC7}">
      <text>
        <r>
          <rPr>
            <sz val="9"/>
            <color indexed="81"/>
            <rFont val="Tahoma"/>
            <family val="2"/>
          </rPr>
          <t>2016 data not available</t>
        </r>
      </text>
    </comment>
    <comment ref="CJX22" authorId="0" shapeId="0" xr:uid="{D7B51CD7-69FD-437A-B931-B5BE849EA640}">
      <text>
        <r>
          <rPr>
            <sz val="9"/>
            <color indexed="81"/>
            <rFont val="Tahoma"/>
            <family val="2"/>
          </rPr>
          <t>2016 data not available</t>
        </r>
      </text>
    </comment>
    <comment ref="CJY22" authorId="0" shapeId="0" xr:uid="{E311A1A6-6599-43A6-B919-A7B970EB1B17}">
      <text>
        <r>
          <rPr>
            <sz val="9"/>
            <color indexed="81"/>
            <rFont val="Tahoma"/>
            <family val="2"/>
          </rPr>
          <t>2016 data not available</t>
        </r>
      </text>
    </comment>
    <comment ref="CJZ22" authorId="0" shapeId="0" xr:uid="{E1CBEF12-6191-4E2A-9787-F9C115F8956D}">
      <text>
        <r>
          <rPr>
            <sz val="9"/>
            <color indexed="81"/>
            <rFont val="Tahoma"/>
            <family val="2"/>
          </rPr>
          <t>2016 data not available</t>
        </r>
      </text>
    </comment>
    <comment ref="CKA22" authorId="0" shapeId="0" xr:uid="{7E382B1E-5EBC-4702-A48A-067761856D69}">
      <text>
        <r>
          <rPr>
            <sz val="9"/>
            <color indexed="81"/>
            <rFont val="Tahoma"/>
            <family val="2"/>
          </rPr>
          <t>2016 data not available</t>
        </r>
      </text>
    </comment>
    <comment ref="CKB22" authorId="0" shapeId="0" xr:uid="{01DCFA43-42CA-407D-834B-3D2DBEB4BFA0}">
      <text>
        <r>
          <rPr>
            <sz val="9"/>
            <color indexed="81"/>
            <rFont val="Tahoma"/>
            <family val="2"/>
          </rPr>
          <t>2016 data not available</t>
        </r>
      </text>
    </comment>
    <comment ref="CKC22" authorId="0" shapeId="0" xr:uid="{CC782619-8333-40DA-9648-8D63230BD934}">
      <text>
        <r>
          <rPr>
            <sz val="9"/>
            <color indexed="81"/>
            <rFont val="Tahoma"/>
            <family val="2"/>
          </rPr>
          <t>2016 data not available</t>
        </r>
      </text>
    </comment>
    <comment ref="CKD22" authorId="0" shapeId="0" xr:uid="{ECACB172-45DE-4C63-B808-199D74836376}">
      <text>
        <r>
          <rPr>
            <sz val="9"/>
            <color indexed="81"/>
            <rFont val="Tahoma"/>
            <family val="2"/>
          </rPr>
          <t>2016 data not available</t>
        </r>
      </text>
    </comment>
    <comment ref="CKE22" authorId="0" shapeId="0" xr:uid="{04667694-1E77-4071-9E52-2ADB413A634C}">
      <text>
        <r>
          <rPr>
            <sz val="9"/>
            <color indexed="81"/>
            <rFont val="Tahoma"/>
            <family val="2"/>
          </rPr>
          <t>2016 data not available</t>
        </r>
      </text>
    </comment>
    <comment ref="CKF22" authorId="0" shapeId="0" xr:uid="{B5CE102C-3153-416D-A70C-D435C5BE897D}">
      <text>
        <r>
          <rPr>
            <sz val="9"/>
            <color indexed="81"/>
            <rFont val="Tahoma"/>
            <family val="2"/>
          </rPr>
          <t>2016 data not available</t>
        </r>
      </text>
    </comment>
    <comment ref="CKG22" authorId="0" shapeId="0" xr:uid="{DB586D58-2C15-4ECC-9DDF-B696683EB8D1}">
      <text>
        <r>
          <rPr>
            <sz val="9"/>
            <color indexed="81"/>
            <rFont val="Tahoma"/>
            <family val="2"/>
          </rPr>
          <t>2016 data not available</t>
        </r>
      </text>
    </comment>
    <comment ref="CKH22" authorId="0" shapeId="0" xr:uid="{54BDDE9F-22BB-4921-A71F-216EC21D8115}">
      <text>
        <r>
          <rPr>
            <sz val="9"/>
            <color indexed="81"/>
            <rFont val="Tahoma"/>
            <family val="2"/>
          </rPr>
          <t>2016 data not available</t>
        </r>
      </text>
    </comment>
    <comment ref="CKI22" authorId="0" shapeId="0" xr:uid="{BC0F5CF7-F6F7-4939-B615-45C089822736}">
      <text>
        <r>
          <rPr>
            <sz val="9"/>
            <color indexed="81"/>
            <rFont val="Tahoma"/>
            <family val="2"/>
          </rPr>
          <t>2016 data not available</t>
        </r>
      </text>
    </comment>
    <comment ref="CKJ22" authorId="0" shapeId="0" xr:uid="{02932FB9-92D2-472F-A752-1D9904434B45}">
      <text>
        <r>
          <rPr>
            <sz val="9"/>
            <color indexed="81"/>
            <rFont val="Tahoma"/>
            <family val="2"/>
          </rPr>
          <t>2016 data not available</t>
        </r>
      </text>
    </comment>
    <comment ref="CKK22" authorId="0" shapeId="0" xr:uid="{3327C927-CA8D-4E02-8F93-94C4ABC92A66}">
      <text>
        <r>
          <rPr>
            <sz val="9"/>
            <color indexed="81"/>
            <rFont val="Tahoma"/>
            <family val="2"/>
          </rPr>
          <t>2016 data not available</t>
        </r>
      </text>
    </comment>
    <comment ref="CKL22" authorId="0" shapeId="0" xr:uid="{15E86E0D-200B-4612-850A-7FEE29E69029}">
      <text>
        <r>
          <rPr>
            <sz val="9"/>
            <color indexed="81"/>
            <rFont val="Tahoma"/>
            <family val="2"/>
          </rPr>
          <t>2016 data not available</t>
        </r>
      </text>
    </comment>
    <comment ref="CKM22" authorId="0" shapeId="0" xr:uid="{21837D6C-33F4-4B44-870E-E1945849A534}">
      <text>
        <r>
          <rPr>
            <sz val="9"/>
            <color indexed="81"/>
            <rFont val="Tahoma"/>
            <family val="2"/>
          </rPr>
          <t>2016 data not available</t>
        </r>
      </text>
    </comment>
    <comment ref="CKN22" authorId="0" shapeId="0" xr:uid="{B8F8D50E-9DAB-40E2-AF4F-CF9CE5F94175}">
      <text>
        <r>
          <rPr>
            <sz val="9"/>
            <color indexed="81"/>
            <rFont val="Tahoma"/>
            <family val="2"/>
          </rPr>
          <t>2016 data not available</t>
        </r>
      </text>
    </comment>
    <comment ref="CKO22" authorId="0" shapeId="0" xr:uid="{242AC6E1-5332-4841-B940-397ECEAEC0B8}">
      <text>
        <r>
          <rPr>
            <sz val="9"/>
            <color indexed="81"/>
            <rFont val="Tahoma"/>
            <family val="2"/>
          </rPr>
          <t>2016 data not available</t>
        </r>
      </text>
    </comment>
    <comment ref="CKP22" authorId="0" shapeId="0" xr:uid="{39121E39-B598-4DDC-9D58-3D33887736EA}">
      <text>
        <r>
          <rPr>
            <sz val="9"/>
            <color indexed="81"/>
            <rFont val="Tahoma"/>
            <family val="2"/>
          </rPr>
          <t>2016 data not available</t>
        </r>
      </text>
    </comment>
    <comment ref="CKQ22" authorId="0" shapeId="0" xr:uid="{8F09F648-1909-4AFA-817A-418087C969C1}">
      <text>
        <r>
          <rPr>
            <sz val="9"/>
            <color indexed="81"/>
            <rFont val="Tahoma"/>
            <family val="2"/>
          </rPr>
          <t>2016 data not available</t>
        </r>
      </text>
    </comment>
    <comment ref="CKR22" authorId="0" shapeId="0" xr:uid="{89A2B1D6-B271-44F3-AE93-46C0879C1213}">
      <text>
        <r>
          <rPr>
            <sz val="9"/>
            <color indexed="81"/>
            <rFont val="Tahoma"/>
            <family val="2"/>
          </rPr>
          <t>2016 data not available</t>
        </r>
      </text>
    </comment>
    <comment ref="CKS22" authorId="0" shapeId="0" xr:uid="{D7410A36-CF5A-47C1-B773-E16C6345D0FD}">
      <text>
        <r>
          <rPr>
            <sz val="9"/>
            <color indexed="81"/>
            <rFont val="Tahoma"/>
            <family val="2"/>
          </rPr>
          <t>2016 data not available</t>
        </r>
      </text>
    </comment>
    <comment ref="CKT22" authorId="0" shapeId="0" xr:uid="{60C64EB3-CD50-40F8-A8F3-843A8AE13024}">
      <text>
        <r>
          <rPr>
            <sz val="9"/>
            <color indexed="81"/>
            <rFont val="Tahoma"/>
            <family val="2"/>
          </rPr>
          <t>2016 data not available</t>
        </r>
      </text>
    </comment>
    <comment ref="CKU22" authorId="0" shapeId="0" xr:uid="{2F46E37D-3CE9-4182-B38E-9CD4B433B35D}">
      <text>
        <r>
          <rPr>
            <sz val="9"/>
            <color indexed="81"/>
            <rFont val="Tahoma"/>
            <family val="2"/>
          </rPr>
          <t>2016 data not available</t>
        </r>
      </text>
    </comment>
    <comment ref="CKV22" authorId="0" shapeId="0" xr:uid="{F2634CF5-0F92-43E8-87D9-A395245D92E0}">
      <text>
        <r>
          <rPr>
            <sz val="9"/>
            <color indexed="81"/>
            <rFont val="Tahoma"/>
            <family val="2"/>
          </rPr>
          <t>2016 data not available</t>
        </r>
      </text>
    </comment>
    <comment ref="CKW22" authorId="0" shapeId="0" xr:uid="{A3A09514-4260-4C96-B257-F3F1DC192438}">
      <text>
        <r>
          <rPr>
            <sz val="9"/>
            <color indexed="81"/>
            <rFont val="Tahoma"/>
            <family val="2"/>
          </rPr>
          <t>2016 data not available</t>
        </r>
      </text>
    </comment>
    <comment ref="CKX22" authorId="0" shapeId="0" xr:uid="{5559600B-0C76-4553-BA71-115B7F720086}">
      <text>
        <r>
          <rPr>
            <sz val="9"/>
            <color indexed="81"/>
            <rFont val="Tahoma"/>
            <family val="2"/>
          </rPr>
          <t>2016 data not available</t>
        </r>
      </text>
    </comment>
    <comment ref="CKY22" authorId="0" shapeId="0" xr:uid="{624BE87F-50D7-4DB5-B5AD-2F7D601195AC}">
      <text>
        <r>
          <rPr>
            <sz val="9"/>
            <color indexed="81"/>
            <rFont val="Tahoma"/>
            <family val="2"/>
          </rPr>
          <t>2016 data not available</t>
        </r>
      </text>
    </comment>
    <comment ref="CKZ22" authorId="0" shapeId="0" xr:uid="{2B6BAC4C-E981-483F-AFE6-BA206FF8D4A6}">
      <text>
        <r>
          <rPr>
            <sz val="9"/>
            <color indexed="81"/>
            <rFont val="Tahoma"/>
            <family val="2"/>
          </rPr>
          <t>2016 data not available</t>
        </r>
      </text>
    </comment>
    <comment ref="CLA22" authorId="0" shapeId="0" xr:uid="{87906F76-89FF-4D38-9CA0-5D6B717C2BA3}">
      <text>
        <r>
          <rPr>
            <sz val="9"/>
            <color indexed="81"/>
            <rFont val="Tahoma"/>
            <family val="2"/>
          </rPr>
          <t>2016 data not available</t>
        </r>
      </text>
    </comment>
    <comment ref="CLB22" authorId="0" shapeId="0" xr:uid="{A1C92F13-D3A8-4689-A3C9-E5EB34E71996}">
      <text>
        <r>
          <rPr>
            <sz val="9"/>
            <color indexed="81"/>
            <rFont val="Tahoma"/>
            <family val="2"/>
          </rPr>
          <t>2016 data not available</t>
        </r>
      </text>
    </comment>
    <comment ref="CLC22" authorId="0" shapeId="0" xr:uid="{7CBE747B-81A8-4056-8A1A-E4A62DBAD3F9}">
      <text>
        <r>
          <rPr>
            <sz val="9"/>
            <color indexed="81"/>
            <rFont val="Tahoma"/>
            <family val="2"/>
          </rPr>
          <t>2016 data not available</t>
        </r>
      </text>
    </comment>
    <comment ref="CLD22" authorId="0" shapeId="0" xr:uid="{009C17CF-4721-4B7E-8DA6-D147B7678D19}">
      <text>
        <r>
          <rPr>
            <sz val="9"/>
            <color indexed="81"/>
            <rFont val="Tahoma"/>
            <family val="2"/>
          </rPr>
          <t>2016 data not available</t>
        </r>
      </text>
    </comment>
    <comment ref="CLE22" authorId="0" shapeId="0" xr:uid="{122FE8D4-AE2B-4005-B3F5-27630B030CE2}">
      <text>
        <r>
          <rPr>
            <sz val="9"/>
            <color indexed="81"/>
            <rFont val="Tahoma"/>
            <family val="2"/>
          </rPr>
          <t>2016 data not available</t>
        </r>
      </text>
    </comment>
    <comment ref="CLF22" authorId="0" shapeId="0" xr:uid="{CCE769AF-8DF4-469D-AFA8-2D234EEE22CF}">
      <text>
        <r>
          <rPr>
            <sz val="9"/>
            <color indexed="81"/>
            <rFont val="Tahoma"/>
            <family val="2"/>
          </rPr>
          <t>2016 data not available</t>
        </r>
      </text>
    </comment>
    <comment ref="CLG22" authorId="0" shapeId="0" xr:uid="{AEC72970-5DD7-458B-A534-82B6B2470537}">
      <text>
        <r>
          <rPr>
            <sz val="9"/>
            <color indexed="81"/>
            <rFont val="Tahoma"/>
            <family val="2"/>
          </rPr>
          <t>2016 data not available</t>
        </r>
      </text>
    </comment>
    <comment ref="CLH22" authorId="0" shapeId="0" xr:uid="{FDB84671-E0B5-4FF5-9750-49B0CC8B5165}">
      <text>
        <r>
          <rPr>
            <sz val="9"/>
            <color indexed="81"/>
            <rFont val="Tahoma"/>
            <family val="2"/>
          </rPr>
          <t>2016 data not available</t>
        </r>
      </text>
    </comment>
    <comment ref="CLI22" authorId="0" shapeId="0" xr:uid="{06D29E36-ED24-4869-806A-5FE858BACBBA}">
      <text>
        <r>
          <rPr>
            <sz val="9"/>
            <color indexed="81"/>
            <rFont val="Tahoma"/>
            <family val="2"/>
          </rPr>
          <t>2016 data not available</t>
        </r>
      </text>
    </comment>
    <comment ref="CLJ22" authorId="0" shapeId="0" xr:uid="{FCC38882-D15E-4FDD-A189-27D936619D11}">
      <text>
        <r>
          <rPr>
            <sz val="9"/>
            <color indexed="81"/>
            <rFont val="Tahoma"/>
            <family val="2"/>
          </rPr>
          <t>2016 data not available</t>
        </r>
      </text>
    </comment>
    <comment ref="CLK22" authorId="0" shapeId="0" xr:uid="{0CD03423-D56C-4CA7-BA2F-D9A838219901}">
      <text>
        <r>
          <rPr>
            <sz val="9"/>
            <color indexed="81"/>
            <rFont val="Tahoma"/>
            <family val="2"/>
          </rPr>
          <t>2016 data not available</t>
        </r>
      </text>
    </comment>
    <comment ref="CLL22" authorId="0" shapeId="0" xr:uid="{7B1A4FC2-6C91-4B4E-8CBC-42DB8E731251}">
      <text>
        <r>
          <rPr>
            <sz val="9"/>
            <color indexed="81"/>
            <rFont val="Tahoma"/>
            <family val="2"/>
          </rPr>
          <t>2016 data not available</t>
        </r>
      </text>
    </comment>
    <comment ref="CLM22" authorId="0" shapeId="0" xr:uid="{59374016-7ED4-4F74-A358-AE470E6C44F6}">
      <text>
        <r>
          <rPr>
            <sz val="9"/>
            <color indexed="81"/>
            <rFont val="Tahoma"/>
            <family val="2"/>
          </rPr>
          <t>2016 data not available</t>
        </r>
      </text>
    </comment>
    <comment ref="CLN22" authorId="0" shapeId="0" xr:uid="{2DDC6F5D-A8AA-4D59-B691-BD6029145141}">
      <text>
        <r>
          <rPr>
            <sz val="9"/>
            <color indexed="81"/>
            <rFont val="Tahoma"/>
            <family val="2"/>
          </rPr>
          <t>2016 data not available</t>
        </r>
      </text>
    </comment>
    <comment ref="CLO22" authorId="0" shapeId="0" xr:uid="{0AA9F86F-A4DC-4672-82EC-7461DA4CA38A}">
      <text>
        <r>
          <rPr>
            <sz val="9"/>
            <color indexed="81"/>
            <rFont val="Tahoma"/>
            <family val="2"/>
          </rPr>
          <t>2016 data not available</t>
        </r>
      </text>
    </comment>
    <comment ref="CLP22" authorId="0" shapeId="0" xr:uid="{05CF6919-53B2-438B-9D72-0F58EFDFF2F6}">
      <text>
        <r>
          <rPr>
            <sz val="9"/>
            <color indexed="81"/>
            <rFont val="Tahoma"/>
            <family val="2"/>
          </rPr>
          <t>2016 data not available</t>
        </r>
      </text>
    </comment>
    <comment ref="CLQ22" authorId="0" shapeId="0" xr:uid="{EE65CEE4-10E9-4373-9FFD-2540C3A08056}">
      <text>
        <r>
          <rPr>
            <sz val="9"/>
            <color indexed="81"/>
            <rFont val="Tahoma"/>
            <family val="2"/>
          </rPr>
          <t>2016 data not available</t>
        </r>
      </text>
    </comment>
    <comment ref="CLR22" authorId="0" shapeId="0" xr:uid="{2DF3CB81-8E1F-4580-91C6-9F65743D6EC7}">
      <text>
        <r>
          <rPr>
            <sz val="9"/>
            <color indexed="81"/>
            <rFont val="Tahoma"/>
            <family val="2"/>
          </rPr>
          <t>2016 data not available</t>
        </r>
      </text>
    </comment>
    <comment ref="CLS22" authorId="0" shapeId="0" xr:uid="{661CFDBD-3AE7-4DC4-9CA4-0C4A20DE5DD5}">
      <text>
        <r>
          <rPr>
            <sz val="9"/>
            <color indexed="81"/>
            <rFont val="Tahoma"/>
            <family val="2"/>
          </rPr>
          <t>2016 data not available</t>
        </r>
      </text>
    </comment>
    <comment ref="CLT22" authorId="0" shapeId="0" xr:uid="{4D322843-89B5-4C3E-9725-A971B84E144B}">
      <text>
        <r>
          <rPr>
            <sz val="9"/>
            <color indexed="81"/>
            <rFont val="Tahoma"/>
            <family val="2"/>
          </rPr>
          <t>2016 data not available</t>
        </r>
      </text>
    </comment>
    <comment ref="CLU22" authorId="0" shapeId="0" xr:uid="{06A542C9-4B8F-43DC-B529-F21330A5823D}">
      <text>
        <r>
          <rPr>
            <sz val="9"/>
            <color indexed="81"/>
            <rFont val="Tahoma"/>
            <family val="2"/>
          </rPr>
          <t>2016 data not available</t>
        </r>
      </text>
    </comment>
    <comment ref="CLV22" authorId="0" shapeId="0" xr:uid="{FE2B64C6-3821-42BE-A75C-EFC963A89B68}">
      <text>
        <r>
          <rPr>
            <sz val="9"/>
            <color indexed="81"/>
            <rFont val="Tahoma"/>
            <family val="2"/>
          </rPr>
          <t>2016 data not available</t>
        </r>
      </text>
    </comment>
    <comment ref="CLW22" authorId="0" shapeId="0" xr:uid="{0BD282D7-9D47-4453-9B47-D6DF3C5D5B68}">
      <text>
        <r>
          <rPr>
            <sz val="9"/>
            <color indexed="81"/>
            <rFont val="Tahoma"/>
            <family val="2"/>
          </rPr>
          <t>2016 data not available</t>
        </r>
      </text>
    </comment>
    <comment ref="CLX22" authorId="0" shapeId="0" xr:uid="{3038EBF3-42FD-42A8-AFF8-F3561CA38BC2}">
      <text>
        <r>
          <rPr>
            <sz val="9"/>
            <color indexed="81"/>
            <rFont val="Tahoma"/>
            <family val="2"/>
          </rPr>
          <t>2016 data not available</t>
        </r>
      </text>
    </comment>
    <comment ref="CLY22" authorId="0" shapeId="0" xr:uid="{90FD5E8E-309D-40E3-8289-301F03A816F6}">
      <text>
        <r>
          <rPr>
            <sz val="9"/>
            <color indexed="81"/>
            <rFont val="Tahoma"/>
            <family val="2"/>
          </rPr>
          <t>2016 data not available</t>
        </r>
      </text>
    </comment>
    <comment ref="CLZ22" authorId="0" shapeId="0" xr:uid="{9FAFAC93-EF48-41D8-A8FE-5DFBD33522A1}">
      <text>
        <r>
          <rPr>
            <sz val="9"/>
            <color indexed="81"/>
            <rFont val="Tahoma"/>
            <family val="2"/>
          </rPr>
          <t>2016 data not available</t>
        </r>
      </text>
    </comment>
    <comment ref="CMA22" authorId="0" shapeId="0" xr:uid="{26345241-5B72-42B3-8D4C-B5C203D7CE4B}">
      <text>
        <r>
          <rPr>
            <sz val="9"/>
            <color indexed="81"/>
            <rFont val="Tahoma"/>
            <family val="2"/>
          </rPr>
          <t>2016 data not available</t>
        </r>
      </text>
    </comment>
    <comment ref="CMB22" authorId="0" shapeId="0" xr:uid="{83B1D693-8490-405C-BEC1-3DCA626BA41E}">
      <text>
        <r>
          <rPr>
            <sz val="9"/>
            <color indexed="81"/>
            <rFont val="Tahoma"/>
            <family val="2"/>
          </rPr>
          <t>2016 data not available</t>
        </r>
      </text>
    </comment>
    <comment ref="CMC22" authorId="0" shapeId="0" xr:uid="{2C46CA35-1FF2-47A9-8B4D-6EFD594EEE7F}">
      <text>
        <r>
          <rPr>
            <sz val="9"/>
            <color indexed="81"/>
            <rFont val="Tahoma"/>
            <family val="2"/>
          </rPr>
          <t>2016 data not available</t>
        </r>
      </text>
    </comment>
    <comment ref="CMD22" authorId="0" shapeId="0" xr:uid="{BA943B4F-ACD6-4F2C-BE0E-6CD5728437C6}">
      <text>
        <r>
          <rPr>
            <sz val="9"/>
            <color indexed="81"/>
            <rFont val="Tahoma"/>
            <family val="2"/>
          </rPr>
          <t>2016 data not available</t>
        </r>
      </text>
    </comment>
    <comment ref="CME22" authorId="0" shapeId="0" xr:uid="{7D31DB98-E4EE-41E9-836D-8EA13EB52314}">
      <text>
        <r>
          <rPr>
            <sz val="9"/>
            <color indexed="81"/>
            <rFont val="Tahoma"/>
            <family val="2"/>
          </rPr>
          <t>2016 data not available</t>
        </r>
      </text>
    </comment>
    <comment ref="CMF22" authorId="0" shapeId="0" xr:uid="{603B7F20-0FC5-475B-A0B5-8AB319F9FD17}">
      <text>
        <r>
          <rPr>
            <sz val="9"/>
            <color indexed="81"/>
            <rFont val="Tahoma"/>
            <family val="2"/>
          </rPr>
          <t>2016 data not available</t>
        </r>
      </text>
    </comment>
    <comment ref="CMG22" authorId="0" shapeId="0" xr:uid="{84C9250C-DD3D-439D-B420-197561B1CEB8}">
      <text>
        <r>
          <rPr>
            <sz val="9"/>
            <color indexed="81"/>
            <rFont val="Tahoma"/>
            <family val="2"/>
          </rPr>
          <t>2016 data not available</t>
        </r>
      </text>
    </comment>
    <comment ref="CMH22" authorId="0" shapeId="0" xr:uid="{E9383DD4-2F55-4489-AC38-4399CE21695D}">
      <text>
        <r>
          <rPr>
            <sz val="9"/>
            <color indexed="81"/>
            <rFont val="Tahoma"/>
            <family val="2"/>
          </rPr>
          <t>2016 data not available</t>
        </r>
      </text>
    </comment>
    <comment ref="CMI22" authorId="0" shapeId="0" xr:uid="{604CE5AA-D8C9-42D4-988E-A93AB7177F15}">
      <text>
        <r>
          <rPr>
            <sz val="9"/>
            <color indexed="81"/>
            <rFont val="Tahoma"/>
            <family val="2"/>
          </rPr>
          <t>2016 data not available</t>
        </r>
      </text>
    </comment>
    <comment ref="CMJ22" authorId="0" shapeId="0" xr:uid="{A360A311-B245-4BA0-8D21-3DE851081CC9}">
      <text>
        <r>
          <rPr>
            <sz val="9"/>
            <color indexed="81"/>
            <rFont val="Tahoma"/>
            <family val="2"/>
          </rPr>
          <t>2016 data not available</t>
        </r>
      </text>
    </comment>
    <comment ref="CMK22" authorId="0" shapeId="0" xr:uid="{8B5D3258-9FC3-446E-9CA8-D15EF7EC4794}">
      <text>
        <r>
          <rPr>
            <sz val="9"/>
            <color indexed="81"/>
            <rFont val="Tahoma"/>
            <family val="2"/>
          </rPr>
          <t>2016 data not available</t>
        </r>
      </text>
    </comment>
    <comment ref="CML22" authorId="0" shapeId="0" xr:uid="{CE7EB05E-778B-4B61-BD20-EBF388EED218}">
      <text>
        <r>
          <rPr>
            <sz val="9"/>
            <color indexed="81"/>
            <rFont val="Tahoma"/>
            <family val="2"/>
          </rPr>
          <t>2016 data not available</t>
        </r>
      </text>
    </comment>
    <comment ref="CMM22" authorId="0" shapeId="0" xr:uid="{E0C0B27F-607A-41EE-9EF8-55695912EF20}">
      <text>
        <r>
          <rPr>
            <sz val="9"/>
            <color indexed="81"/>
            <rFont val="Tahoma"/>
            <family val="2"/>
          </rPr>
          <t>2016 data not available</t>
        </r>
      </text>
    </comment>
    <comment ref="CMN22" authorId="0" shapeId="0" xr:uid="{2FFEB18B-3561-4763-BC86-340D52F3A683}">
      <text>
        <r>
          <rPr>
            <sz val="9"/>
            <color indexed="81"/>
            <rFont val="Tahoma"/>
            <family val="2"/>
          </rPr>
          <t>2016 data not available</t>
        </r>
      </text>
    </comment>
    <comment ref="CMO22" authorId="0" shapeId="0" xr:uid="{C787AD1C-A082-46FF-869E-6E57733A3A43}">
      <text>
        <r>
          <rPr>
            <sz val="9"/>
            <color indexed="81"/>
            <rFont val="Tahoma"/>
            <family val="2"/>
          </rPr>
          <t>2016 data not available</t>
        </r>
      </text>
    </comment>
    <comment ref="CMP22" authorId="0" shapeId="0" xr:uid="{4690C898-D72C-4A65-A735-535FD6EF0B4A}">
      <text>
        <r>
          <rPr>
            <sz val="9"/>
            <color indexed="81"/>
            <rFont val="Tahoma"/>
            <family val="2"/>
          </rPr>
          <t>2016 data not available</t>
        </r>
      </text>
    </comment>
    <comment ref="CMQ22" authorId="0" shapeId="0" xr:uid="{E65290B4-0EDF-4845-B194-E12DCB90E543}">
      <text>
        <r>
          <rPr>
            <sz val="9"/>
            <color indexed="81"/>
            <rFont val="Tahoma"/>
            <family val="2"/>
          </rPr>
          <t>2016 data not available</t>
        </r>
      </text>
    </comment>
    <comment ref="CMR22" authorId="0" shapeId="0" xr:uid="{96C2D5D0-79C7-4EEF-BD85-68860D41449C}">
      <text>
        <r>
          <rPr>
            <sz val="9"/>
            <color indexed="81"/>
            <rFont val="Tahoma"/>
            <family val="2"/>
          </rPr>
          <t>2016 data not available</t>
        </r>
      </text>
    </comment>
    <comment ref="CMS22" authorId="0" shapeId="0" xr:uid="{99D8AEE5-B1F8-4DD1-8421-DDEA7B24BAEC}">
      <text>
        <r>
          <rPr>
            <sz val="9"/>
            <color indexed="81"/>
            <rFont val="Tahoma"/>
            <family val="2"/>
          </rPr>
          <t>2016 data not available</t>
        </r>
      </text>
    </comment>
    <comment ref="CMT22" authorId="0" shapeId="0" xr:uid="{DA27F07D-05E1-48E8-8234-C582BA44FCE4}">
      <text>
        <r>
          <rPr>
            <sz val="9"/>
            <color indexed="81"/>
            <rFont val="Tahoma"/>
            <family val="2"/>
          </rPr>
          <t>2016 data not available</t>
        </r>
      </text>
    </comment>
    <comment ref="CMU22" authorId="0" shapeId="0" xr:uid="{C4C5D810-F82B-4E03-9EC4-1FA49B1F8F47}">
      <text>
        <r>
          <rPr>
            <sz val="9"/>
            <color indexed="81"/>
            <rFont val="Tahoma"/>
            <family val="2"/>
          </rPr>
          <t>2016 data not available</t>
        </r>
      </text>
    </comment>
    <comment ref="CMV22" authorId="0" shapeId="0" xr:uid="{457D5646-9242-4507-8314-032643113C70}">
      <text>
        <r>
          <rPr>
            <sz val="9"/>
            <color indexed="81"/>
            <rFont val="Tahoma"/>
            <family val="2"/>
          </rPr>
          <t>2016 data not available</t>
        </r>
      </text>
    </comment>
    <comment ref="CMW22" authorId="0" shapeId="0" xr:uid="{F2FE7A09-FC37-4F4A-98D9-4E8EC24414F9}">
      <text>
        <r>
          <rPr>
            <sz val="9"/>
            <color indexed="81"/>
            <rFont val="Tahoma"/>
            <family val="2"/>
          </rPr>
          <t>2016 data not available</t>
        </r>
      </text>
    </comment>
    <comment ref="CMX22" authorId="0" shapeId="0" xr:uid="{EA8A5A25-0160-4015-9438-99935B784975}">
      <text>
        <r>
          <rPr>
            <sz val="9"/>
            <color indexed="81"/>
            <rFont val="Tahoma"/>
            <family val="2"/>
          </rPr>
          <t>2016 data not available</t>
        </r>
      </text>
    </comment>
    <comment ref="CMY22" authorId="0" shapeId="0" xr:uid="{6E61E5D4-3049-4454-B4CC-ABEBDE51B316}">
      <text>
        <r>
          <rPr>
            <sz val="9"/>
            <color indexed="81"/>
            <rFont val="Tahoma"/>
            <family val="2"/>
          </rPr>
          <t>2016 data not available</t>
        </r>
      </text>
    </comment>
    <comment ref="CMZ22" authorId="0" shapeId="0" xr:uid="{BB3E27CE-0CBB-4FBD-ABEB-8296FF6137E3}">
      <text>
        <r>
          <rPr>
            <sz val="9"/>
            <color indexed="81"/>
            <rFont val="Tahoma"/>
            <family val="2"/>
          </rPr>
          <t>2016 data not available</t>
        </r>
      </text>
    </comment>
    <comment ref="CNA22" authorId="0" shapeId="0" xr:uid="{A0465618-BA99-4251-88C0-707F27B7A8E1}">
      <text>
        <r>
          <rPr>
            <sz val="9"/>
            <color indexed="81"/>
            <rFont val="Tahoma"/>
            <family val="2"/>
          </rPr>
          <t>2016 data not available</t>
        </r>
      </text>
    </comment>
    <comment ref="CNB22" authorId="0" shapeId="0" xr:uid="{8666BAA9-0340-4654-8F8D-16C7620F4554}">
      <text>
        <r>
          <rPr>
            <sz val="9"/>
            <color indexed="81"/>
            <rFont val="Tahoma"/>
            <family val="2"/>
          </rPr>
          <t>2016 data not available</t>
        </r>
      </text>
    </comment>
    <comment ref="CNC22" authorId="0" shapeId="0" xr:uid="{9CDAF85D-301E-4218-9DC7-8099840FE343}">
      <text>
        <r>
          <rPr>
            <sz val="9"/>
            <color indexed="81"/>
            <rFont val="Tahoma"/>
            <family val="2"/>
          </rPr>
          <t>2016 data not available</t>
        </r>
      </text>
    </comment>
    <comment ref="CND22" authorId="0" shapeId="0" xr:uid="{4F541883-F28C-4646-8FB0-13B42513CD0A}">
      <text>
        <r>
          <rPr>
            <sz val="9"/>
            <color indexed="81"/>
            <rFont val="Tahoma"/>
            <family val="2"/>
          </rPr>
          <t>2016 data not available</t>
        </r>
      </text>
    </comment>
    <comment ref="CNE22" authorId="0" shapeId="0" xr:uid="{0EC2C21D-F141-43E5-A84A-80C5AB3B3DAB}">
      <text>
        <r>
          <rPr>
            <sz val="9"/>
            <color indexed="81"/>
            <rFont val="Tahoma"/>
            <family val="2"/>
          </rPr>
          <t>2016 data not available</t>
        </r>
      </text>
    </comment>
    <comment ref="CNF22" authorId="0" shapeId="0" xr:uid="{39C4736C-EF28-4379-BD90-7EDED64427F1}">
      <text>
        <r>
          <rPr>
            <sz val="9"/>
            <color indexed="81"/>
            <rFont val="Tahoma"/>
            <family val="2"/>
          </rPr>
          <t>2016 data not available</t>
        </r>
      </text>
    </comment>
    <comment ref="CNG22" authorId="0" shapeId="0" xr:uid="{B132A5D0-B7E1-4666-8401-219739251CDC}">
      <text>
        <r>
          <rPr>
            <sz val="9"/>
            <color indexed="81"/>
            <rFont val="Tahoma"/>
            <family val="2"/>
          </rPr>
          <t>2016 data not available</t>
        </r>
      </text>
    </comment>
    <comment ref="CNH22" authorId="0" shapeId="0" xr:uid="{019F2C05-F18E-4DE1-B345-F47ADAAC2090}">
      <text>
        <r>
          <rPr>
            <sz val="9"/>
            <color indexed="81"/>
            <rFont val="Tahoma"/>
            <family val="2"/>
          </rPr>
          <t>2016 data not available</t>
        </r>
      </text>
    </comment>
    <comment ref="CNI22" authorId="0" shapeId="0" xr:uid="{9FFF54C1-F31E-4A39-AA8C-600267D1792E}">
      <text>
        <r>
          <rPr>
            <sz val="9"/>
            <color indexed="81"/>
            <rFont val="Tahoma"/>
            <family val="2"/>
          </rPr>
          <t>2016 data not available</t>
        </r>
      </text>
    </comment>
    <comment ref="CNJ22" authorId="0" shapeId="0" xr:uid="{008AC77D-B5F0-4844-A0B4-AD007DFC9B5B}">
      <text>
        <r>
          <rPr>
            <sz val="9"/>
            <color indexed="81"/>
            <rFont val="Tahoma"/>
            <family val="2"/>
          </rPr>
          <t>2016 data not available</t>
        </r>
      </text>
    </comment>
    <comment ref="CNK22" authorId="0" shapeId="0" xr:uid="{AD399659-C0FC-4D55-A070-777F90237669}">
      <text>
        <r>
          <rPr>
            <sz val="9"/>
            <color indexed="81"/>
            <rFont val="Tahoma"/>
            <family val="2"/>
          </rPr>
          <t>2016 data not available</t>
        </r>
      </text>
    </comment>
    <comment ref="CNL22" authorId="0" shapeId="0" xr:uid="{331142D9-7E80-4CAB-B47B-C8A84B4D1715}">
      <text>
        <r>
          <rPr>
            <sz val="9"/>
            <color indexed="81"/>
            <rFont val="Tahoma"/>
            <family val="2"/>
          </rPr>
          <t>2016 data not available</t>
        </r>
      </text>
    </comment>
    <comment ref="CNM22" authorId="0" shapeId="0" xr:uid="{91ACE939-F106-4C65-AFBD-7E8C17F41C10}">
      <text>
        <r>
          <rPr>
            <sz val="9"/>
            <color indexed="81"/>
            <rFont val="Tahoma"/>
            <family val="2"/>
          </rPr>
          <t>2016 data not available</t>
        </r>
      </text>
    </comment>
    <comment ref="CNN22" authorId="0" shapeId="0" xr:uid="{25E4EA87-38CA-4641-94F9-698C78C841EB}">
      <text>
        <r>
          <rPr>
            <sz val="9"/>
            <color indexed="81"/>
            <rFont val="Tahoma"/>
            <family val="2"/>
          </rPr>
          <t>2016 data not available</t>
        </r>
      </text>
    </comment>
    <comment ref="CNO22" authorId="0" shapeId="0" xr:uid="{8DD9DB6D-8D03-474D-A656-DADE9FF59DF8}">
      <text>
        <r>
          <rPr>
            <sz val="9"/>
            <color indexed="81"/>
            <rFont val="Tahoma"/>
            <family val="2"/>
          </rPr>
          <t>2016 data not available</t>
        </r>
      </text>
    </comment>
    <comment ref="CNP22" authorId="0" shapeId="0" xr:uid="{53C0FDE7-6B9F-44BD-9707-CFA22F528304}">
      <text>
        <r>
          <rPr>
            <sz val="9"/>
            <color indexed="81"/>
            <rFont val="Tahoma"/>
            <family val="2"/>
          </rPr>
          <t>2016 data not available</t>
        </r>
      </text>
    </comment>
    <comment ref="CNQ22" authorId="0" shapeId="0" xr:uid="{613F44CC-3660-4189-BEE0-72183AC96130}">
      <text>
        <r>
          <rPr>
            <sz val="9"/>
            <color indexed="81"/>
            <rFont val="Tahoma"/>
            <family val="2"/>
          </rPr>
          <t>2016 data not available</t>
        </r>
      </text>
    </comment>
    <comment ref="CNR22" authorId="0" shapeId="0" xr:uid="{0BF582B1-25F2-45D0-AC97-8882EAEE5D36}">
      <text>
        <r>
          <rPr>
            <sz val="9"/>
            <color indexed="81"/>
            <rFont val="Tahoma"/>
            <family val="2"/>
          </rPr>
          <t>2016 data not available</t>
        </r>
      </text>
    </comment>
    <comment ref="CNS22" authorId="0" shapeId="0" xr:uid="{7A2232AC-B049-48F0-AFE2-2483E4ED6D15}">
      <text>
        <r>
          <rPr>
            <sz val="9"/>
            <color indexed="81"/>
            <rFont val="Tahoma"/>
            <family val="2"/>
          </rPr>
          <t>2016 data not available</t>
        </r>
      </text>
    </comment>
    <comment ref="CNT22" authorId="0" shapeId="0" xr:uid="{315EF2F2-E653-4552-8CE7-CC74278A70BD}">
      <text>
        <r>
          <rPr>
            <sz val="9"/>
            <color indexed="81"/>
            <rFont val="Tahoma"/>
            <family val="2"/>
          </rPr>
          <t>2016 data not available</t>
        </r>
      </text>
    </comment>
    <comment ref="CNU22" authorId="0" shapeId="0" xr:uid="{829B81D7-7517-4DD9-A4F8-4AD095CFC15A}">
      <text>
        <r>
          <rPr>
            <sz val="9"/>
            <color indexed="81"/>
            <rFont val="Tahoma"/>
            <family val="2"/>
          </rPr>
          <t>2016 data not available</t>
        </r>
      </text>
    </comment>
    <comment ref="CNV22" authorId="0" shapeId="0" xr:uid="{B54C1737-796C-48F0-ABE2-307E644E3192}">
      <text>
        <r>
          <rPr>
            <sz val="9"/>
            <color indexed="81"/>
            <rFont val="Tahoma"/>
            <family val="2"/>
          </rPr>
          <t>2016 data not available</t>
        </r>
      </text>
    </comment>
    <comment ref="CNW22" authorId="0" shapeId="0" xr:uid="{B0AC1F4A-F2E7-470B-99CC-C778CBF4A0B5}">
      <text>
        <r>
          <rPr>
            <sz val="9"/>
            <color indexed="81"/>
            <rFont val="Tahoma"/>
            <family val="2"/>
          </rPr>
          <t>2016 data not available</t>
        </r>
      </text>
    </comment>
    <comment ref="CNX22" authorId="0" shapeId="0" xr:uid="{2C176BBF-3470-4FE2-BE04-FFA2C59E7BA7}">
      <text>
        <r>
          <rPr>
            <sz val="9"/>
            <color indexed="81"/>
            <rFont val="Tahoma"/>
            <family val="2"/>
          </rPr>
          <t>2016 data not available</t>
        </r>
      </text>
    </comment>
    <comment ref="CNY22" authorId="0" shapeId="0" xr:uid="{659F144F-E249-42B3-9417-372F9ABDCB59}">
      <text>
        <r>
          <rPr>
            <sz val="9"/>
            <color indexed="81"/>
            <rFont val="Tahoma"/>
            <family val="2"/>
          </rPr>
          <t>2016 data not available</t>
        </r>
      </text>
    </comment>
    <comment ref="CNZ22" authorId="0" shapeId="0" xr:uid="{2233AB37-82B8-4628-A5B6-D8D5170806CC}">
      <text>
        <r>
          <rPr>
            <sz val="9"/>
            <color indexed="81"/>
            <rFont val="Tahoma"/>
            <family val="2"/>
          </rPr>
          <t>2016 data not available</t>
        </r>
      </text>
    </comment>
    <comment ref="COA22" authorId="0" shapeId="0" xr:uid="{A465EEFC-B3A7-4982-9E71-8E688F4C1A2C}">
      <text>
        <r>
          <rPr>
            <sz val="9"/>
            <color indexed="81"/>
            <rFont val="Tahoma"/>
            <family val="2"/>
          </rPr>
          <t>2016 data not available</t>
        </r>
      </text>
    </comment>
    <comment ref="COB22" authorId="0" shapeId="0" xr:uid="{D36278AA-83BD-4859-B7C6-921972F30842}">
      <text>
        <r>
          <rPr>
            <sz val="9"/>
            <color indexed="81"/>
            <rFont val="Tahoma"/>
            <family val="2"/>
          </rPr>
          <t>2016 data not available</t>
        </r>
      </text>
    </comment>
    <comment ref="COC22" authorId="0" shapeId="0" xr:uid="{5A8C2857-1E5B-407F-A916-0E7F90EC4BBD}">
      <text>
        <r>
          <rPr>
            <sz val="9"/>
            <color indexed="81"/>
            <rFont val="Tahoma"/>
            <family val="2"/>
          </rPr>
          <t>2016 data not available</t>
        </r>
      </text>
    </comment>
    <comment ref="COD22" authorId="0" shapeId="0" xr:uid="{0DF30923-2647-4359-B5C8-F4324AF397F8}">
      <text>
        <r>
          <rPr>
            <sz val="9"/>
            <color indexed="81"/>
            <rFont val="Tahoma"/>
            <family val="2"/>
          </rPr>
          <t>2016 data not available</t>
        </r>
      </text>
    </comment>
    <comment ref="COE22" authorId="0" shapeId="0" xr:uid="{40EFCABC-0AC8-40FA-871B-F1ED103B6041}">
      <text>
        <r>
          <rPr>
            <sz val="9"/>
            <color indexed="81"/>
            <rFont val="Tahoma"/>
            <family val="2"/>
          </rPr>
          <t>2016 data not available</t>
        </r>
      </text>
    </comment>
    <comment ref="COF22" authorId="0" shapeId="0" xr:uid="{CA8EAAD5-07FF-4854-90F4-F1FFE160DE2B}">
      <text>
        <r>
          <rPr>
            <sz val="9"/>
            <color indexed="81"/>
            <rFont val="Tahoma"/>
            <family val="2"/>
          </rPr>
          <t>2016 data not available</t>
        </r>
      </text>
    </comment>
    <comment ref="COG22" authorId="0" shapeId="0" xr:uid="{844CEC53-DFC9-4FAD-AC22-A7A7D4105EF3}">
      <text>
        <r>
          <rPr>
            <sz val="9"/>
            <color indexed="81"/>
            <rFont val="Tahoma"/>
            <family val="2"/>
          </rPr>
          <t>2016 data not available</t>
        </r>
      </text>
    </comment>
    <comment ref="COH22" authorId="0" shapeId="0" xr:uid="{265A1C56-5565-4A80-8AC6-FC35CB520E82}">
      <text>
        <r>
          <rPr>
            <sz val="9"/>
            <color indexed="81"/>
            <rFont val="Tahoma"/>
            <family val="2"/>
          </rPr>
          <t>2016 data not available</t>
        </r>
      </text>
    </comment>
    <comment ref="COI22" authorId="0" shapeId="0" xr:uid="{B42120F1-9552-4373-9E27-D970D7108816}">
      <text>
        <r>
          <rPr>
            <sz val="9"/>
            <color indexed="81"/>
            <rFont val="Tahoma"/>
            <family val="2"/>
          </rPr>
          <t>2016 data not available</t>
        </r>
      </text>
    </comment>
    <comment ref="COJ22" authorId="0" shapeId="0" xr:uid="{556EB232-6BB7-4052-86D8-0EC995291EF6}">
      <text>
        <r>
          <rPr>
            <sz val="9"/>
            <color indexed="81"/>
            <rFont val="Tahoma"/>
            <family val="2"/>
          </rPr>
          <t>2016 data not available</t>
        </r>
      </text>
    </comment>
    <comment ref="COK22" authorId="0" shapeId="0" xr:uid="{9C501F8E-710A-416D-89EB-EB2D2656D4DD}">
      <text>
        <r>
          <rPr>
            <sz val="9"/>
            <color indexed="81"/>
            <rFont val="Tahoma"/>
            <family val="2"/>
          </rPr>
          <t>2016 data not available</t>
        </r>
      </text>
    </comment>
    <comment ref="COL22" authorId="0" shapeId="0" xr:uid="{2B0129F6-C485-49B1-8919-48680EB64802}">
      <text>
        <r>
          <rPr>
            <sz val="9"/>
            <color indexed="81"/>
            <rFont val="Tahoma"/>
            <family val="2"/>
          </rPr>
          <t>2016 data not available</t>
        </r>
      </text>
    </comment>
    <comment ref="COM22" authorId="0" shapeId="0" xr:uid="{49C17635-799A-4B37-AB64-8D95A373D390}">
      <text>
        <r>
          <rPr>
            <sz val="9"/>
            <color indexed="81"/>
            <rFont val="Tahoma"/>
            <family val="2"/>
          </rPr>
          <t>2016 data not available</t>
        </r>
      </text>
    </comment>
    <comment ref="CON22" authorId="0" shapeId="0" xr:uid="{31C4A64A-2073-4453-8676-EF02DF884319}">
      <text>
        <r>
          <rPr>
            <sz val="9"/>
            <color indexed="81"/>
            <rFont val="Tahoma"/>
            <family val="2"/>
          </rPr>
          <t>2016 data not available</t>
        </r>
      </text>
    </comment>
    <comment ref="COO22" authorId="0" shapeId="0" xr:uid="{CDE9C0E4-D04B-4A85-A874-F2FAC6DACEA6}">
      <text>
        <r>
          <rPr>
            <sz val="9"/>
            <color indexed="81"/>
            <rFont val="Tahoma"/>
            <family val="2"/>
          </rPr>
          <t>2016 data not available</t>
        </r>
      </text>
    </comment>
    <comment ref="COP22" authorId="0" shapeId="0" xr:uid="{60378944-9BC0-4FCD-A57B-59B227C78A97}">
      <text>
        <r>
          <rPr>
            <sz val="9"/>
            <color indexed="81"/>
            <rFont val="Tahoma"/>
            <family val="2"/>
          </rPr>
          <t>2016 data not available</t>
        </r>
      </text>
    </comment>
    <comment ref="COQ22" authorId="0" shapeId="0" xr:uid="{97AD6781-F88F-446B-9799-7A6F6E002D10}">
      <text>
        <r>
          <rPr>
            <sz val="9"/>
            <color indexed="81"/>
            <rFont val="Tahoma"/>
            <family val="2"/>
          </rPr>
          <t>2016 data not available</t>
        </r>
      </text>
    </comment>
    <comment ref="COR22" authorId="0" shapeId="0" xr:uid="{F158A959-0BCF-45B4-BEBB-1781555DD95D}">
      <text>
        <r>
          <rPr>
            <sz val="9"/>
            <color indexed="81"/>
            <rFont val="Tahoma"/>
            <family val="2"/>
          </rPr>
          <t>2016 data not available</t>
        </r>
      </text>
    </comment>
    <comment ref="COS22" authorId="0" shapeId="0" xr:uid="{117B573A-009A-41D9-B4E6-6E3D472FEE7D}">
      <text>
        <r>
          <rPr>
            <sz val="9"/>
            <color indexed="81"/>
            <rFont val="Tahoma"/>
            <family val="2"/>
          </rPr>
          <t>2016 data not available</t>
        </r>
      </text>
    </comment>
    <comment ref="COT22" authorId="0" shapeId="0" xr:uid="{368C9AFF-EDC5-4A76-8215-9479214B6CA3}">
      <text>
        <r>
          <rPr>
            <sz val="9"/>
            <color indexed="81"/>
            <rFont val="Tahoma"/>
            <family val="2"/>
          </rPr>
          <t>2016 data not available</t>
        </r>
      </text>
    </comment>
    <comment ref="COU22" authorId="0" shapeId="0" xr:uid="{6A994436-06A2-418B-A508-586276924D3E}">
      <text>
        <r>
          <rPr>
            <sz val="9"/>
            <color indexed="81"/>
            <rFont val="Tahoma"/>
            <family val="2"/>
          </rPr>
          <t>2016 data not available</t>
        </r>
      </text>
    </comment>
    <comment ref="COV22" authorId="0" shapeId="0" xr:uid="{CCC8FD51-1E3C-42FC-AA02-0979A962EC38}">
      <text>
        <r>
          <rPr>
            <sz val="9"/>
            <color indexed="81"/>
            <rFont val="Tahoma"/>
            <family val="2"/>
          </rPr>
          <t>2016 data not available</t>
        </r>
      </text>
    </comment>
    <comment ref="COW22" authorId="0" shapeId="0" xr:uid="{15E22D04-47FF-4F6D-9621-1D333BDA2012}">
      <text>
        <r>
          <rPr>
            <sz val="9"/>
            <color indexed="81"/>
            <rFont val="Tahoma"/>
            <family val="2"/>
          </rPr>
          <t>2016 data not available</t>
        </r>
      </text>
    </comment>
    <comment ref="COX22" authorId="0" shapeId="0" xr:uid="{08412CC2-1B43-416B-A72A-A421E4196169}">
      <text>
        <r>
          <rPr>
            <sz val="9"/>
            <color indexed="81"/>
            <rFont val="Tahoma"/>
            <family val="2"/>
          </rPr>
          <t>2016 data not available</t>
        </r>
      </text>
    </comment>
    <comment ref="COY22" authorId="0" shapeId="0" xr:uid="{EAC15E7B-5445-48CC-961B-5EC7BEC56627}">
      <text>
        <r>
          <rPr>
            <sz val="9"/>
            <color indexed="81"/>
            <rFont val="Tahoma"/>
            <family val="2"/>
          </rPr>
          <t>2016 data not available</t>
        </r>
      </text>
    </comment>
    <comment ref="COZ22" authorId="0" shapeId="0" xr:uid="{56DFA331-29C0-4D1B-8CF0-1E85EEE4F5DA}">
      <text>
        <r>
          <rPr>
            <sz val="9"/>
            <color indexed="81"/>
            <rFont val="Tahoma"/>
            <family val="2"/>
          </rPr>
          <t>2016 data not available</t>
        </r>
      </text>
    </comment>
    <comment ref="CPA22" authorId="0" shapeId="0" xr:uid="{552AEC22-208A-4735-A389-ABF777B95562}">
      <text>
        <r>
          <rPr>
            <sz val="9"/>
            <color indexed="81"/>
            <rFont val="Tahoma"/>
            <family val="2"/>
          </rPr>
          <t>2016 data not available</t>
        </r>
      </text>
    </comment>
    <comment ref="CPB22" authorId="0" shapeId="0" xr:uid="{942F2BA0-F706-495C-B75C-096969E4C93B}">
      <text>
        <r>
          <rPr>
            <sz val="9"/>
            <color indexed="81"/>
            <rFont val="Tahoma"/>
            <family val="2"/>
          </rPr>
          <t>2016 data not available</t>
        </r>
      </text>
    </comment>
    <comment ref="CPC22" authorId="0" shapeId="0" xr:uid="{9463992A-8FF0-4AD3-8035-0B0F6648CFF5}">
      <text>
        <r>
          <rPr>
            <sz val="9"/>
            <color indexed="81"/>
            <rFont val="Tahoma"/>
            <family val="2"/>
          </rPr>
          <t>2016 data not available</t>
        </r>
      </text>
    </comment>
    <comment ref="CPD22" authorId="0" shapeId="0" xr:uid="{6D5B332B-3546-41B4-A927-7C2649A69F44}">
      <text>
        <r>
          <rPr>
            <sz val="9"/>
            <color indexed="81"/>
            <rFont val="Tahoma"/>
            <family val="2"/>
          </rPr>
          <t>2016 data not available</t>
        </r>
      </text>
    </comment>
    <comment ref="CPE22" authorId="0" shapeId="0" xr:uid="{5DA44F18-A0BE-46BB-AC9F-340C0DCF7588}">
      <text>
        <r>
          <rPr>
            <sz val="9"/>
            <color indexed="81"/>
            <rFont val="Tahoma"/>
            <family val="2"/>
          </rPr>
          <t>2016 data not available</t>
        </r>
      </text>
    </comment>
    <comment ref="CPF22" authorId="0" shapeId="0" xr:uid="{E3C24D43-0E77-473A-BF23-B6833F377F99}">
      <text>
        <r>
          <rPr>
            <sz val="9"/>
            <color indexed="81"/>
            <rFont val="Tahoma"/>
            <family val="2"/>
          </rPr>
          <t>2016 data not available</t>
        </r>
      </text>
    </comment>
    <comment ref="CPG22" authorId="0" shapeId="0" xr:uid="{DF99DB94-A876-49E7-8867-C2E7B96EFDAC}">
      <text>
        <r>
          <rPr>
            <sz val="9"/>
            <color indexed="81"/>
            <rFont val="Tahoma"/>
            <family val="2"/>
          </rPr>
          <t>2016 data not available</t>
        </r>
      </text>
    </comment>
    <comment ref="CPH22" authorId="0" shapeId="0" xr:uid="{9D8AD9DD-A4F4-41A9-930E-37546D6A8D07}">
      <text>
        <r>
          <rPr>
            <sz val="9"/>
            <color indexed="81"/>
            <rFont val="Tahoma"/>
            <family val="2"/>
          </rPr>
          <t>2016 data not available</t>
        </r>
      </text>
    </comment>
    <comment ref="CPI22" authorId="0" shapeId="0" xr:uid="{A0E51310-C900-4EBE-8201-C16FC70AA248}">
      <text>
        <r>
          <rPr>
            <sz val="9"/>
            <color indexed="81"/>
            <rFont val="Tahoma"/>
            <family val="2"/>
          </rPr>
          <t>2016 data not available</t>
        </r>
      </text>
    </comment>
    <comment ref="CPJ22" authorId="0" shapeId="0" xr:uid="{58FF7EC0-C976-46E6-97CE-21EAE2C74781}">
      <text>
        <r>
          <rPr>
            <sz val="9"/>
            <color indexed="81"/>
            <rFont val="Tahoma"/>
            <family val="2"/>
          </rPr>
          <t>2016 data not available</t>
        </r>
      </text>
    </comment>
    <comment ref="CPK22" authorId="0" shapeId="0" xr:uid="{2858C537-7DD4-4A7A-8E21-C12F1C9B6B3D}">
      <text>
        <r>
          <rPr>
            <sz val="9"/>
            <color indexed="81"/>
            <rFont val="Tahoma"/>
            <family val="2"/>
          </rPr>
          <t>2016 data not available</t>
        </r>
      </text>
    </comment>
    <comment ref="CPL22" authorId="0" shapeId="0" xr:uid="{E20A4911-7BB7-4814-996D-77DB056953C3}">
      <text>
        <r>
          <rPr>
            <sz val="9"/>
            <color indexed="81"/>
            <rFont val="Tahoma"/>
            <family val="2"/>
          </rPr>
          <t>2016 data not available</t>
        </r>
      </text>
    </comment>
    <comment ref="CPM22" authorId="0" shapeId="0" xr:uid="{F31DFF2F-5B6C-4C33-B171-B27B5B577FCD}">
      <text>
        <r>
          <rPr>
            <sz val="9"/>
            <color indexed="81"/>
            <rFont val="Tahoma"/>
            <family val="2"/>
          </rPr>
          <t>2016 data not available</t>
        </r>
      </text>
    </comment>
    <comment ref="CPN22" authorId="0" shapeId="0" xr:uid="{0BCA45E0-30FB-4630-8C79-E863B4CFF68A}">
      <text>
        <r>
          <rPr>
            <sz val="9"/>
            <color indexed="81"/>
            <rFont val="Tahoma"/>
            <family val="2"/>
          </rPr>
          <t>2016 data not available</t>
        </r>
      </text>
    </comment>
    <comment ref="CPO22" authorId="0" shapeId="0" xr:uid="{35DEB100-AB4F-4CA7-B3A0-4D3C76C81F41}">
      <text>
        <r>
          <rPr>
            <sz val="9"/>
            <color indexed="81"/>
            <rFont val="Tahoma"/>
            <family val="2"/>
          </rPr>
          <t>2016 data not available</t>
        </r>
      </text>
    </comment>
    <comment ref="CPP22" authorId="0" shapeId="0" xr:uid="{02D3CEEA-EDD1-41C3-AD8A-0455453943DA}">
      <text>
        <r>
          <rPr>
            <sz val="9"/>
            <color indexed="81"/>
            <rFont val="Tahoma"/>
            <family val="2"/>
          </rPr>
          <t>2016 data not available</t>
        </r>
      </text>
    </comment>
    <comment ref="CPQ22" authorId="0" shapeId="0" xr:uid="{E3F5F744-56C7-429A-94FE-DD4A2A975398}">
      <text>
        <r>
          <rPr>
            <sz val="9"/>
            <color indexed="81"/>
            <rFont val="Tahoma"/>
            <family val="2"/>
          </rPr>
          <t>2016 data not available</t>
        </r>
      </text>
    </comment>
    <comment ref="CPR22" authorId="0" shapeId="0" xr:uid="{2ACE7F35-9835-4FA5-AECD-FD061F8073DD}">
      <text>
        <r>
          <rPr>
            <sz val="9"/>
            <color indexed="81"/>
            <rFont val="Tahoma"/>
            <family val="2"/>
          </rPr>
          <t>2016 data not available</t>
        </r>
      </text>
    </comment>
    <comment ref="CPS22" authorId="0" shapeId="0" xr:uid="{6C506826-F274-4C7C-A4B4-70F6572C5420}">
      <text>
        <r>
          <rPr>
            <sz val="9"/>
            <color indexed="81"/>
            <rFont val="Tahoma"/>
            <family val="2"/>
          </rPr>
          <t>2016 data not available</t>
        </r>
      </text>
    </comment>
    <comment ref="CPT22" authorId="0" shapeId="0" xr:uid="{F4AA1AEE-CDFF-4BD9-8327-7281A6C9D01B}">
      <text>
        <r>
          <rPr>
            <sz val="9"/>
            <color indexed="81"/>
            <rFont val="Tahoma"/>
            <family val="2"/>
          </rPr>
          <t>2016 data not available</t>
        </r>
      </text>
    </comment>
    <comment ref="CPU22" authorId="0" shapeId="0" xr:uid="{5FA37CFD-40F3-4384-92CF-283C9A42AEED}">
      <text>
        <r>
          <rPr>
            <sz val="9"/>
            <color indexed="81"/>
            <rFont val="Tahoma"/>
            <family val="2"/>
          </rPr>
          <t>2016 data not available</t>
        </r>
      </text>
    </comment>
    <comment ref="CPV22" authorId="0" shapeId="0" xr:uid="{E5756A4D-ACD6-479E-B7EC-5022FDA1ED6E}">
      <text>
        <r>
          <rPr>
            <sz val="9"/>
            <color indexed="81"/>
            <rFont val="Tahoma"/>
            <family val="2"/>
          </rPr>
          <t>2016 data not available</t>
        </r>
      </text>
    </comment>
    <comment ref="CPW22" authorId="0" shapeId="0" xr:uid="{CFD3257F-9060-4BD8-8504-9CD9D1117216}">
      <text>
        <r>
          <rPr>
            <sz val="9"/>
            <color indexed="81"/>
            <rFont val="Tahoma"/>
            <family val="2"/>
          </rPr>
          <t>2016 data not available</t>
        </r>
      </text>
    </comment>
    <comment ref="CPX22" authorId="0" shapeId="0" xr:uid="{E987D2C4-5703-4A06-A9F5-932ACA62F24E}">
      <text>
        <r>
          <rPr>
            <sz val="9"/>
            <color indexed="81"/>
            <rFont val="Tahoma"/>
            <family val="2"/>
          </rPr>
          <t>2016 data not available</t>
        </r>
      </text>
    </comment>
    <comment ref="CPY22" authorId="0" shapeId="0" xr:uid="{1BDA7608-DFEB-46F1-A6B5-994412399FD9}">
      <text>
        <r>
          <rPr>
            <sz val="9"/>
            <color indexed="81"/>
            <rFont val="Tahoma"/>
            <family val="2"/>
          </rPr>
          <t>2016 data not available</t>
        </r>
      </text>
    </comment>
    <comment ref="CPZ22" authorId="0" shapeId="0" xr:uid="{59045C4C-DA00-4BDC-B7F1-81125F74CCAE}">
      <text>
        <r>
          <rPr>
            <sz val="9"/>
            <color indexed="81"/>
            <rFont val="Tahoma"/>
            <family val="2"/>
          </rPr>
          <t>2016 data not available</t>
        </r>
      </text>
    </comment>
    <comment ref="CQA22" authorId="0" shapeId="0" xr:uid="{96D6BD24-3C32-4513-9328-7F043EC7AB93}">
      <text>
        <r>
          <rPr>
            <sz val="9"/>
            <color indexed="81"/>
            <rFont val="Tahoma"/>
            <family val="2"/>
          </rPr>
          <t>2016 data not available</t>
        </r>
      </text>
    </comment>
    <comment ref="CQB22" authorId="0" shapeId="0" xr:uid="{74BC478F-B1CF-46C2-AFD7-BF7855F72E5B}">
      <text>
        <r>
          <rPr>
            <sz val="9"/>
            <color indexed="81"/>
            <rFont val="Tahoma"/>
            <family val="2"/>
          </rPr>
          <t>2016 data not available</t>
        </r>
      </text>
    </comment>
    <comment ref="CQC22" authorId="0" shapeId="0" xr:uid="{3A05270A-207F-4CCB-9B6B-E6A91B79CAF2}">
      <text>
        <r>
          <rPr>
            <sz val="9"/>
            <color indexed="81"/>
            <rFont val="Tahoma"/>
            <family val="2"/>
          </rPr>
          <t>2016 data not available</t>
        </r>
      </text>
    </comment>
    <comment ref="CQD22" authorId="0" shapeId="0" xr:uid="{27301581-65BC-4253-852A-5C263BC5BE36}">
      <text>
        <r>
          <rPr>
            <sz val="9"/>
            <color indexed="81"/>
            <rFont val="Tahoma"/>
            <family val="2"/>
          </rPr>
          <t>2016 data not available</t>
        </r>
      </text>
    </comment>
    <comment ref="CQE22" authorId="0" shapeId="0" xr:uid="{5FB8F476-CB55-4343-B048-37D76CFCE7B5}">
      <text>
        <r>
          <rPr>
            <sz val="9"/>
            <color indexed="81"/>
            <rFont val="Tahoma"/>
            <family val="2"/>
          </rPr>
          <t>2016 data not available</t>
        </r>
      </text>
    </comment>
    <comment ref="CQF22" authorId="0" shapeId="0" xr:uid="{FA820DA5-9AC7-4A6A-B66D-1FA51DEAA170}">
      <text>
        <r>
          <rPr>
            <sz val="9"/>
            <color indexed="81"/>
            <rFont val="Tahoma"/>
            <family val="2"/>
          </rPr>
          <t>2016 data not available</t>
        </r>
      </text>
    </comment>
    <comment ref="CQG22" authorId="0" shapeId="0" xr:uid="{726DD653-7288-43C9-BA31-526D086593F9}">
      <text>
        <r>
          <rPr>
            <sz val="9"/>
            <color indexed="81"/>
            <rFont val="Tahoma"/>
            <family val="2"/>
          </rPr>
          <t>2016 data not available</t>
        </r>
      </text>
    </comment>
    <comment ref="CQH22" authorId="0" shapeId="0" xr:uid="{E6C8BFA6-4386-45A8-A151-7BBC6F19EF99}">
      <text>
        <r>
          <rPr>
            <sz val="9"/>
            <color indexed="81"/>
            <rFont val="Tahoma"/>
            <family val="2"/>
          </rPr>
          <t>2016 data not available</t>
        </r>
      </text>
    </comment>
    <comment ref="CQI22" authorId="0" shapeId="0" xr:uid="{3C93D32F-5F37-491E-AACC-772881E605E0}">
      <text>
        <r>
          <rPr>
            <sz val="9"/>
            <color indexed="81"/>
            <rFont val="Tahoma"/>
            <family val="2"/>
          </rPr>
          <t>2016 data not available</t>
        </r>
      </text>
    </comment>
    <comment ref="CQJ22" authorId="0" shapeId="0" xr:uid="{B7D0506B-0D0A-4407-9CCD-6EAF6B3447CC}">
      <text>
        <r>
          <rPr>
            <sz val="9"/>
            <color indexed="81"/>
            <rFont val="Tahoma"/>
            <family val="2"/>
          </rPr>
          <t>2016 data not available</t>
        </r>
      </text>
    </comment>
    <comment ref="CQK22" authorId="0" shapeId="0" xr:uid="{FF2BF014-836C-4B63-8E08-4E01FAB1B21E}">
      <text>
        <r>
          <rPr>
            <sz val="9"/>
            <color indexed="81"/>
            <rFont val="Tahoma"/>
            <family val="2"/>
          </rPr>
          <t>2016 data not available</t>
        </r>
      </text>
    </comment>
    <comment ref="CQL22" authorId="0" shapeId="0" xr:uid="{661F81FE-6565-4B30-B781-5B56456A3ADA}">
      <text>
        <r>
          <rPr>
            <sz val="9"/>
            <color indexed="81"/>
            <rFont val="Tahoma"/>
            <family val="2"/>
          </rPr>
          <t>2016 data not available</t>
        </r>
      </text>
    </comment>
    <comment ref="CQM22" authorId="0" shapeId="0" xr:uid="{E34E0ABC-931E-4E51-A07A-ED55A65D0022}">
      <text>
        <r>
          <rPr>
            <sz val="9"/>
            <color indexed="81"/>
            <rFont val="Tahoma"/>
            <family val="2"/>
          </rPr>
          <t>2016 data not available</t>
        </r>
      </text>
    </comment>
    <comment ref="CQN22" authorId="0" shapeId="0" xr:uid="{9032DC98-958C-4943-9925-98AD8DC76298}">
      <text>
        <r>
          <rPr>
            <sz val="9"/>
            <color indexed="81"/>
            <rFont val="Tahoma"/>
            <family val="2"/>
          </rPr>
          <t>2016 data not available</t>
        </r>
      </text>
    </comment>
    <comment ref="CQO22" authorId="0" shapeId="0" xr:uid="{34656DC3-D253-4BFF-9D35-EB2B9C0B02EA}">
      <text>
        <r>
          <rPr>
            <sz val="9"/>
            <color indexed="81"/>
            <rFont val="Tahoma"/>
            <family val="2"/>
          </rPr>
          <t>2016 data not available</t>
        </r>
      </text>
    </comment>
    <comment ref="CQP22" authorId="0" shapeId="0" xr:uid="{8686C942-EC68-49EA-A2D9-A98B2D01E146}">
      <text>
        <r>
          <rPr>
            <sz val="9"/>
            <color indexed="81"/>
            <rFont val="Tahoma"/>
            <family val="2"/>
          </rPr>
          <t>2016 data not available</t>
        </r>
      </text>
    </comment>
    <comment ref="CQQ22" authorId="0" shapeId="0" xr:uid="{D1C406C4-B834-4519-B5CB-8A4EA154FC0A}">
      <text>
        <r>
          <rPr>
            <sz val="9"/>
            <color indexed="81"/>
            <rFont val="Tahoma"/>
            <family val="2"/>
          </rPr>
          <t>2016 data not available</t>
        </r>
      </text>
    </comment>
    <comment ref="CQR22" authorId="0" shapeId="0" xr:uid="{6FBA31A9-020B-4C27-BF71-F364BD936A47}">
      <text>
        <r>
          <rPr>
            <sz val="9"/>
            <color indexed="81"/>
            <rFont val="Tahoma"/>
            <family val="2"/>
          </rPr>
          <t>2016 data not available</t>
        </r>
      </text>
    </comment>
    <comment ref="CQS22" authorId="0" shapeId="0" xr:uid="{0B007B8A-71EB-4E2F-9C0A-BD302C18028C}">
      <text>
        <r>
          <rPr>
            <sz val="9"/>
            <color indexed="81"/>
            <rFont val="Tahoma"/>
            <family val="2"/>
          </rPr>
          <t>2016 data not available</t>
        </r>
      </text>
    </comment>
    <comment ref="CQT22" authorId="0" shapeId="0" xr:uid="{2B7A66F5-2D2A-42E8-8F99-04150B66357F}">
      <text>
        <r>
          <rPr>
            <sz val="9"/>
            <color indexed="81"/>
            <rFont val="Tahoma"/>
            <family val="2"/>
          </rPr>
          <t>2016 data not available</t>
        </r>
      </text>
    </comment>
    <comment ref="CQU22" authorId="0" shapeId="0" xr:uid="{99169E44-5F98-42BC-A137-F052846D06B9}">
      <text>
        <r>
          <rPr>
            <sz val="9"/>
            <color indexed="81"/>
            <rFont val="Tahoma"/>
            <family val="2"/>
          </rPr>
          <t>2016 data not available</t>
        </r>
      </text>
    </comment>
    <comment ref="CQV22" authorId="0" shapeId="0" xr:uid="{4822D4FD-84E4-464B-BD5F-DB12E5D85FAD}">
      <text>
        <r>
          <rPr>
            <sz val="9"/>
            <color indexed="81"/>
            <rFont val="Tahoma"/>
            <family val="2"/>
          </rPr>
          <t>2016 data not available</t>
        </r>
      </text>
    </comment>
    <comment ref="CQW22" authorId="0" shapeId="0" xr:uid="{F7A9E194-A8AF-4C87-A9E5-1D92DC12E1F3}">
      <text>
        <r>
          <rPr>
            <sz val="9"/>
            <color indexed="81"/>
            <rFont val="Tahoma"/>
            <family val="2"/>
          </rPr>
          <t>2016 data not available</t>
        </r>
      </text>
    </comment>
    <comment ref="CQX22" authorId="0" shapeId="0" xr:uid="{0C598F4B-C261-4620-B628-E169BFCD0BAE}">
      <text>
        <r>
          <rPr>
            <sz val="9"/>
            <color indexed="81"/>
            <rFont val="Tahoma"/>
            <family val="2"/>
          </rPr>
          <t>2016 data not available</t>
        </r>
      </text>
    </comment>
    <comment ref="CQY22" authorId="0" shapeId="0" xr:uid="{EFE5E3BE-8F86-4EB7-BF3F-2797978F26D5}">
      <text>
        <r>
          <rPr>
            <sz val="9"/>
            <color indexed="81"/>
            <rFont val="Tahoma"/>
            <family val="2"/>
          </rPr>
          <t>2016 data not available</t>
        </r>
      </text>
    </comment>
    <comment ref="CQZ22" authorId="0" shapeId="0" xr:uid="{00C40FFA-6ECE-4556-850B-7F933F4763B9}">
      <text>
        <r>
          <rPr>
            <sz val="9"/>
            <color indexed="81"/>
            <rFont val="Tahoma"/>
            <family val="2"/>
          </rPr>
          <t>2016 data not available</t>
        </r>
      </text>
    </comment>
    <comment ref="CRA22" authorId="0" shapeId="0" xr:uid="{859012FB-C8DD-4A43-A4EE-7293B5FCAA9C}">
      <text>
        <r>
          <rPr>
            <sz val="9"/>
            <color indexed="81"/>
            <rFont val="Tahoma"/>
            <family val="2"/>
          </rPr>
          <t>2016 data not available</t>
        </r>
      </text>
    </comment>
    <comment ref="CRB22" authorId="0" shapeId="0" xr:uid="{78B4E3EC-C3B2-4108-BFF2-C06CEE6F61FA}">
      <text>
        <r>
          <rPr>
            <sz val="9"/>
            <color indexed="81"/>
            <rFont val="Tahoma"/>
            <family val="2"/>
          </rPr>
          <t>2016 data not available</t>
        </r>
      </text>
    </comment>
    <comment ref="CRC22" authorId="0" shapeId="0" xr:uid="{F58CA3C6-EEE7-4AB6-A4A7-0DC633A2E258}">
      <text>
        <r>
          <rPr>
            <sz val="9"/>
            <color indexed="81"/>
            <rFont val="Tahoma"/>
            <family val="2"/>
          </rPr>
          <t>2016 data not available</t>
        </r>
      </text>
    </comment>
    <comment ref="CRD22" authorId="0" shapeId="0" xr:uid="{87A4AFEC-0C3E-40E9-9EEC-D0AEF726BF2B}">
      <text>
        <r>
          <rPr>
            <sz val="9"/>
            <color indexed="81"/>
            <rFont val="Tahoma"/>
            <family val="2"/>
          </rPr>
          <t>2016 data not available</t>
        </r>
      </text>
    </comment>
    <comment ref="CRE22" authorId="0" shapeId="0" xr:uid="{4BA747A1-0E2D-42EB-AF61-624FBF89ADCF}">
      <text>
        <r>
          <rPr>
            <sz val="9"/>
            <color indexed="81"/>
            <rFont val="Tahoma"/>
            <family val="2"/>
          </rPr>
          <t>2016 data not available</t>
        </r>
      </text>
    </comment>
    <comment ref="CRF22" authorId="0" shapeId="0" xr:uid="{B6F7BE6E-6B1D-45D7-8B4B-AAE399D0AF10}">
      <text>
        <r>
          <rPr>
            <sz val="9"/>
            <color indexed="81"/>
            <rFont val="Tahoma"/>
            <family val="2"/>
          </rPr>
          <t>2016 data not available</t>
        </r>
      </text>
    </comment>
    <comment ref="CRG22" authorId="0" shapeId="0" xr:uid="{C88C13CC-3F1C-4738-841B-26170BDA627F}">
      <text>
        <r>
          <rPr>
            <sz val="9"/>
            <color indexed="81"/>
            <rFont val="Tahoma"/>
            <family val="2"/>
          </rPr>
          <t>2016 data not available</t>
        </r>
      </text>
    </comment>
    <comment ref="CRH22" authorId="0" shapeId="0" xr:uid="{4B8BB1C0-8563-486C-9DE6-A56969AA49E7}">
      <text>
        <r>
          <rPr>
            <sz val="9"/>
            <color indexed="81"/>
            <rFont val="Tahoma"/>
            <family val="2"/>
          </rPr>
          <t>2016 data not available</t>
        </r>
      </text>
    </comment>
    <comment ref="CRI22" authorId="0" shapeId="0" xr:uid="{54006F73-3E43-46DB-AB49-1A9CB3C6B323}">
      <text>
        <r>
          <rPr>
            <sz val="9"/>
            <color indexed="81"/>
            <rFont val="Tahoma"/>
            <family val="2"/>
          </rPr>
          <t>2016 data not available</t>
        </r>
      </text>
    </comment>
    <comment ref="CRJ22" authorId="0" shapeId="0" xr:uid="{3509160A-F9CF-4708-A6D4-0EC81B8982A5}">
      <text>
        <r>
          <rPr>
            <sz val="9"/>
            <color indexed="81"/>
            <rFont val="Tahoma"/>
            <family val="2"/>
          </rPr>
          <t>2016 data not available</t>
        </r>
      </text>
    </comment>
    <comment ref="CRK22" authorId="0" shapeId="0" xr:uid="{C60D8625-0CB5-45B4-9D9E-D79E714AE7AA}">
      <text>
        <r>
          <rPr>
            <sz val="9"/>
            <color indexed="81"/>
            <rFont val="Tahoma"/>
            <family val="2"/>
          </rPr>
          <t>2016 data not available</t>
        </r>
      </text>
    </comment>
    <comment ref="CRL22" authorId="0" shapeId="0" xr:uid="{82820DC0-FCA1-4584-B4B8-9A6A3C275BB7}">
      <text>
        <r>
          <rPr>
            <sz val="9"/>
            <color indexed="81"/>
            <rFont val="Tahoma"/>
            <family val="2"/>
          </rPr>
          <t>2016 data not available</t>
        </r>
      </text>
    </comment>
    <comment ref="CRM22" authorId="0" shapeId="0" xr:uid="{573F9B26-1914-448C-A85F-35AF2CE82B7D}">
      <text>
        <r>
          <rPr>
            <sz val="9"/>
            <color indexed="81"/>
            <rFont val="Tahoma"/>
            <family val="2"/>
          </rPr>
          <t>2016 data not available</t>
        </r>
      </text>
    </comment>
    <comment ref="CRN22" authorId="0" shapeId="0" xr:uid="{717CF976-2353-4D8C-9B78-CC438C8E8189}">
      <text>
        <r>
          <rPr>
            <sz val="9"/>
            <color indexed="81"/>
            <rFont val="Tahoma"/>
            <family val="2"/>
          </rPr>
          <t>2016 data not available</t>
        </r>
      </text>
    </comment>
    <comment ref="CRO22" authorId="0" shapeId="0" xr:uid="{B0D738EE-B102-496D-95E4-DBB7FCB42D7A}">
      <text>
        <r>
          <rPr>
            <sz val="9"/>
            <color indexed="81"/>
            <rFont val="Tahoma"/>
            <family val="2"/>
          </rPr>
          <t>2016 data not available</t>
        </r>
      </text>
    </comment>
    <comment ref="CRP22" authorId="0" shapeId="0" xr:uid="{522DF4F4-0F4B-42B9-96BC-669C2A1B3605}">
      <text>
        <r>
          <rPr>
            <sz val="9"/>
            <color indexed="81"/>
            <rFont val="Tahoma"/>
            <family val="2"/>
          </rPr>
          <t>2016 data not available</t>
        </r>
      </text>
    </comment>
    <comment ref="CRQ22" authorId="0" shapeId="0" xr:uid="{0557448A-D0DB-4CEC-94B2-5D9576565499}">
      <text>
        <r>
          <rPr>
            <sz val="9"/>
            <color indexed="81"/>
            <rFont val="Tahoma"/>
            <family val="2"/>
          </rPr>
          <t>2016 data not available</t>
        </r>
      </text>
    </comment>
    <comment ref="CRR22" authorId="0" shapeId="0" xr:uid="{E37249D3-4F55-411F-9560-CAA86B91A495}">
      <text>
        <r>
          <rPr>
            <sz val="9"/>
            <color indexed="81"/>
            <rFont val="Tahoma"/>
            <family val="2"/>
          </rPr>
          <t>2016 data not available</t>
        </r>
      </text>
    </comment>
    <comment ref="CRS22" authorId="0" shapeId="0" xr:uid="{398DAF08-7A10-42C4-B752-C5C37688773B}">
      <text>
        <r>
          <rPr>
            <sz val="9"/>
            <color indexed="81"/>
            <rFont val="Tahoma"/>
            <family val="2"/>
          </rPr>
          <t>2016 data not available</t>
        </r>
      </text>
    </comment>
    <comment ref="CRT22" authorId="0" shapeId="0" xr:uid="{848130EC-194D-4894-9097-6A37E75E4CEB}">
      <text>
        <r>
          <rPr>
            <sz val="9"/>
            <color indexed="81"/>
            <rFont val="Tahoma"/>
            <family val="2"/>
          </rPr>
          <t>2016 data not available</t>
        </r>
      </text>
    </comment>
    <comment ref="CRU22" authorId="0" shapeId="0" xr:uid="{A105BB6E-1CAB-465C-9E8F-BE222C8C460D}">
      <text>
        <r>
          <rPr>
            <sz val="9"/>
            <color indexed="81"/>
            <rFont val="Tahoma"/>
            <family val="2"/>
          </rPr>
          <t>2016 data not available</t>
        </r>
      </text>
    </comment>
    <comment ref="CRV22" authorId="0" shapeId="0" xr:uid="{E07BFB81-7B85-48EE-B521-DBAA3A0772F3}">
      <text>
        <r>
          <rPr>
            <sz val="9"/>
            <color indexed="81"/>
            <rFont val="Tahoma"/>
            <family val="2"/>
          </rPr>
          <t>2016 data not available</t>
        </r>
      </text>
    </comment>
    <comment ref="CRW22" authorId="0" shapeId="0" xr:uid="{03497DF6-C1B9-453F-802D-F163FC2734C8}">
      <text>
        <r>
          <rPr>
            <sz val="9"/>
            <color indexed="81"/>
            <rFont val="Tahoma"/>
            <family val="2"/>
          </rPr>
          <t>2016 data not available</t>
        </r>
      </text>
    </comment>
    <comment ref="CRX22" authorId="0" shapeId="0" xr:uid="{33B2C27D-F3A0-456F-BDA2-A59E0BC43AE3}">
      <text>
        <r>
          <rPr>
            <sz val="9"/>
            <color indexed="81"/>
            <rFont val="Tahoma"/>
            <family val="2"/>
          </rPr>
          <t>2016 data not available</t>
        </r>
      </text>
    </comment>
    <comment ref="CRY22" authorId="0" shapeId="0" xr:uid="{6C27D7B6-E055-47B0-B41E-18FF0F9F7BF1}">
      <text>
        <r>
          <rPr>
            <sz val="9"/>
            <color indexed="81"/>
            <rFont val="Tahoma"/>
            <family val="2"/>
          </rPr>
          <t>2016 data not available</t>
        </r>
      </text>
    </comment>
    <comment ref="CRZ22" authorId="0" shapeId="0" xr:uid="{91248B82-6795-4575-AA29-436296FE1366}">
      <text>
        <r>
          <rPr>
            <sz val="9"/>
            <color indexed="81"/>
            <rFont val="Tahoma"/>
            <family val="2"/>
          </rPr>
          <t>2016 data not available</t>
        </r>
      </text>
    </comment>
    <comment ref="CSA22" authorId="0" shapeId="0" xr:uid="{5FFC4FA7-12EE-4072-A46A-2E51B184EE42}">
      <text>
        <r>
          <rPr>
            <sz val="9"/>
            <color indexed="81"/>
            <rFont val="Tahoma"/>
            <family val="2"/>
          </rPr>
          <t>2016 data not available</t>
        </r>
      </text>
    </comment>
    <comment ref="CSB22" authorId="0" shapeId="0" xr:uid="{89632D0E-DE18-426D-97CE-353233263ED4}">
      <text>
        <r>
          <rPr>
            <sz val="9"/>
            <color indexed="81"/>
            <rFont val="Tahoma"/>
            <family val="2"/>
          </rPr>
          <t>2016 data not available</t>
        </r>
      </text>
    </comment>
    <comment ref="CSC22" authorId="0" shapeId="0" xr:uid="{94CE0C48-C230-4D2B-AC0D-E7F411FD19DE}">
      <text>
        <r>
          <rPr>
            <sz val="9"/>
            <color indexed="81"/>
            <rFont val="Tahoma"/>
            <family val="2"/>
          </rPr>
          <t>2016 data not available</t>
        </r>
      </text>
    </comment>
    <comment ref="CSD22" authorId="0" shapeId="0" xr:uid="{05F8EBD0-69BE-4252-85EC-7DDDB7EF673A}">
      <text>
        <r>
          <rPr>
            <sz val="9"/>
            <color indexed="81"/>
            <rFont val="Tahoma"/>
            <family val="2"/>
          </rPr>
          <t>2016 data not available</t>
        </r>
      </text>
    </comment>
    <comment ref="CSE22" authorId="0" shapeId="0" xr:uid="{9AE9CFF9-465A-42EA-8C01-670594AC9D37}">
      <text>
        <r>
          <rPr>
            <sz val="9"/>
            <color indexed="81"/>
            <rFont val="Tahoma"/>
            <family val="2"/>
          </rPr>
          <t>2016 data not available</t>
        </r>
      </text>
    </comment>
    <comment ref="CSF22" authorId="0" shapeId="0" xr:uid="{D8B1D886-EBE0-4C50-9196-39604A4795FF}">
      <text>
        <r>
          <rPr>
            <sz val="9"/>
            <color indexed="81"/>
            <rFont val="Tahoma"/>
            <family val="2"/>
          </rPr>
          <t>2016 data not available</t>
        </r>
      </text>
    </comment>
    <comment ref="CSG22" authorId="0" shapeId="0" xr:uid="{64E7B335-1C33-4575-B0D4-603DE8FABA8C}">
      <text>
        <r>
          <rPr>
            <sz val="9"/>
            <color indexed="81"/>
            <rFont val="Tahoma"/>
            <family val="2"/>
          </rPr>
          <t>2016 data not available</t>
        </r>
      </text>
    </comment>
    <comment ref="CSH22" authorId="0" shapeId="0" xr:uid="{467AA7A7-20BE-43B4-B104-88F2409F860A}">
      <text>
        <r>
          <rPr>
            <sz val="9"/>
            <color indexed="81"/>
            <rFont val="Tahoma"/>
            <family val="2"/>
          </rPr>
          <t>2016 data not available</t>
        </r>
      </text>
    </comment>
    <comment ref="CSI22" authorId="0" shapeId="0" xr:uid="{42FA3F30-9FD9-4F04-B751-B1BA75A1C8FF}">
      <text>
        <r>
          <rPr>
            <sz val="9"/>
            <color indexed="81"/>
            <rFont val="Tahoma"/>
            <family val="2"/>
          </rPr>
          <t>2016 data not available</t>
        </r>
      </text>
    </comment>
    <comment ref="CSJ22" authorId="0" shapeId="0" xr:uid="{6F9082F6-B143-45CD-8ED4-80A28CB5F373}">
      <text>
        <r>
          <rPr>
            <sz val="9"/>
            <color indexed="81"/>
            <rFont val="Tahoma"/>
            <family val="2"/>
          </rPr>
          <t>2016 data not available</t>
        </r>
      </text>
    </comment>
    <comment ref="CSK22" authorId="0" shapeId="0" xr:uid="{E4D4FCCB-4D45-4653-9B81-4BA104FC813A}">
      <text>
        <r>
          <rPr>
            <sz val="9"/>
            <color indexed="81"/>
            <rFont val="Tahoma"/>
            <family val="2"/>
          </rPr>
          <t>2016 data not available</t>
        </r>
      </text>
    </comment>
    <comment ref="CSL22" authorId="0" shapeId="0" xr:uid="{52B29992-19F5-4127-9527-9743F1F7677B}">
      <text>
        <r>
          <rPr>
            <sz val="9"/>
            <color indexed="81"/>
            <rFont val="Tahoma"/>
            <family val="2"/>
          </rPr>
          <t>2016 data not available</t>
        </r>
      </text>
    </comment>
    <comment ref="CSM22" authorId="0" shapeId="0" xr:uid="{B796DD85-5B63-474E-A487-A5C59E4BE4FD}">
      <text>
        <r>
          <rPr>
            <sz val="9"/>
            <color indexed="81"/>
            <rFont val="Tahoma"/>
            <family val="2"/>
          </rPr>
          <t>2016 data not available</t>
        </r>
      </text>
    </comment>
    <comment ref="CSN22" authorId="0" shapeId="0" xr:uid="{2BD65ECD-E3C3-4FB7-8EBB-A0FCCDA7325C}">
      <text>
        <r>
          <rPr>
            <sz val="9"/>
            <color indexed="81"/>
            <rFont val="Tahoma"/>
            <family val="2"/>
          </rPr>
          <t>2016 data not available</t>
        </r>
      </text>
    </comment>
    <comment ref="CSO22" authorId="0" shapeId="0" xr:uid="{C4D4F012-96F5-4E38-9A13-B6C60B47271F}">
      <text>
        <r>
          <rPr>
            <sz val="9"/>
            <color indexed="81"/>
            <rFont val="Tahoma"/>
            <family val="2"/>
          </rPr>
          <t>2016 data not available</t>
        </r>
      </text>
    </comment>
    <comment ref="CSP22" authorId="0" shapeId="0" xr:uid="{1B930A1D-8F50-4E1A-B57F-F382655F94A5}">
      <text>
        <r>
          <rPr>
            <sz val="9"/>
            <color indexed="81"/>
            <rFont val="Tahoma"/>
            <family val="2"/>
          </rPr>
          <t>2016 data not available</t>
        </r>
      </text>
    </comment>
    <comment ref="CSQ22" authorId="0" shapeId="0" xr:uid="{877B533E-BA60-4C9D-A38C-EEDD6C8562D0}">
      <text>
        <r>
          <rPr>
            <sz val="9"/>
            <color indexed="81"/>
            <rFont val="Tahoma"/>
            <family val="2"/>
          </rPr>
          <t>2016 data not available</t>
        </r>
      </text>
    </comment>
    <comment ref="CSR22" authorId="0" shapeId="0" xr:uid="{9DED96A3-21F5-4166-9D4A-D9711724B8E1}">
      <text>
        <r>
          <rPr>
            <sz val="9"/>
            <color indexed="81"/>
            <rFont val="Tahoma"/>
            <family val="2"/>
          </rPr>
          <t>2016 data not available</t>
        </r>
      </text>
    </comment>
    <comment ref="CSS22" authorId="0" shapeId="0" xr:uid="{FD48AC6E-3B50-4F6B-A6BB-5FEAE8A7FF8C}">
      <text>
        <r>
          <rPr>
            <sz val="9"/>
            <color indexed="81"/>
            <rFont val="Tahoma"/>
            <family val="2"/>
          </rPr>
          <t>2016 data not available</t>
        </r>
      </text>
    </comment>
    <comment ref="CST22" authorId="0" shapeId="0" xr:uid="{D7A99961-2B96-4AA5-9732-05E7F7475285}">
      <text>
        <r>
          <rPr>
            <sz val="9"/>
            <color indexed="81"/>
            <rFont val="Tahoma"/>
            <family val="2"/>
          </rPr>
          <t>2016 data not available</t>
        </r>
      </text>
    </comment>
    <comment ref="CSU22" authorId="0" shapeId="0" xr:uid="{7D99B044-DE83-4C66-856B-38ACDCA1EC51}">
      <text>
        <r>
          <rPr>
            <sz val="9"/>
            <color indexed="81"/>
            <rFont val="Tahoma"/>
            <family val="2"/>
          </rPr>
          <t>2016 data not available</t>
        </r>
      </text>
    </comment>
    <comment ref="CSV22" authorId="0" shapeId="0" xr:uid="{12DF9BBE-519F-46CF-BC2D-B83756CAE57F}">
      <text>
        <r>
          <rPr>
            <sz val="9"/>
            <color indexed="81"/>
            <rFont val="Tahoma"/>
            <family val="2"/>
          </rPr>
          <t>2016 data not available</t>
        </r>
      </text>
    </comment>
    <comment ref="CSW22" authorId="0" shapeId="0" xr:uid="{BE98726C-6F7B-47D5-9429-BB299289D52C}">
      <text>
        <r>
          <rPr>
            <sz val="9"/>
            <color indexed="81"/>
            <rFont val="Tahoma"/>
            <family val="2"/>
          </rPr>
          <t>2016 data not available</t>
        </r>
      </text>
    </comment>
    <comment ref="CSX22" authorId="0" shapeId="0" xr:uid="{83189FC1-8246-43A1-A6E5-B126A17585EE}">
      <text>
        <r>
          <rPr>
            <sz val="9"/>
            <color indexed="81"/>
            <rFont val="Tahoma"/>
            <family val="2"/>
          </rPr>
          <t>2016 data not available</t>
        </r>
      </text>
    </comment>
    <comment ref="CSY22" authorId="0" shapeId="0" xr:uid="{A9F13DF6-4CD5-4568-A0F1-3FF22F6AA980}">
      <text>
        <r>
          <rPr>
            <sz val="9"/>
            <color indexed="81"/>
            <rFont val="Tahoma"/>
            <family val="2"/>
          </rPr>
          <t>2016 data not available</t>
        </r>
      </text>
    </comment>
    <comment ref="CSZ22" authorId="0" shapeId="0" xr:uid="{300AE0B8-8645-4AEA-B252-E9597F35D29F}">
      <text>
        <r>
          <rPr>
            <sz val="9"/>
            <color indexed="81"/>
            <rFont val="Tahoma"/>
            <family val="2"/>
          </rPr>
          <t>2016 data not available</t>
        </r>
      </text>
    </comment>
    <comment ref="CTA22" authorId="0" shapeId="0" xr:uid="{448FB53B-34CF-4181-B2F7-2FD4D89BC034}">
      <text>
        <r>
          <rPr>
            <sz val="9"/>
            <color indexed="81"/>
            <rFont val="Tahoma"/>
            <family val="2"/>
          </rPr>
          <t>2016 data not available</t>
        </r>
      </text>
    </comment>
    <comment ref="CTB22" authorId="0" shapeId="0" xr:uid="{7F9111BB-00D9-49CF-B2C9-E87B96BFCB71}">
      <text>
        <r>
          <rPr>
            <sz val="9"/>
            <color indexed="81"/>
            <rFont val="Tahoma"/>
            <family val="2"/>
          </rPr>
          <t>2016 data not available</t>
        </r>
      </text>
    </comment>
    <comment ref="CTC22" authorId="0" shapeId="0" xr:uid="{887C753F-DD0E-48F5-8A81-1369572E20A8}">
      <text>
        <r>
          <rPr>
            <sz val="9"/>
            <color indexed="81"/>
            <rFont val="Tahoma"/>
            <family val="2"/>
          </rPr>
          <t>2016 data not available</t>
        </r>
      </text>
    </comment>
    <comment ref="CTD22" authorId="0" shapeId="0" xr:uid="{C83FC963-92F9-4F55-BE7D-163924102E5E}">
      <text>
        <r>
          <rPr>
            <sz val="9"/>
            <color indexed="81"/>
            <rFont val="Tahoma"/>
            <family val="2"/>
          </rPr>
          <t>2016 data not available</t>
        </r>
      </text>
    </comment>
    <comment ref="CTE22" authorId="0" shapeId="0" xr:uid="{F5FD2452-3D06-4894-AE4A-17E5F86FCB06}">
      <text>
        <r>
          <rPr>
            <sz val="9"/>
            <color indexed="81"/>
            <rFont val="Tahoma"/>
            <family val="2"/>
          </rPr>
          <t>2016 data not available</t>
        </r>
      </text>
    </comment>
    <comment ref="CTF22" authorId="0" shapeId="0" xr:uid="{EFF5CDA8-CF00-4B42-A0C4-0FC52918AD6A}">
      <text>
        <r>
          <rPr>
            <sz val="9"/>
            <color indexed="81"/>
            <rFont val="Tahoma"/>
            <family val="2"/>
          </rPr>
          <t>2016 data not available</t>
        </r>
      </text>
    </comment>
    <comment ref="CTG22" authorId="0" shapeId="0" xr:uid="{B3BF4B5B-023A-46D0-A508-8DFFE9B933E8}">
      <text>
        <r>
          <rPr>
            <sz val="9"/>
            <color indexed="81"/>
            <rFont val="Tahoma"/>
            <family val="2"/>
          </rPr>
          <t>2016 data not available</t>
        </r>
      </text>
    </comment>
    <comment ref="CTH22" authorId="0" shapeId="0" xr:uid="{51884B8C-9DD9-469F-93E1-34E3CE2940B2}">
      <text>
        <r>
          <rPr>
            <sz val="9"/>
            <color indexed="81"/>
            <rFont val="Tahoma"/>
            <family val="2"/>
          </rPr>
          <t>2016 data not available</t>
        </r>
      </text>
    </comment>
    <comment ref="CTI22" authorId="0" shapeId="0" xr:uid="{963B36F2-22DE-465B-8F91-57BA341F8CBE}">
      <text>
        <r>
          <rPr>
            <sz val="9"/>
            <color indexed="81"/>
            <rFont val="Tahoma"/>
            <family val="2"/>
          </rPr>
          <t>2016 data not available</t>
        </r>
      </text>
    </comment>
    <comment ref="CTJ22" authorId="0" shapeId="0" xr:uid="{123F1B3C-F5D0-482B-8264-4D2E75ED56E9}">
      <text>
        <r>
          <rPr>
            <sz val="9"/>
            <color indexed="81"/>
            <rFont val="Tahoma"/>
            <family val="2"/>
          </rPr>
          <t>2016 data not available</t>
        </r>
      </text>
    </comment>
    <comment ref="CTK22" authorId="0" shapeId="0" xr:uid="{DFF20C1D-21E2-42C2-AEEB-E54CE8BF11DE}">
      <text>
        <r>
          <rPr>
            <sz val="9"/>
            <color indexed="81"/>
            <rFont val="Tahoma"/>
            <family val="2"/>
          </rPr>
          <t>2016 data not available</t>
        </r>
      </text>
    </comment>
    <comment ref="CTL22" authorId="0" shapeId="0" xr:uid="{37CF5B1C-E764-4CB9-A3A3-A18A45921DD6}">
      <text>
        <r>
          <rPr>
            <sz val="9"/>
            <color indexed="81"/>
            <rFont val="Tahoma"/>
            <family val="2"/>
          </rPr>
          <t>2016 data not available</t>
        </r>
      </text>
    </comment>
    <comment ref="CTM22" authorId="0" shapeId="0" xr:uid="{7CFC6B39-11BB-4480-95AA-C6A9495935D9}">
      <text>
        <r>
          <rPr>
            <sz val="9"/>
            <color indexed="81"/>
            <rFont val="Tahoma"/>
            <family val="2"/>
          </rPr>
          <t>2016 data not available</t>
        </r>
      </text>
    </comment>
    <comment ref="CTN22" authorId="0" shapeId="0" xr:uid="{4D930A22-5565-48A7-8033-39C1869FCBC2}">
      <text>
        <r>
          <rPr>
            <sz val="9"/>
            <color indexed="81"/>
            <rFont val="Tahoma"/>
            <family val="2"/>
          </rPr>
          <t>2016 data not available</t>
        </r>
      </text>
    </comment>
    <comment ref="CTO22" authorId="0" shapeId="0" xr:uid="{3BF40D6A-C09D-499A-AC7D-F421C63C548E}">
      <text>
        <r>
          <rPr>
            <sz val="9"/>
            <color indexed="81"/>
            <rFont val="Tahoma"/>
            <family val="2"/>
          </rPr>
          <t>2016 data not available</t>
        </r>
      </text>
    </comment>
    <comment ref="CTP22" authorId="0" shapeId="0" xr:uid="{8D339870-8545-4479-99D4-AFD4547A092F}">
      <text>
        <r>
          <rPr>
            <sz val="9"/>
            <color indexed="81"/>
            <rFont val="Tahoma"/>
            <family val="2"/>
          </rPr>
          <t>2016 data not available</t>
        </r>
      </text>
    </comment>
    <comment ref="CTQ22" authorId="0" shapeId="0" xr:uid="{0981CF2C-9D48-4545-BB3E-C88AE99013AB}">
      <text>
        <r>
          <rPr>
            <sz val="9"/>
            <color indexed="81"/>
            <rFont val="Tahoma"/>
            <family val="2"/>
          </rPr>
          <t>2016 data not available</t>
        </r>
      </text>
    </comment>
    <comment ref="CTR22" authorId="0" shapeId="0" xr:uid="{3BC9628F-2BF3-437B-BE0F-72F61CDA07FA}">
      <text>
        <r>
          <rPr>
            <sz val="9"/>
            <color indexed="81"/>
            <rFont val="Tahoma"/>
            <family val="2"/>
          </rPr>
          <t>2016 data not available</t>
        </r>
      </text>
    </comment>
    <comment ref="CTS22" authorId="0" shapeId="0" xr:uid="{A693F4E1-8F4E-4C20-87F4-9B18CC223617}">
      <text>
        <r>
          <rPr>
            <sz val="9"/>
            <color indexed="81"/>
            <rFont val="Tahoma"/>
            <family val="2"/>
          </rPr>
          <t>2016 data not available</t>
        </r>
      </text>
    </comment>
    <comment ref="CTT22" authorId="0" shapeId="0" xr:uid="{301B3D40-5626-4390-A124-0229DA039609}">
      <text>
        <r>
          <rPr>
            <sz val="9"/>
            <color indexed="81"/>
            <rFont val="Tahoma"/>
            <family val="2"/>
          </rPr>
          <t>2016 data not available</t>
        </r>
      </text>
    </comment>
    <comment ref="CTU22" authorId="0" shapeId="0" xr:uid="{481927D0-6AB0-412D-89B1-4B41C71B8D16}">
      <text>
        <r>
          <rPr>
            <sz val="9"/>
            <color indexed="81"/>
            <rFont val="Tahoma"/>
            <family val="2"/>
          </rPr>
          <t>2016 data not available</t>
        </r>
      </text>
    </comment>
    <comment ref="CTV22" authorId="0" shapeId="0" xr:uid="{18F3703F-BCC5-4DDC-884C-EE0CF113AF33}">
      <text>
        <r>
          <rPr>
            <sz val="9"/>
            <color indexed="81"/>
            <rFont val="Tahoma"/>
            <family val="2"/>
          </rPr>
          <t>2016 data not available</t>
        </r>
      </text>
    </comment>
    <comment ref="CTW22" authorId="0" shapeId="0" xr:uid="{A9FDA482-5963-452D-A84A-45820981CB8E}">
      <text>
        <r>
          <rPr>
            <sz val="9"/>
            <color indexed="81"/>
            <rFont val="Tahoma"/>
            <family val="2"/>
          </rPr>
          <t>2016 data not available</t>
        </r>
      </text>
    </comment>
    <comment ref="CTX22" authorId="0" shapeId="0" xr:uid="{EB29293B-1E26-41F2-9350-AE4043723502}">
      <text>
        <r>
          <rPr>
            <sz val="9"/>
            <color indexed="81"/>
            <rFont val="Tahoma"/>
            <family val="2"/>
          </rPr>
          <t>2016 data not available</t>
        </r>
      </text>
    </comment>
    <comment ref="CTY22" authorId="0" shapeId="0" xr:uid="{ECEBEF91-BE70-4BDE-95DD-86A616C9216C}">
      <text>
        <r>
          <rPr>
            <sz val="9"/>
            <color indexed="81"/>
            <rFont val="Tahoma"/>
            <family val="2"/>
          </rPr>
          <t>2016 data not available</t>
        </r>
      </text>
    </comment>
    <comment ref="CTZ22" authorId="0" shapeId="0" xr:uid="{C5012BCA-CB23-420E-8B35-4A143FC99527}">
      <text>
        <r>
          <rPr>
            <sz val="9"/>
            <color indexed="81"/>
            <rFont val="Tahoma"/>
            <family val="2"/>
          </rPr>
          <t>2016 data not available</t>
        </r>
      </text>
    </comment>
    <comment ref="CUA22" authorId="0" shapeId="0" xr:uid="{A3E67CC8-556D-4DAB-952D-DEACDFCEF194}">
      <text>
        <r>
          <rPr>
            <sz val="9"/>
            <color indexed="81"/>
            <rFont val="Tahoma"/>
            <family val="2"/>
          </rPr>
          <t>2016 data not available</t>
        </r>
      </text>
    </comment>
    <comment ref="CUB22" authorId="0" shapeId="0" xr:uid="{2A38E673-E874-4656-B006-FD72D9416241}">
      <text>
        <r>
          <rPr>
            <sz val="9"/>
            <color indexed="81"/>
            <rFont val="Tahoma"/>
            <family val="2"/>
          </rPr>
          <t>2016 data not available</t>
        </r>
      </text>
    </comment>
    <comment ref="CUC22" authorId="0" shapeId="0" xr:uid="{266878FD-A5C0-4A33-8DCB-7292C121FF01}">
      <text>
        <r>
          <rPr>
            <sz val="9"/>
            <color indexed="81"/>
            <rFont val="Tahoma"/>
            <family val="2"/>
          </rPr>
          <t>2016 data not available</t>
        </r>
      </text>
    </comment>
    <comment ref="CUD22" authorId="0" shapeId="0" xr:uid="{1315686D-85FF-4ED5-9494-64BCE8A67435}">
      <text>
        <r>
          <rPr>
            <sz val="9"/>
            <color indexed="81"/>
            <rFont val="Tahoma"/>
            <family val="2"/>
          </rPr>
          <t>2016 data not available</t>
        </r>
      </text>
    </comment>
    <comment ref="CUE22" authorId="0" shapeId="0" xr:uid="{EAE2E581-F8B3-4BFC-B35D-D4EC8314D9E1}">
      <text>
        <r>
          <rPr>
            <sz val="9"/>
            <color indexed="81"/>
            <rFont val="Tahoma"/>
            <family val="2"/>
          </rPr>
          <t>2016 data not available</t>
        </r>
      </text>
    </comment>
    <comment ref="CUF22" authorId="0" shapeId="0" xr:uid="{8AFF021A-1DEF-4990-BB5A-0B5B4398A19B}">
      <text>
        <r>
          <rPr>
            <sz val="9"/>
            <color indexed="81"/>
            <rFont val="Tahoma"/>
            <family val="2"/>
          </rPr>
          <t>2016 data not available</t>
        </r>
      </text>
    </comment>
    <comment ref="CUG22" authorId="0" shapeId="0" xr:uid="{C00BBB4E-E264-4FA9-8426-6672677ECCE6}">
      <text>
        <r>
          <rPr>
            <sz val="9"/>
            <color indexed="81"/>
            <rFont val="Tahoma"/>
            <family val="2"/>
          </rPr>
          <t>2016 data not available</t>
        </r>
      </text>
    </comment>
    <comment ref="CUH22" authorId="0" shapeId="0" xr:uid="{4F1100F1-C200-465F-B08E-1F2BD8AE0AC4}">
      <text>
        <r>
          <rPr>
            <sz val="9"/>
            <color indexed="81"/>
            <rFont val="Tahoma"/>
            <family val="2"/>
          </rPr>
          <t>2016 data not available</t>
        </r>
      </text>
    </comment>
    <comment ref="CUI22" authorId="0" shapeId="0" xr:uid="{ADD79E05-6850-437D-A166-39692BB92CA0}">
      <text>
        <r>
          <rPr>
            <sz val="9"/>
            <color indexed="81"/>
            <rFont val="Tahoma"/>
            <family val="2"/>
          </rPr>
          <t>2016 data not available</t>
        </r>
      </text>
    </comment>
    <comment ref="CUJ22" authorId="0" shapeId="0" xr:uid="{CF5237AB-D259-49BA-9C19-4E10F3092B40}">
      <text>
        <r>
          <rPr>
            <sz val="9"/>
            <color indexed="81"/>
            <rFont val="Tahoma"/>
            <family val="2"/>
          </rPr>
          <t>2016 data not available</t>
        </r>
      </text>
    </comment>
    <comment ref="CUK22" authorId="0" shapeId="0" xr:uid="{7DE4D705-A4B4-42F1-9717-2D87860FC432}">
      <text>
        <r>
          <rPr>
            <sz val="9"/>
            <color indexed="81"/>
            <rFont val="Tahoma"/>
            <family val="2"/>
          </rPr>
          <t>2016 data not available</t>
        </r>
      </text>
    </comment>
    <comment ref="CUL22" authorId="0" shapeId="0" xr:uid="{8353D0B5-D9C4-4FBF-8085-185F95451D29}">
      <text>
        <r>
          <rPr>
            <sz val="9"/>
            <color indexed="81"/>
            <rFont val="Tahoma"/>
            <family val="2"/>
          </rPr>
          <t>2016 data not available</t>
        </r>
      </text>
    </comment>
    <comment ref="CUM22" authorId="0" shapeId="0" xr:uid="{845E0D1F-3877-4D1A-986B-70DE7C916170}">
      <text>
        <r>
          <rPr>
            <sz val="9"/>
            <color indexed="81"/>
            <rFont val="Tahoma"/>
            <family val="2"/>
          </rPr>
          <t>2016 data not available</t>
        </r>
      </text>
    </comment>
    <comment ref="CUN22" authorId="0" shapeId="0" xr:uid="{F31C0313-FBD3-474E-B438-3BB6BE8E8A25}">
      <text>
        <r>
          <rPr>
            <sz val="9"/>
            <color indexed="81"/>
            <rFont val="Tahoma"/>
            <family val="2"/>
          </rPr>
          <t>2016 data not available</t>
        </r>
      </text>
    </comment>
    <comment ref="CUO22" authorId="0" shapeId="0" xr:uid="{A445ACDA-3393-4946-8443-26F8468A0F16}">
      <text>
        <r>
          <rPr>
            <sz val="9"/>
            <color indexed="81"/>
            <rFont val="Tahoma"/>
            <family val="2"/>
          </rPr>
          <t>2016 data not available</t>
        </r>
      </text>
    </comment>
    <comment ref="CUP22" authorId="0" shapeId="0" xr:uid="{626FB96E-B756-463F-ABE3-6A2C5B235A21}">
      <text>
        <r>
          <rPr>
            <sz val="9"/>
            <color indexed="81"/>
            <rFont val="Tahoma"/>
            <family val="2"/>
          </rPr>
          <t>2016 data not available</t>
        </r>
      </text>
    </comment>
    <comment ref="CUQ22" authorId="0" shapeId="0" xr:uid="{6ED12E85-26BB-414F-957D-BEEA2947B503}">
      <text>
        <r>
          <rPr>
            <sz val="9"/>
            <color indexed="81"/>
            <rFont val="Tahoma"/>
            <family val="2"/>
          </rPr>
          <t>2016 data not available</t>
        </r>
      </text>
    </comment>
    <comment ref="CUR22" authorId="0" shapeId="0" xr:uid="{CCAE1919-1BA9-4188-AF80-819F87BFCB27}">
      <text>
        <r>
          <rPr>
            <sz val="9"/>
            <color indexed="81"/>
            <rFont val="Tahoma"/>
            <family val="2"/>
          </rPr>
          <t>2016 data not available</t>
        </r>
      </text>
    </comment>
    <comment ref="CUS22" authorId="0" shapeId="0" xr:uid="{5DF696E4-2E14-4902-9836-0D9780BA4882}">
      <text>
        <r>
          <rPr>
            <sz val="9"/>
            <color indexed="81"/>
            <rFont val="Tahoma"/>
            <family val="2"/>
          </rPr>
          <t>2016 data not available</t>
        </r>
      </text>
    </comment>
    <comment ref="CUT22" authorId="0" shapeId="0" xr:uid="{95FBCB98-9FD8-46E6-8FAA-0C067C774D20}">
      <text>
        <r>
          <rPr>
            <sz val="9"/>
            <color indexed="81"/>
            <rFont val="Tahoma"/>
            <family val="2"/>
          </rPr>
          <t>2016 data not available</t>
        </r>
      </text>
    </comment>
    <comment ref="CUU22" authorId="0" shapeId="0" xr:uid="{3630816B-16A4-4DD3-AB28-04096EC54469}">
      <text>
        <r>
          <rPr>
            <sz val="9"/>
            <color indexed="81"/>
            <rFont val="Tahoma"/>
            <family val="2"/>
          </rPr>
          <t>2016 data not available</t>
        </r>
      </text>
    </comment>
    <comment ref="CUV22" authorId="0" shapeId="0" xr:uid="{FA4F9ADD-10ED-4384-A37A-C54CE1D72CE2}">
      <text>
        <r>
          <rPr>
            <sz val="9"/>
            <color indexed="81"/>
            <rFont val="Tahoma"/>
            <family val="2"/>
          </rPr>
          <t>2016 data not available</t>
        </r>
      </text>
    </comment>
    <comment ref="CUW22" authorId="0" shapeId="0" xr:uid="{38AB8958-99C3-483D-B01E-5B30EDDD9850}">
      <text>
        <r>
          <rPr>
            <sz val="9"/>
            <color indexed="81"/>
            <rFont val="Tahoma"/>
            <family val="2"/>
          </rPr>
          <t>2016 data not available</t>
        </r>
      </text>
    </comment>
    <comment ref="CUX22" authorId="0" shapeId="0" xr:uid="{71514A05-C391-45F9-8B39-47BDB47B0E03}">
      <text>
        <r>
          <rPr>
            <sz val="9"/>
            <color indexed="81"/>
            <rFont val="Tahoma"/>
            <family val="2"/>
          </rPr>
          <t>2016 data not available</t>
        </r>
      </text>
    </comment>
    <comment ref="CUY22" authorId="0" shapeId="0" xr:uid="{F6130F1C-CBCB-4C6B-9DDF-9D12AEB6B6A5}">
      <text>
        <r>
          <rPr>
            <sz val="9"/>
            <color indexed="81"/>
            <rFont val="Tahoma"/>
            <family val="2"/>
          </rPr>
          <t>2016 data not available</t>
        </r>
      </text>
    </comment>
    <comment ref="CUZ22" authorId="0" shapeId="0" xr:uid="{09C42666-7B2F-47A0-A05B-03200EDD97A0}">
      <text>
        <r>
          <rPr>
            <sz val="9"/>
            <color indexed="81"/>
            <rFont val="Tahoma"/>
            <family val="2"/>
          </rPr>
          <t>2016 data not available</t>
        </r>
      </text>
    </comment>
    <comment ref="CVA22" authorId="0" shapeId="0" xr:uid="{E1F5224A-1172-48F4-8F8F-2CD950206344}">
      <text>
        <r>
          <rPr>
            <sz val="9"/>
            <color indexed="81"/>
            <rFont val="Tahoma"/>
            <family val="2"/>
          </rPr>
          <t>2016 data not available</t>
        </r>
      </text>
    </comment>
    <comment ref="CVB22" authorId="0" shapeId="0" xr:uid="{A370A18E-9D0A-4FE6-8F7E-20D2451D5C5D}">
      <text>
        <r>
          <rPr>
            <sz val="9"/>
            <color indexed="81"/>
            <rFont val="Tahoma"/>
            <family val="2"/>
          </rPr>
          <t>2016 data not available</t>
        </r>
      </text>
    </comment>
    <comment ref="CVC22" authorId="0" shapeId="0" xr:uid="{5991B5FE-F37C-429D-9F88-6960C0035D30}">
      <text>
        <r>
          <rPr>
            <sz val="9"/>
            <color indexed="81"/>
            <rFont val="Tahoma"/>
            <family val="2"/>
          </rPr>
          <t>2016 data not available</t>
        </r>
      </text>
    </comment>
    <comment ref="CVD22" authorId="0" shapeId="0" xr:uid="{5D47566B-7625-4001-8CBA-39306E82FB55}">
      <text>
        <r>
          <rPr>
            <sz val="9"/>
            <color indexed="81"/>
            <rFont val="Tahoma"/>
            <family val="2"/>
          </rPr>
          <t>2016 data not available</t>
        </r>
      </text>
    </comment>
    <comment ref="CVE22" authorId="0" shapeId="0" xr:uid="{9E9D94B6-D1F4-4630-9446-93C8FA0521A1}">
      <text>
        <r>
          <rPr>
            <sz val="9"/>
            <color indexed="81"/>
            <rFont val="Tahoma"/>
            <family val="2"/>
          </rPr>
          <t>2016 data not available</t>
        </r>
      </text>
    </comment>
    <comment ref="CVF22" authorId="0" shapeId="0" xr:uid="{A6E119BC-3D92-441A-8C58-7E26C4FF4FCA}">
      <text>
        <r>
          <rPr>
            <sz val="9"/>
            <color indexed="81"/>
            <rFont val="Tahoma"/>
            <family val="2"/>
          </rPr>
          <t>2016 data not available</t>
        </r>
      </text>
    </comment>
    <comment ref="CVG22" authorId="0" shapeId="0" xr:uid="{88D778FD-6AF3-43EC-ABC8-2E4FA2061912}">
      <text>
        <r>
          <rPr>
            <sz val="9"/>
            <color indexed="81"/>
            <rFont val="Tahoma"/>
            <family val="2"/>
          </rPr>
          <t>2016 data not available</t>
        </r>
      </text>
    </comment>
    <comment ref="CVH22" authorId="0" shapeId="0" xr:uid="{DA8EDF24-3195-48E7-8B58-4FAD8C9E1F77}">
      <text>
        <r>
          <rPr>
            <sz val="9"/>
            <color indexed="81"/>
            <rFont val="Tahoma"/>
            <family val="2"/>
          </rPr>
          <t>2016 data not available</t>
        </r>
      </text>
    </comment>
    <comment ref="CVI22" authorId="0" shapeId="0" xr:uid="{2F539AAD-DBC9-4953-A595-2BCE8425F3AB}">
      <text>
        <r>
          <rPr>
            <sz val="9"/>
            <color indexed="81"/>
            <rFont val="Tahoma"/>
            <family val="2"/>
          </rPr>
          <t>2016 data not available</t>
        </r>
      </text>
    </comment>
    <comment ref="CVJ22" authorId="0" shapeId="0" xr:uid="{5ECC5C8E-0732-483D-B14A-00DEBE7F57EC}">
      <text>
        <r>
          <rPr>
            <sz val="9"/>
            <color indexed="81"/>
            <rFont val="Tahoma"/>
            <family val="2"/>
          </rPr>
          <t>2016 data not available</t>
        </r>
      </text>
    </comment>
    <comment ref="CVK22" authorId="0" shapeId="0" xr:uid="{A68D8D85-7F2D-4EAC-96BA-0517A295993E}">
      <text>
        <r>
          <rPr>
            <sz val="9"/>
            <color indexed="81"/>
            <rFont val="Tahoma"/>
            <family val="2"/>
          </rPr>
          <t>2016 data not available</t>
        </r>
      </text>
    </comment>
    <comment ref="CVL22" authorId="0" shapeId="0" xr:uid="{A137DC10-E3C5-4FB2-BDC7-4C52DB253E33}">
      <text>
        <r>
          <rPr>
            <sz val="9"/>
            <color indexed="81"/>
            <rFont val="Tahoma"/>
            <family val="2"/>
          </rPr>
          <t>2016 data not available</t>
        </r>
      </text>
    </comment>
    <comment ref="CVM22" authorId="0" shapeId="0" xr:uid="{8774F96E-2A5B-4A4D-B7B3-6056E62C3BED}">
      <text>
        <r>
          <rPr>
            <sz val="9"/>
            <color indexed="81"/>
            <rFont val="Tahoma"/>
            <family val="2"/>
          </rPr>
          <t>2016 data not available</t>
        </r>
      </text>
    </comment>
    <comment ref="CVN22" authorId="0" shapeId="0" xr:uid="{38011782-5E77-437A-A5BC-EF7FF72AFBA4}">
      <text>
        <r>
          <rPr>
            <sz val="9"/>
            <color indexed="81"/>
            <rFont val="Tahoma"/>
            <family val="2"/>
          </rPr>
          <t>2016 data not available</t>
        </r>
      </text>
    </comment>
    <comment ref="CVO22" authorId="0" shapeId="0" xr:uid="{BD5E4EC7-2DE6-44CC-9020-612CC5B33900}">
      <text>
        <r>
          <rPr>
            <sz val="9"/>
            <color indexed="81"/>
            <rFont val="Tahoma"/>
            <family val="2"/>
          </rPr>
          <t>2016 data not available</t>
        </r>
      </text>
    </comment>
    <comment ref="CVP22" authorId="0" shapeId="0" xr:uid="{9625D0C0-5D32-4815-A2EF-04AB7FE2F6AB}">
      <text>
        <r>
          <rPr>
            <sz val="9"/>
            <color indexed="81"/>
            <rFont val="Tahoma"/>
            <family val="2"/>
          </rPr>
          <t>2016 data not available</t>
        </r>
      </text>
    </comment>
    <comment ref="CVQ22" authorId="0" shapeId="0" xr:uid="{4E4D7985-74F8-4C5C-BCA4-2B6B75872825}">
      <text>
        <r>
          <rPr>
            <sz val="9"/>
            <color indexed="81"/>
            <rFont val="Tahoma"/>
            <family val="2"/>
          </rPr>
          <t>2016 data not available</t>
        </r>
      </text>
    </comment>
    <comment ref="CVR22" authorId="0" shapeId="0" xr:uid="{DBAEFE1B-E610-4639-83D9-836FB74E2929}">
      <text>
        <r>
          <rPr>
            <sz val="9"/>
            <color indexed="81"/>
            <rFont val="Tahoma"/>
            <family val="2"/>
          </rPr>
          <t>2016 data not available</t>
        </r>
      </text>
    </comment>
    <comment ref="CVS22" authorId="0" shapeId="0" xr:uid="{D327C938-5263-40AB-A51D-234ECF8B5712}">
      <text>
        <r>
          <rPr>
            <sz val="9"/>
            <color indexed="81"/>
            <rFont val="Tahoma"/>
            <family val="2"/>
          </rPr>
          <t>2016 data not available</t>
        </r>
      </text>
    </comment>
    <comment ref="CVT22" authorId="0" shapeId="0" xr:uid="{7A1D8B2B-6D15-44B8-8DB6-BAF2F7859E98}">
      <text>
        <r>
          <rPr>
            <sz val="9"/>
            <color indexed="81"/>
            <rFont val="Tahoma"/>
            <family val="2"/>
          </rPr>
          <t>2016 data not available</t>
        </r>
      </text>
    </comment>
    <comment ref="CVU22" authorId="0" shapeId="0" xr:uid="{7F015AFA-4FF1-423A-84E5-8CA79D22F4E9}">
      <text>
        <r>
          <rPr>
            <sz val="9"/>
            <color indexed="81"/>
            <rFont val="Tahoma"/>
            <family val="2"/>
          </rPr>
          <t>2016 data not available</t>
        </r>
      </text>
    </comment>
    <comment ref="CVV22" authorId="0" shapeId="0" xr:uid="{E50F8FB4-4816-4D3C-8A5B-5EF169A8519E}">
      <text>
        <r>
          <rPr>
            <sz val="9"/>
            <color indexed="81"/>
            <rFont val="Tahoma"/>
            <family val="2"/>
          </rPr>
          <t>2016 data not available</t>
        </r>
      </text>
    </comment>
    <comment ref="CVW22" authorId="0" shapeId="0" xr:uid="{5FCF4F3C-B76F-4F79-956D-E342F7B070F4}">
      <text>
        <r>
          <rPr>
            <sz val="9"/>
            <color indexed="81"/>
            <rFont val="Tahoma"/>
            <family val="2"/>
          </rPr>
          <t>2016 data not available</t>
        </r>
      </text>
    </comment>
    <comment ref="CVX22" authorId="0" shapeId="0" xr:uid="{40DDB357-ED33-4423-B4EA-E154055B1B84}">
      <text>
        <r>
          <rPr>
            <sz val="9"/>
            <color indexed="81"/>
            <rFont val="Tahoma"/>
            <family val="2"/>
          </rPr>
          <t>2016 data not available</t>
        </r>
      </text>
    </comment>
    <comment ref="CVY22" authorId="0" shapeId="0" xr:uid="{93DCFA61-DEF7-4478-A6B9-B26EF127680F}">
      <text>
        <r>
          <rPr>
            <sz val="9"/>
            <color indexed="81"/>
            <rFont val="Tahoma"/>
            <family val="2"/>
          </rPr>
          <t>2016 data not available</t>
        </r>
      </text>
    </comment>
    <comment ref="CVZ22" authorId="0" shapeId="0" xr:uid="{2BCFDD69-3DB8-4C18-9B87-0ED740FCD0C0}">
      <text>
        <r>
          <rPr>
            <sz val="9"/>
            <color indexed="81"/>
            <rFont val="Tahoma"/>
            <family val="2"/>
          </rPr>
          <t>2016 data not available</t>
        </r>
      </text>
    </comment>
    <comment ref="CWA22" authorId="0" shapeId="0" xr:uid="{BE627D5A-9CA5-4B82-9170-D78AF3E85A6C}">
      <text>
        <r>
          <rPr>
            <sz val="9"/>
            <color indexed="81"/>
            <rFont val="Tahoma"/>
            <family val="2"/>
          </rPr>
          <t>2016 data not available</t>
        </r>
      </text>
    </comment>
    <comment ref="CWB22" authorId="0" shapeId="0" xr:uid="{C48CF9A2-76DD-46D2-8CC6-689DDA7B8896}">
      <text>
        <r>
          <rPr>
            <sz val="9"/>
            <color indexed="81"/>
            <rFont val="Tahoma"/>
            <family val="2"/>
          </rPr>
          <t>2016 data not available</t>
        </r>
      </text>
    </comment>
    <comment ref="CWC22" authorId="0" shapeId="0" xr:uid="{AFDEBFE1-25C6-45D9-8911-F82898FEF162}">
      <text>
        <r>
          <rPr>
            <sz val="9"/>
            <color indexed="81"/>
            <rFont val="Tahoma"/>
            <family val="2"/>
          </rPr>
          <t>2016 data not available</t>
        </r>
      </text>
    </comment>
    <comment ref="CWD22" authorId="0" shapeId="0" xr:uid="{0F54472A-6832-4D8E-BE82-6C029F906814}">
      <text>
        <r>
          <rPr>
            <sz val="9"/>
            <color indexed="81"/>
            <rFont val="Tahoma"/>
            <family val="2"/>
          </rPr>
          <t>2016 data not available</t>
        </r>
      </text>
    </comment>
    <comment ref="CWE22" authorId="0" shapeId="0" xr:uid="{D140CFBB-3B6E-400C-B131-77B20BAAEE11}">
      <text>
        <r>
          <rPr>
            <sz val="9"/>
            <color indexed="81"/>
            <rFont val="Tahoma"/>
            <family val="2"/>
          </rPr>
          <t>2016 data not available</t>
        </r>
      </text>
    </comment>
    <comment ref="CWF22" authorId="0" shapeId="0" xr:uid="{9A4E5790-2BE0-4DB1-A8D4-7021D9156DC0}">
      <text>
        <r>
          <rPr>
            <sz val="9"/>
            <color indexed="81"/>
            <rFont val="Tahoma"/>
            <family val="2"/>
          </rPr>
          <t>2016 data not available</t>
        </r>
      </text>
    </comment>
    <comment ref="CWG22" authorId="0" shapeId="0" xr:uid="{20B96686-E63E-4011-AE86-37A9C1288C2E}">
      <text>
        <r>
          <rPr>
            <sz val="9"/>
            <color indexed="81"/>
            <rFont val="Tahoma"/>
            <family val="2"/>
          </rPr>
          <t>2016 data not available</t>
        </r>
      </text>
    </comment>
    <comment ref="CWH22" authorId="0" shapeId="0" xr:uid="{E9C0729D-4932-4474-ADD6-1B0C3F218D1F}">
      <text>
        <r>
          <rPr>
            <sz val="9"/>
            <color indexed="81"/>
            <rFont val="Tahoma"/>
            <family val="2"/>
          </rPr>
          <t>2016 data not available</t>
        </r>
      </text>
    </comment>
    <comment ref="CWI22" authorId="0" shapeId="0" xr:uid="{6B023E3E-A5FA-4511-937B-B9CE037A9AF8}">
      <text>
        <r>
          <rPr>
            <sz val="9"/>
            <color indexed="81"/>
            <rFont val="Tahoma"/>
            <family val="2"/>
          </rPr>
          <t>2016 data not available</t>
        </r>
      </text>
    </comment>
    <comment ref="CWJ22" authorId="0" shapeId="0" xr:uid="{4DA2A089-0D47-4749-B2F0-ABDF81B045C8}">
      <text>
        <r>
          <rPr>
            <sz val="9"/>
            <color indexed="81"/>
            <rFont val="Tahoma"/>
            <family val="2"/>
          </rPr>
          <t>2016 data not available</t>
        </r>
      </text>
    </comment>
    <comment ref="CWK22" authorId="0" shapeId="0" xr:uid="{4DF4AC7F-79F3-4345-BA21-490AAD5A6894}">
      <text>
        <r>
          <rPr>
            <sz val="9"/>
            <color indexed="81"/>
            <rFont val="Tahoma"/>
            <family val="2"/>
          </rPr>
          <t>2016 data not available</t>
        </r>
      </text>
    </comment>
    <comment ref="CWL22" authorId="0" shapeId="0" xr:uid="{CDE474D5-3EB6-4EB9-B555-EC797C946304}">
      <text>
        <r>
          <rPr>
            <sz val="9"/>
            <color indexed="81"/>
            <rFont val="Tahoma"/>
            <family val="2"/>
          </rPr>
          <t>2016 data not available</t>
        </r>
      </text>
    </comment>
    <comment ref="CWM22" authorId="0" shapeId="0" xr:uid="{3116C7F6-DE7F-4A64-BD56-DA2E7398D47D}">
      <text>
        <r>
          <rPr>
            <sz val="9"/>
            <color indexed="81"/>
            <rFont val="Tahoma"/>
            <family val="2"/>
          </rPr>
          <t>2016 data not available</t>
        </r>
      </text>
    </comment>
    <comment ref="CWN22" authorId="0" shapeId="0" xr:uid="{3DFFD4BC-FC29-45D9-B5A7-E6DFA028F982}">
      <text>
        <r>
          <rPr>
            <sz val="9"/>
            <color indexed="81"/>
            <rFont val="Tahoma"/>
            <family val="2"/>
          </rPr>
          <t>2016 data not available</t>
        </r>
      </text>
    </comment>
    <comment ref="CWO22" authorId="0" shapeId="0" xr:uid="{4CE3769E-360C-4587-8EA3-E1DABEB8986C}">
      <text>
        <r>
          <rPr>
            <sz val="9"/>
            <color indexed="81"/>
            <rFont val="Tahoma"/>
            <family val="2"/>
          </rPr>
          <t>2016 data not available</t>
        </r>
      </text>
    </comment>
    <comment ref="CWP22" authorId="0" shapeId="0" xr:uid="{85DBB6A2-04FD-4CB8-BA23-48193FB04551}">
      <text>
        <r>
          <rPr>
            <sz val="9"/>
            <color indexed="81"/>
            <rFont val="Tahoma"/>
            <family val="2"/>
          </rPr>
          <t>2016 data not available</t>
        </r>
      </text>
    </comment>
    <comment ref="CWQ22" authorId="0" shapeId="0" xr:uid="{7AB71669-990F-43A9-8835-64644FB365DA}">
      <text>
        <r>
          <rPr>
            <sz val="9"/>
            <color indexed="81"/>
            <rFont val="Tahoma"/>
            <family val="2"/>
          </rPr>
          <t>2016 data not available</t>
        </r>
      </text>
    </comment>
    <comment ref="CWR22" authorId="0" shapeId="0" xr:uid="{76902AC8-364B-4C52-948A-4D1447231655}">
      <text>
        <r>
          <rPr>
            <sz val="9"/>
            <color indexed="81"/>
            <rFont val="Tahoma"/>
            <family val="2"/>
          </rPr>
          <t>2016 data not available</t>
        </r>
      </text>
    </comment>
    <comment ref="CWS22" authorId="0" shapeId="0" xr:uid="{172548E1-C383-40FB-8461-EBBB95B3BBE7}">
      <text>
        <r>
          <rPr>
            <sz val="9"/>
            <color indexed="81"/>
            <rFont val="Tahoma"/>
            <family val="2"/>
          </rPr>
          <t>2016 data not available</t>
        </r>
      </text>
    </comment>
    <comment ref="CWT22" authorId="0" shapeId="0" xr:uid="{3065F1DB-DFD3-4860-B719-081E141E6C92}">
      <text>
        <r>
          <rPr>
            <sz val="9"/>
            <color indexed="81"/>
            <rFont val="Tahoma"/>
            <family val="2"/>
          </rPr>
          <t>2016 data not available</t>
        </r>
      </text>
    </comment>
    <comment ref="CWU22" authorId="0" shapeId="0" xr:uid="{C87BE03B-2FB9-4149-B34B-C6D6529890A8}">
      <text>
        <r>
          <rPr>
            <sz val="9"/>
            <color indexed="81"/>
            <rFont val="Tahoma"/>
            <family val="2"/>
          </rPr>
          <t>2016 data not available</t>
        </r>
      </text>
    </comment>
    <comment ref="CWV22" authorId="0" shapeId="0" xr:uid="{8416842E-3F8E-476E-9416-739CE73E7B76}">
      <text>
        <r>
          <rPr>
            <sz val="9"/>
            <color indexed="81"/>
            <rFont val="Tahoma"/>
            <family val="2"/>
          </rPr>
          <t>2016 data not available</t>
        </r>
      </text>
    </comment>
    <comment ref="CWW22" authorId="0" shapeId="0" xr:uid="{6E357F46-C5C2-4335-983D-6E7B6BAA2746}">
      <text>
        <r>
          <rPr>
            <sz val="9"/>
            <color indexed="81"/>
            <rFont val="Tahoma"/>
            <family val="2"/>
          </rPr>
          <t>2016 data not available</t>
        </r>
      </text>
    </comment>
    <comment ref="CWX22" authorId="0" shapeId="0" xr:uid="{B74C8136-E45F-47C9-BC24-C0D8DDC6EA15}">
      <text>
        <r>
          <rPr>
            <sz val="9"/>
            <color indexed="81"/>
            <rFont val="Tahoma"/>
            <family val="2"/>
          </rPr>
          <t>2016 data not available</t>
        </r>
      </text>
    </comment>
    <comment ref="CWY22" authorId="0" shapeId="0" xr:uid="{B7E5FF53-1B28-4854-B6F0-313763CF730F}">
      <text>
        <r>
          <rPr>
            <sz val="9"/>
            <color indexed="81"/>
            <rFont val="Tahoma"/>
            <family val="2"/>
          </rPr>
          <t>2016 data not available</t>
        </r>
      </text>
    </comment>
    <comment ref="CWZ22" authorId="0" shapeId="0" xr:uid="{2ED037A3-49ED-4297-9B0E-AA078D4BB564}">
      <text>
        <r>
          <rPr>
            <sz val="9"/>
            <color indexed="81"/>
            <rFont val="Tahoma"/>
            <family val="2"/>
          </rPr>
          <t>2016 data not available</t>
        </r>
      </text>
    </comment>
    <comment ref="CXA22" authorId="0" shapeId="0" xr:uid="{C18AF2DE-F34E-4EBD-B9F2-704E92F5AD26}">
      <text>
        <r>
          <rPr>
            <sz val="9"/>
            <color indexed="81"/>
            <rFont val="Tahoma"/>
            <family val="2"/>
          </rPr>
          <t>2016 data not available</t>
        </r>
      </text>
    </comment>
    <comment ref="CXB22" authorId="0" shapeId="0" xr:uid="{5A75F4DE-86ED-4870-8F9A-F2B57334BE87}">
      <text>
        <r>
          <rPr>
            <sz val="9"/>
            <color indexed="81"/>
            <rFont val="Tahoma"/>
            <family val="2"/>
          </rPr>
          <t>2016 data not available</t>
        </r>
      </text>
    </comment>
    <comment ref="CXC22" authorId="0" shapeId="0" xr:uid="{6179750C-658B-46C2-99D7-3E4758618BF6}">
      <text>
        <r>
          <rPr>
            <sz val="9"/>
            <color indexed="81"/>
            <rFont val="Tahoma"/>
            <family val="2"/>
          </rPr>
          <t>2016 data not available</t>
        </r>
      </text>
    </comment>
    <comment ref="CXD22" authorId="0" shapeId="0" xr:uid="{B7924413-16E2-48A9-845C-057D83EE70B9}">
      <text>
        <r>
          <rPr>
            <sz val="9"/>
            <color indexed="81"/>
            <rFont val="Tahoma"/>
            <family val="2"/>
          </rPr>
          <t>2016 data not available</t>
        </r>
      </text>
    </comment>
    <comment ref="CXE22" authorId="0" shapeId="0" xr:uid="{6A1CCD04-4E3D-4AB5-8B85-6229B32E996A}">
      <text>
        <r>
          <rPr>
            <sz val="9"/>
            <color indexed="81"/>
            <rFont val="Tahoma"/>
            <family val="2"/>
          </rPr>
          <t>2016 data not available</t>
        </r>
      </text>
    </comment>
    <comment ref="CXF22" authorId="0" shapeId="0" xr:uid="{3F93A467-FFBC-4645-B4EE-E6A4BB85496A}">
      <text>
        <r>
          <rPr>
            <sz val="9"/>
            <color indexed="81"/>
            <rFont val="Tahoma"/>
            <family val="2"/>
          </rPr>
          <t>2016 data not available</t>
        </r>
      </text>
    </comment>
    <comment ref="CXG22" authorId="0" shapeId="0" xr:uid="{9B60E2B5-A8E8-40D1-878F-37E18D82D912}">
      <text>
        <r>
          <rPr>
            <sz val="9"/>
            <color indexed="81"/>
            <rFont val="Tahoma"/>
            <family val="2"/>
          </rPr>
          <t>2016 data not available</t>
        </r>
      </text>
    </comment>
    <comment ref="CXH22" authorId="0" shapeId="0" xr:uid="{3A693A58-4D2B-49A9-AAA7-49B5A1DB6E83}">
      <text>
        <r>
          <rPr>
            <sz val="9"/>
            <color indexed="81"/>
            <rFont val="Tahoma"/>
            <family val="2"/>
          </rPr>
          <t>2016 data not available</t>
        </r>
      </text>
    </comment>
    <comment ref="CXI22" authorId="0" shapeId="0" xr:uid="{1B8EB248-A2E7-4EBB-BA51-8699C6C23EBF}">
      <text>
        <r>
          <rPr>
            <sz val="9"/>
            <color indexed="81"/>
            <rFont val="Tahoma"/>
            <family val="2"/>
          </rPr>
          <t>2016 data not available</t>
        </r>
      </text>
    </comment>
    <comment ref="CXJ22" authorId="0" shapeId="0" xr:uid="{CF722479-4ADF-430D-844F-A0465706263F}">
      <text>
        <r>
          <rPr>
            <sz val="9"/>
            <color indexed="81"/>
            <rFont val="Tahoma"/>
            <family val="2"/>
          </rPr>
          <t>2016 data not available</t>
        </r>
      </text>
    </comment>
    <comment ref="CXK22" authorId="0" shapeId="0" xr:uid="{F981DCFA-6CF0-48BE-A627-65853B507169}">
      <text>
        <r>
          <rPr>
            <sz val="9"/>
            <color indexed="81"/>
            <rFont val="Tahoma"/>
            <family val="2"/>
          </rPr>
          <t>2016 data not available</t>
        </r>
      </text>
    </comment>
    <comment ref="CXL22" authorId="0" shapeId="0" xr:uid="{E6453A8F-F460-486A-9DF2-F9338CF702B0}">
      <text>
        <r>
          <rPr>
            <sz val="9"/>
            <color indexed="81"/>
            <rFont val="Tahoma"/>
            <family val="2"/>
          </rPr>
          <t>2016 data not available</t>
        </r>
      </text>
    </comment>
    <comment ref="CXM22" authorId="0" shapeId="0" xr:uid="{C456900C-A363-4503-9FB5-22B6B3A7B609}">
      <text>
        <r>
          <rPr>
            <sz val="9"/>
            <color indexed="81"/>
            <rFont val="Tahoma"/>
            <family val="2"/>
          </rPr>
          <t>2016 data not available</t>
        </r>
      </text>
    </comment>
    <comment ref="CXN22" authorId="0" shapeId="0" xr:uid="{31D75CD9-3142-4B01-9EDD-224DF649ADEE}">
      <text>
        <r>
          <rPr>
            <sz val="9"/>
            <color indexed="81"/>
            <rFont val="Tahoma"/>
            <family val="2"/>
          </rPr>
          <t>2016 data not available</t>
        </r>
      </text>
    </comment>
    <comment ref="CXO22" authorId="0" shapeId="0" xr:uid="{01548C66-E92F-4541-BB78-A181C8FD26B0}">
      <text>
        <r>
          <rPr>
            <sz val="9"/>
            <color indexed="81"/>
            <rFont val="Tahoma"/>
            <family val="2"/>
          </rPr>
          <t>2016 data not available</t>
        </r>
      </text>
    </comment>
    <comment ref="CXP22" authorId="0" shapeId="0" xr:uid="{655539EE-8177-4B0D-B14B-83211AB0A849}">
      <text>
        <r>
          <rPr>
            <sz val="9"/>
            <color indexed="81"/>
            <rFont val="Tahoma"/>
            <family val="2"/>
          </rPr>
          <t>2016 data not available</t>
        </r>
      </text>
    </comment>
    <comment ref="CXQ22" authorId="0" shapeId="0" xr:uid="{11039579-CB03-4729-ACB8-CF7962008FAE}">
      <text>
        <r>
          <rPr>
            <sz val="9"/>
            <color indexed="81"/>
            <rFont val="Tahoma"/>
            <family val="2"/>
          </rPr>
          <t>2016 data not available</t>
        </r>
      </text>
    </comment>
    <comment ref="CXR22" authorId="0" shapeId="0" xr:uid="{5B28E993-2B0B-4537-AC37-7CC320862D5C}">
      <text>
        <r>
          <rPr>
            <sz val="9"/>
            <color indexed="81"/>
            <rFont val="Tahoma"/>
            <family val="2"/>
          </rPr>
          <t>2016 data not available</t>
        </r>
      </text>
    </comment>
    <comment ref="CXS22" authorId="0" shapeId="0" xr:uid="{7DE0EAC3-F72C-4141-A770-41887AB38A77}">
      <text>
        <r>
          <rPr>
            <sz val="9"/>
            <color indexed="81"/>
            <rFont val="Tahoma"/>
            <family val="2"/>
          </rPr>
          <t>2016 data not available</t>
        </r>
      </text>
    </comment>
    <comment ref="CXT22" authorId="0" shapeId="0" xr:uid="{F5BB6658-02BC-4F62-8CB6-2B66CDEF65BF}">
      <text>
        <r>
          <rPr>
            <sz val="9"/>
            <color indexed="81"/>
            <rFont val="Tahoma"/>
            <family val="2"/>
          </rPr>
          <t>2016 data not available</t>
        </r>
      </text>
    </comment>
    <comment ref="CXU22" authorId="0" shapeId="0" xr:uid="{DF89EEF7-83D4-4366-A0A4-A8E50D465A4B}">
      <text>
        <r>
          <rPr>
            <sz val="9"/>
            <color indexed="81"/>
            <rFont val="Tahoma"/>
            <family val="2"/>
          </rPr>
          <t>2016 data not available</t>
        </r>
      </text>
    </comment>
    <comment ref="CXV22" authorId="0" shapeId="0" xr:uid="{127BBC05-5982-4D00-A231-47DD44F45905}">
      <text>
        <r>
          <rPr>
            <sz val="9"/>
            <color indexed="81"/>
            <rFont val="Tahoma"/>
            <family val="2"/>
          </rPr>
          <t>2016 data not available</t>
        </r>
      </text>
    </comment>
    <comment ref="CXW22" authorId="0" shapeId="0" xr:uid="{17EC6D5A-3147-4495-8378-BC64FD596045}">
      <text>
        <r>
          <rPr>
            <sz val="9"/>
            <color indexed="81"/>
            <rFont val="Tahoma"/>
            <family val="2"/>
          </rPr>
          <t>2016 data not available</t>
        </r>
      </text>
    </comment>
    <comment ref="CXX22" authorId="0" shapeId="0" xr:uid="{A7839565-F06A-4292-B358-FFE053C446AD}">
      <text>
        <r>
          <rPr>
            <sz val="9"/>
            <color indexed="81"/>
            <rFont val="Tahoma"/>
            <family val="2"/>
          </rPr>
          <t>2016 data not available</t>
        </r>
      </text>
    </comment>
    <comment ref="CXY22" authorId="0" shapeId="0" xr:uid="{3D57EE5E-9EA4-4175-A5D0-E79743125052}">
      <text>
        <r>
          <rPr>
            <sz val="9"/>
            <color indexed="81"/>
            <rFont val="Tahoma"/>
            <family val="2"/>
          </rPr>
          <t>2016 data not available</t>
        </r>
      </text>
    </comment>
    <comment ref="CXZ22" authorId="0" shapeId="0" xr:uid="{8DF4356C-029F-43D1-88EC-B349D763F655}">
      <text>
        <r>
          <rPr>
            <sz val="9"/>
            <color indexed="81"/>
            <rFont val="Tahoma"/>
            <family val="2"/>
          </rPr>
          <t>2016 data not available</t>
        </r>
      </text>
    </comment>
    <comment ref="CYA22" authorId="0" shapeId="0" xr:uid="{4B9160E4-662B-4FDC-A0DA-3AF23067C153}">
      <text>
        <r>
          <rPr>
            <sz val="9"/>
            <color indexed="81"/>
            <rFont val="Tahoma"/>
            <family val="2"/>
          </rPr>
          <t>2016 data not available</t>
        </r>
      </text>
    </comment>
    <comment ref="CYB22" authorId="0" shapeId="0" xr:uid="{AFC02283-4814-4766-838A-43CA0E1B65D6}">
      <text>
        <r>
          <rPr>
            <sz val="9"/>
            <color indexed="81"/>
            <rFont val="Tahoma"/>
            <family val="2"/>
          </rPr>
          <t>2016 data not available</t>
        </r>
      </text>
    </comment>
    <comment ref="CYC22" authorId="0" shapeId="0" xr:uid="{1B1C2AE9-EF58-499E-B04A-CC2B8A1630B6}">
      <text>
        <r>
          <rPr>
            <sz val="9"/>
            <color indexed="81"/>
            <rFont val="Tahoma"/>
            <family val="2"/>
          </rPr>
          <t>2016 data not available</t>
        </r>
      </text>
    </comment>
    <comment ref="CYD22" authorId="0" shapeId="0" xr:uid="{2C2DEF2E-71EE-4002-8D98-7F50A40BB40E}">
      <text>
        <r>
          <rPr>
            <sz val="9"/>
            <color indexed="81"/>
            <rFont val="Tahoma"/>
            <family val="2"/>
          </rPr>
          <t>2016 data not available</t>
        </r>
      </text>
    </comment>
    <comment ref="CYE22" authorId="0" shapeId="0" xr:uid="{83281F5E-E682-456F-9220-091E0EBBF6E5}">
      <text>
        <r>
          <rPr>
            <sz val="9"/>
            <color indexed="81"/>
            <rFont val="Tahoma"/>
            <family val="2"/>
          </rPr>
          <t>2016 data not available</t>
        </r>
      </text>
    </comment>
    <comment ref="CYF22" authorId="0" shapeId="0" xr:uid="{2CE8DBBE-B5BE-47BA-B89D-ABAABF9887A9}">
      <text>
        <r>
          <rPr>
            <sz val="9"/>
            <color indexed="81"/>
            <rFont val="Tahoma"/>
            <family val="2"/>
          </rPr>
          <t>2016 data not available</t>
        </r>
      </text>
    </comment>
    <comment ref="CYG22" authorId="0" shapeId="0" xr:uid="{00CA0F88-50B4-4911-8413-8A99546901F7}">
      <text>
        <r>
          <rPr>
            <sz val="9"/>
            <color indexed="81"/>
            <rFont val="Tahoma"/>
            <family val="2"/>
          </rPr>
          <t>2016 data not available</t>
        </r>
      </text>
    </comment>
    <comment ref="CYH22" authorId="0" shapeId="0" xr:uid="{7F65E3A9-DB0B-4FD1-B2D8-D60E0A62D45F}">
      <text>
        <r>
          <rPr>
            <sz val="9"/>
            <color indexed="81"/>
            <rFont val="Tahoma"/>
            <family val="2"/>
          </rPr>
          <t>2016 data not available</t>
        </r>
      </text>
    </comment>
    <comment ref="CYI22" authorId="0" shapeId="0" xr:uid="{0EC4682D-848F-45F1-8ED9-82EEFFA82EC0}">
      <text>
        <r>
          <rPr>
            <sz val="9"/>
            <color indexed="81"/>
            <rFont val="Tahoma"/>
            <family val="2"/>
          </rPr>
          <t>2016 data not available</t>
        </r>
      </text>
    </comment>
    <comment ref="CYJ22" authorId="0" shapeId="0" xr:uid="{22A02B0D-363B-474C-B818-AA81FC78ED4D}">
      <text>
        <r>
          <rPr>
            <sz val="9"/>
            <color indexed="81"/>
            <rFont val="Tahoma"/>
            <family val="2"/>
          </rPr>
          <t>2016 data not available</t>
        </r>
      </text>
    </comment>
    <comment ref="CYK22" authorId="0" shapeId="0" xr:uid="{1FF1896F-B520-4B34-8E35-DED031C70E0F}">
      <text>
        <r>
          <rPr>
            <sz val="9"/>
            <color indexed="81"/>
            <rFont val="Tahoma"/>
            <family val="2"/>
          </rPr>
          <t>2016 data not available</t>
        </r>
      </text>
    </comment>
    <comment ref="CYL22" authorId="0" shapeId="0" xr:uid="{A10F7798-CFB4-4E1B-87DC-EA8B1F1BEE38}">
      <text>
        <r>
          <rPr>
            <sz val="9"/>
            <color indexed="81"/>
            <rFont val="Tahoma"/>
            <family val="2"/>
          </rPr>
          <t>2016 data not available</t>
        </r>
      </text>
    </comment>
    <comment ref="CYM22" authorId="0" shapeId="0" xr:uid="{095AEAC3-4178-4575-B42D-F707C1891725}">
      <text>
        <r>
          <rPr>
            <sz val="9"/>
            <color indexed="81"/>
            <rFont val="Tahoma"/>
            <family val="2"/>
          </rPr>
          <t>2016 data not available</t>
        </r>
      </text>
    </comment>
    <comment ref="CYN22" authorId="0" shapeId="0" xr:uid="{C3E60577-CE36-4206-95FA-0FA9383D1428}">
      <text>
        <r>
          <rPr>
            <sz val="9"/>
            <color indexed="81"/>
            <rFont val="Tahoma"/>
            <family val="2"/>
          </rPr>
          <t>2016 data not available</t>
        </r>
      </text>
    </comment>
    <comment ref="CYO22" authorId="0" shapeId="0" xr:uid="{6F0FEC6F-F052-4D5B-A3E1-06C286B9D402}">
      <text>
        <r>
          <rPr>
            <sz val="9"/>
            <color indexed="81"/>
            <rFont val="Tahoma"/>
            <family val="2"/>
          </rPr>
          <t>2016 data not available</t>
        </r>
      </text>
    </comment>
    <comment ref="CYP22" authorId="0" shapeId="0" xr:uid="{60FECA88-6095-4784-B269-7AA15B8F2AF1}">
      <text>
        <r>
          <rPr>
            <sz val="9"/>
            <color indexed="81"/>
            <rFont val="Tahoma"/>
            <family val="2"/>
          </rPr>
          <t>2016 data not available</t>
        </r>
      </text>
    </comment>
    <comment ref="CYQ22" authorId="0" shapeId="0" xr:uid="{D33155E9-72A6-4AE9-9D26-525301F52AE1}">
      <text>
        <r>
          <rPr>
            <sz val="9"/>
            <color indexed="81"/>
            <rFont val="Tahoma"/>
            <family val="2"/>
          </rPr>
          <t>2016 data not available</t>
        </r>
      </text>
    </comment>
    <comment ref="CYR22" authorId="0" shapeId="0" xr:uid="{246C3D52-1942-4220-B45F-4D2F8E33AB22}">
      <text>
        <r>
          <rPr>
            <sz val="9"/>
            <color indexed="81"/>
            <rFont val="Tahoma"/>
            <family val="2"/>
          </rPr>
          <t>2016 data not available</t>
        </r>
      </text>
    </comment>
    <comment ref="CYS22" authorId="0" shapeId="0" xr:uid="{F8E96184-EEE9-48DB-A939-59FFC24D6598}">
      <text>
        <r>
          <rPr>
            <sz val="9"/>
            <color indexed="81"/>
            <rFont val="Tahoma"/>
            <family val="2"/>
          </rPr>
          <t>2016 data not available</t>
        </r>
      </text>
    </comment>
    <comment ref="CYT22" authorId="0" shapeId="0" xr:uid="{F774883F-B02C-4BE9-B22D-3B7094CFF51A}">
      <text>
        <r>
          <rPr>
            <sz val="9"/>
            <color indexed="81"/>
            <rFont val="Tahoma"/>
            <family val="2"/>
          </rPr>
          <t>2016 data not available</t>
        </r>
      </text>
    </comment>
    <comment ref="CYU22" authorId="0" shapeId="0" xr:uid="{98172CFA-7DE7-4B92-A89A-C71AA137A457}">
      <text>
        <r>
          <rPr>
            <sz val="9"/>
            <color indexed="81"/>
            <rFont val="Tahoma"/>
            <family val="2"/>
          </rPr>
          <t>2016 data not available</t>
        </r>
      </text>
    </comment>
    <comment ref="CYV22" authorId="0" shapeId="0" xr:uid="{D6438052-2768-430C-83E2-7F271431104D}">
      <text>
        <r>
          <rPr>
            <sz val="9"/>
            <color indexed="81"/>
            <rFont val="Tahoma"/>
            <family val="2"/>
          </rPr>
          <t>2016 data not available</t>
        </r>
      </text>
    </comment>
    <comment ref="CYW22" authorId="0" shapeId="0" xr:uid="{0895C43A-2D19-4357-BB03-27A59D34824F}">
      <text>
        <r>
          <rPr>
            <sz val="9"/>
            <color indexed="81"/>
            <rFont val="Tahoma"/>
            <family val="2"/>
          </rPr>
          <t>2016 data not available</t>
        </r>
      </text>
    </comment>
    <comment ref="CYX22" authorId="0" shapeId="0" xr:uid="{6696D150-3FF8-43F8-8543-938918E4D3D2}">
      <text>
        <r>
          <rPr>
            <sz val="9"/>
            <color indexed="81"/>
            <rFont val="Tahoma"/>
            <family val="2"/>
          </rPr>
          <t>2016 data not available</t>
        </r>
      </text>
    </comment>
    <comment ref="CYY22" authorId="0" shapeId="0" xr:uid="{B0ADC6E6-7430-49CC-940A-09F0364316F6}">
      <text>
        <r>
          <rPr>
            <sz val="9"/>
            <color indexed="81"/>
            <rFont val="Tahoma"/>
            <family val="2"/>
          </rPr>
          <t>2016 data not available</t>
        </r>
      </text>
    </comment>
    <comment ref="CYZ22" authorId="0" shapeId="0" xr:uid="{02A00483-D5DA-4298-8C15-004AA6D4365E}">
      <text>
        <r>
          <rPr>
            <sz val="9"/>
            <color indexed="81"/>
            <rFont val="Tahoma"/>
            <family val="2"/>
          </rPr>
          <t>2016 data not available</t>
        </r>
      </text>
    </comment>
    <comment ref="CZA22" authorId="0" shapeId="0" xr:uid="{360FF43D-FB66-4868-8707-192D8B86C76E}">
      <text>
        <r>
          <rPr>
            <sz val="9"/>
            <color indexed="81"/>
            <rFont val="Tahoma"/>
            <family val="2"/>
          </rPr>
          <t>2016 data not available</t>
        </r>
      </text>
    </comment>
    <comment ref="CZB22" authorId="0" shapeId="0" xr:uid="{348321D3-1DED-44BB-9EA2-6DC5C8A10321}">
      <text>
        <r>
          <rPr>
            <sz val="9"/>
            <color indexed="81"/>
            <rFont val="Tahoma"/>
            <family val="2"/>
          </rPr>
          <t>2016 data not available</t>
        </r>
      </text>
    </comment>
    <comment ref="CZC22" authorId="0" shapeId="0" xr:uid="{8B5775DE-06C2-4E24-9EB6-BB45289C3E95}">
      <text>
        <r>
          <rPr>
            <sz val="9"/>
            <color indexed="81"/>
            <rFont val="Tahoma"/>
            <family val="2"/>
          </rPr>
          <t>2016 data not available</t>
        </r>
      </text>
    </comment>
    <comment ref="CZD22" authorId="0" shapeId="0" xr:uid="{3EEABAA3-0222-49BB-ADCB-86A4C469535B}">
      <text>
        <r>
          <rPr>
            <sz val="9"/>
            <color indexed="81"/>
            <rFont val="Tahoma"/>
            <family val="2"/>
          </rPr>
          <t>2016 data not available</t>
        </r>
      </text>
    </comment>
    <comment ref="CZE22" authorId="0" shapeId="0" xr:uid="{2C0BDCF1-F682-41CA-A110-B691187556CC}">
      <text>
        <r>
          <rPr>
            <sz val="9"/>
            <color indexed="81"/>
            <rFont val="Tahoma"/>
            <family val="2"/>
          </rPr>
          <t>2016 data not available</t>
        </r>
      </text>
    </comment>
    <comment ref="CZF22" authorId="0" shapeId="0" xr:uid="{4BD65506-B853-4D0B-983F-64C7651EC37D}">
      <text>
        <r>
          <rPr>
            <sz val="9"/>
            <color indexed="81"/>
            <rFont val="Tahoma"/>
            <family val="2"/>
          </rPr>
          <t>2016 data not available</t>
        </r>
      </text>
    </comment>
    <comment ref="CZG22" authorId="0" shapeId="0" xr:uid="{0DC34A01-7A67-49AB-9BD6-96600F7E1640}">
      <text>
        <r>
          <rPr>
            <sz val="9"/>
            <color indexed="81"/>
            <rFont val="Tahoma"/>
            <family val="2"/>
          </rPr>
          <t>2016 data not available</t>
        </r>
      </text>
    </comment>
    <comment ref="CZH22" authorId="0" shapeId="0" xr:uid="{B7286262-F47E-4C93-B24A-97782D8F8729}">
      <text>
        <r>
          <rPr>
            <sz val="9"/>
            <color indexed="81"/>
            <rFont val="Tahoma"/>
            <family val="2"/>
          </rPr>
          <t>2016 data not available</t>
        </r>
      </text>
    </comment>
    <comment ref="CZI22" authorId="0" shapeId="0" xr:uid="{211D094D-D3D1-4BFF-ADD9-2536CFA3A6DC}">
      <text>
        <r>
          <rPr>
            <sz val="9"/>
            <color indexed="81"/>
            <rFont val="Tahoma"/>
            <family val="2"/>
          </rPr>
          <t>2016 data not available</t>
        </r>
      </text>
    </comment>
    <comment ref="CZJ22" authorId="0" shapeId="0" xr:uid="{B321BB20-2D83-4D77-AB1A-DBEA55E4FAF0}">
      <text>
        <r>
          <rPr>
            <sz val="9"/>
            <color indexed="81"/>
            <rFont val="Tahoma"/>
            <family val="2"/>
          </rPr>
          <t>2016 data not available</t>
        </r>
      </text>
    </comment>
    <comment ref="CZK22" authorId="0" shapeId="0" xr:uid="{6AF471B0-8D6B-49F0-AAE4-2349C141BEA1}">
      <text>
        <r>
          <rPr>
            <sz val="9"/>
            <color indexed="81"/>
            <rFont val="Tahoma"/>
            <family val="2"/>
          </rPr>
          <t>2016 data not available</t>
        </r>
      </text>
    </comment>
    <comment ref="CZL22" authorId="0" shapeId="0" xr:uid="{47878C40-2484-4F34-9A5B-A42C1E277C70}">
      <text>
        <r>
          <rPr>
            <sz val="9"/>
            <color indexed="81"/>
            <rFont val="Tahoma"/>
            <family val="2"/>
          </rPr>
          <t>2016 data not available</t>
        </r>
      </text>
    </comment>
    <comment ref="CZM22" authorId="0" shapeId="0" xr:uid="{4605F7B5-82FC-43B9-8C58-0696CB4C55DF}">
      <text>
        <r>
          <rPr>
            <sz val="9"/>
            <color indexed="81"/>
            <rFont val="Tahoma"/>
            <family val="2"/>
          </rPr>
          <t>2016 data not available</t>
        </r>
      </text>
    </comment>
    <comment ref="CZN22" authorId="0" shapeId="0" xr:uid="{D9092A84-3ED6-4F0C-8935-767ED197A668}">
      <text>
        <r>
          <rPr>
            <sz val="9"/>
            <color indexed="81"/>
            <rFont val="Tahoma"/>
            <family val="2"/>
          </rPr>
          <t>2016 data not available</t>
        </r>
      </text>
    </comment>
    <comment ref="CZO22" authorId="0" shapeId="0" xr:uid="{37BD1F13-7CBA-485A-8BA9-779E65B74EA5}">
      <text>
        <r>
          <rPr>
            <sz val="9"/>
            <color indexed="81"/>
            <rFont val="Tahoma"/>
            <family val="2"/>
          </rPr>
          <t>2016 data not available</t>
        </r>
      </text>
    </comment>
    <comment ref="CZP22" authorId="0" shapeId="0" xr:uid="{89F7D00B-5F3F-4807-A85E-6230F175288C}">
      <text>
        <r>
          <rPr>
            <sz val="9"/>
            <color indexed="81"/>
            <rFont val="Tahoma"/>
            <family val="2"/>
          </rPr>
          <t>2016 data not available</t>
        </r>
      </text>
    </comment>
    <comment ref="CZQ22" authorId="0" shapeId="0" xr:uid="{631CD7AD-6CE6-49EB-808A-D040ECABE194}">
      <text>
        <r>
          <rPr>
            <sz val="9"/>
            <color indexed="81"/>
            <rFont val="Tahoma"/>
            <family val="2"/>
          </rPr>
          <t>2016 data not available</t>
        </r>
      </text>
    </comment>
    <comment ref="CZR22" authorId="0" shapeId="0" xr:uid="{25B0750B-880A-4225-9AFA-5EE43562CA6E}">
      <text>
        <r>
          <rPr>
            <sz val="9"/>
            <color indexed="81"/>
            <rFont val="Tahoma"/>
            <family val="2"/>
          </rPr>
          <t>2016 data not available</t>
        </r>
      </text>
    </comment>
    <comment ref="CZS22" authorId="0" shapeId="0" xr:uid="{B0E34949-8595-4D3D-AEF9-7B14A5D5BCED}">
      <text>
        <r>
          <rPr>
            <sz val="9"/>
            <color indexed="81"/>
            <rFont val="Tahoma"/>
            <family val="2"/>
          </rPr>
          <t>2016 data not available</t>
        </r>
      </text>
    </comment>
    <comment ref="CZT22" authorId="0" shapeId="0" xr:uid="{0B1EDD2E-761F-4948-B090-ECF1BB2DEE45}">
      <text>
        <r>
          <rPr>
            <sz val="9"/>
            <color indexed="81"/>
            <rFont val="Tahoma"/>
            <family val="2"/>
          </rPr>
          <t>2016 data not available</t>
        </r>
      </text>
    </comment>
    <comment ref="CZU22" authorId="0" shapeId="0" xr:uid="{50C8A614-A0D7-450D-B187-CF280F462B42}">
      <text>
        <r>
          <rPr>
            <sz val="9"/>
            <color indexed="81"/>
            <rFont val="Tahoma"/>
            <family val="2"/>
          </rPr>
          <t>2016 data not available</t>
        </r>
      </text>
    </comment>
    <comment ref="CZV22" authorId="0" shapeId="0" xr:uid="{30551B01-6567-41E8-ADF5-D7D8C9FCC6E7}">
      <text>
        <r>
          <rPr>
            <sz val="9"/>
            <color indexed="81"/>
            <rFont val="Tahoma"/>
            <family val="2"/>
          </rPr>
          <t>2016 data not available</t>
        </r>
      </text>
    </comment>
    <comment ref="CZW22" authorId="0" shapeId="0" xr:uid="{EFAEA55E-6521-43EB-A11D-5FEF21D55A2B}">
      <text>
        <r>
          <rPr>
            <sz val="9"/>
            <color indexed="81"/>
            <rFont val="Tahoma"/>
            <family val="2"/>
          </rPr>
          <t>2016 data not available</t>
        </r>
      </text>
    </comment>
    <comment ref="CZX22" authorId="0" shapeId="0" xr:uid="{343A8268-2814-4B66-9FBE-C92306046DDD}">
      <text>
        <r>
          <rPr>
            <sz val="9"/>
            <color indexed="81"/>
            <rFont val="Tahoma"/>
            <family val="2"/>
          </rPr>
          <t>2016 data not available</t>
        </r>
      </text>
    </comment>
    <comment ref="CZY22" authorId="0" shapeId="0" xr:uid="{5A445B69-7368-4D94-8167-472B02462C5B}">
      <text>
        <r>
          <rPr>
            <sz val="9"/>
            <color indexed="81"/>
            <rFont val="Tahoma"/>
            <family val="2"/>
          </rPr>
          <t>2016 data not available</t>
        </r>
      </text>
    </comment>
    <comment ref="CZZ22" authorId="0" shapeId="0" xr:uid="{7F8B6EDD-B58E-43E0-B0F8-1B9238D0CF3D}">
      <text>
        <r>
          <rPr>
            <sz val="9"/>
            <color indexed="81"/>
            <rFont val="Tahoma"/>
            <family val="2"/>
          </rPr>
          <t>2016 data not available</t>
        </r>
      </text>
    </comment>
    <comment ref="DAA22" authorId="0" shapeId="0" xr:uid="{05C71361-6DE7-4ABA-A5BC-81D8A73B6F81}">
      <text>
        <r>
          <rPr>
            <sz val="9"/>
            <color indexed="81"/>
            <rFont val="Tahoma"/>
            <family val="2"/>
          </rPr>
          <t>2016 data not available</t>
        </r>
      </text>
    </comment>
    <comment ref="DAB22" authorId="0" shapeId="0" xr:uid="{4D4388AA-93DA-4C7F-A92B-C97222943035}">
      <text>
        <r>
          <rPr>
            <sz val="9"/>
            <color indexed="81"/>
            <rFont val="Tahoma"/>
            <family val="2"/>
          </rPr>
          <t>2016 data not available</t>
        </r>
      </text>
    </comment>
    <comment ref="DAC22" authorId="0" shapeId="0" xr:uid="{541F12CB-8325-4C7A-A05A-149E31C8CA23}">
      <text>
        <r>
          <rPr>
            <sz val="9"/>
            <color indexed="81"/>
            <rFont val="Tahoma"/>
            <family val="2"/>
          </rPr>
          <t>2016 data not available</t>
        </r>
      </text>
    </comment>
    <comment ref="DAD22" authorId="0" shapeId="0" xr:uid="{4BAB6E0D-4CAA-41D8-A1F5-A760B1B1FA93}">
      <text>
        <r>
          <rPr>
            <sz val="9"/>
            <color indexed="81"/>
            <rFont val="Tahoma"/>
            <family val="2"/>
          </rPr>
          <t>2016 data not available</t>
        </r>
      </text>
    </comment>
    <comment ref="DAE22" authorId="0" shapeId="0" xr:uid="{6BECBA55-1475-4DB3-99F6-17442E1E8D56}">
      <text>
        <r>
          <rPr>
            <sz val="9"/>
            <color indexed="81"/>
            <rFont val="Tahoma"/>
            <family val="2"/>
          </rPr>
          <t>2016 data not available</t>
        </r>
      </text>
    </comment>
    <comment ref="DAF22" authorId="0" shapeId="0" xr:uid="{4E5A0067-F4BF-47C6-98CA-AC878586E2D4}">
      <text>
        <r>
          <rPr>
            <sz val="9"/>
            <color indexed="81"/>
            <rFont val="Tahoma"/>
            <family val="2"/>
          </rPr>
          <t>2016 data not available</t>
        </r>
      </text>
    </comment>
    <comment ref="DAG22" authorId="0" shapeId="0" xr:uid="{4421E7F2-2029-4EB9-84AD-20CEA211072F}">
      <text>
        <r>
          <rPr>
            <sz val="9"/>
            <color indexed="81"/>
            <rFont val="Tahoma"/>
            <family val="2"/>
          </rPr>
          <t>2016 data not available</t>
        </r>
      </text>
    </comment>
    <comment ref="DAH22" authorId="0" shapeId="0" xr:uid="{B5D6648B-4D92-46C1-B28E-981803E8CB7B}">
      <text>
        <r>
          <rPr>
            <sz val="9"/>
            <color indexed="81"/>
            <rFont val="Tahoma"/>
            <family val="2"/>
          </rPr>
          <t>2016 data not available</t>
        </r>
      </text>
    </comment>
    <comment ref="DAI22" authorId="0" shapeId="0" xr:uid="{595A41F4-4674-41F7-946A-B04F6BEB442A}">
      <text>
        <r>
          <rPr>
            <sz val="9"/>
            <color indexed="81"/>
            <rFont val="Tahoma"/>
            <family val="2"/>
          </rPr>
          <t>2016 data not available</t>
        </r>
      </text>
    </comment>
    <comment ref="DAJ22" authorId="0" shapeId="0" xr:uid="{4086B8AA-B437-4602-AFEE-59B9B1A94DE5}">
      <text>
        <r>
          <rPr>
            <sz val="9"/>
            <color indexed="81"/>
            <rFont val="Tahoma"/>
            <family val="2"/>
          </rPr>
          <t>2016 data not available</t>
        </r>
      </text>
    </comment>
    <comment ref="DAK22" authorId="0" shapeId="0" xr:uid="{218E4672-579D-4CF4-9001-0B633002E0B4}">
      <text>
        <r>
          <rPr>
            <sz val="9"/>
            <color indexed="81"/>
            <rFont val="Tahoma"/>
            <family val="2"/>
          </rPr>
          <t>2016 data not available</t>
        </r>
      </text>
    </comment>
    <comment ref="DAL22" authorId="0" shapeId="0" xr:uid="{FD7EC0D5-DF74-47F5-AB30-C0C0B70891A7}">
      <text>
        <r>
          <rPr>
            <sz val="9"/>
            <color indexed="81"/>
            <rFont val="Tahoma"/>
            <family val="2"/>
          </rPr>
          <t>2016 data not available</t>
        </r>
      </text>
    </comment>
    <comment ref="DAM22" authorId="0" shapeId="0" xr:uid="{1AE0E102-D120-4A92-BA7C-A74D3049DB51}">
      <text>
        <r>
          <rPr>
            <sz val="9"/>
            <color indexed="81"/>
            <rFont val="Tahoma"/>
            <family val="2"/>
          </rPr>
          <t>2016 data not available</t>
        </r>
      </text>
    </comment>
    <comment ref="DAN22" authorId="0" shapeId="0" xr:uid="{939A301F-C8B3-47B1-87E0-166C6C6212CD}">
      <text>
        <r>
          <rPr>
            <sz val="9"/>
            <color indexed="81"/>
            <rFont val="Tahoma"/>
            <family val="2"/>
          </rPr>
          <t>2016 data not available</t>
        </r>
      </text>
    </comment>
    <comment ref="DAO22" authorId="0" shapeId="0" xr:uid="{4AD8801D-18C1-4864-AEEB-58301438D6FF}">
      <text>
        <r>
          <rPr>
            <sz val="9"/>
            <color indexed="81"/>
            <rFont val="Tahoma"/>
            <family val="2"/>
          </rPr>
          <t>2016 data not available</t>
        </r>
      </text>
    </comment>
    <comment ref="DAP22" authorId="0" shapeId="0" xr:uid="{8193F12B-F740-4B63-AA5B-298A5B36C9B7}">
      <text>
        <r>
          <rPr>
            <sz val="9"/>
            <color indexed="81"/>
            <rFont val="Tahoma"/>
            <family val="2"/>
          </rPr>
          <t>2016 data not available</t>
        </r>
      </text>
    </comment>
    <comment ref="DAQ22" authorId="0" shapeId="0" xr:uid="{D36196FE-2717-4F7D-9F8A-B39E5B749C10}">
      <text>
        <r>
          <rPr>
            <sz val="9"/>
            <color indexed="81"/>
            <rFont val="Tahoma"/>
            <family val="2"/>
          </rPr>
          <t>2016 data not available</t>
        </r>
      </text>
    </comment>
    <comment ref="DAR22" authorId="0" shapeId="0" xr:uid="{E374A6A5-649A-4D61-A208-41DE242A36EC}">
      <text>
        <r>
          <rPr>
            <sz val="9"/>
            <color indexed="81"/>
            <rFont val="Tahoma"/>
            <family val="2"/>
          </rPr>
          <t>2016 data not available</t>
        </r>
      </text>
    </comment>
    <comment ref="DAS22" authorId="0" shapeId="0" xr:uid="{4C4C81B5-79B6-488F-A1F3-08052D8142BF}">
      <text>
        <r>
          <rPr>
            <sz val="9"/>
            <color indexed="81"/>
            <rFont val="Tahoma"/>
            <family val="2"/>
          </rPr>
          <t>2016 data not available</t>
        </r>
      </text>
    </comment>
    <comment ref="DAT22" authorId="0" shapeId="0" xr:uid="{97D52FD5-D928-477A-B12B-08653933E656}">
      <text>
        <r>
          <rPr>
            <sz val="9"/>
            <color indexed="81"/>
            <rFont val="Tahoma"/>
            <family val="2"/>
          </rPr>
          <t>2016 data not available</t>
        </r>
      </text>
    </comment>
    <comment ref="DAU22" authorId="0" shapeId="0" xr:uid="{D3B650FE-DC7C-4942-A2DD-B010B02B3E3D}">
      <text>
        <r>
          <rPr>
            <sz val="9"/>
            <color indexed="81"/>
            <rFont val="Tahoma"/>
            <family val="2"/>
          </rPr>
          <t>2016 data not available</t>
        </r>
      </text>
    </comment>
    <comment ref="DAV22" authorId="0" shapeId="0" xr:uid="{47345618-0109-4201-A273-BF952F1A0716}">
      <text>
        <r>
          <rPr>
            <sz val="9"/>
            <color indexed="81"/>
            <rFont val="Tahoma"/>
            <family val="2"/>
          </rPr>
          <t>2016 data not available</t>
        </r>
      </text>
    </comment>
    <comment ref="DAW22" authorId="0" shapeId="0" xr:uid="{B16AB1F4-6AE8-45F0-B32B-C993AAD81337}">
      <text>
        <r>
          <rPr>
            <sz val="9"/>
            <color indexed="81"/>
            <rFont val="Tahoma"/>
            <family val="2"/>
          </rPr>
          <t>2016 data not available</t>
        </r>
      </text>
    </comment>
    <comment ref="DAX22" authorId="0" shapeId="0" xr:uid="{658F7300-9F23-4DCD-A0D6-E257448CF242}">
      <text>
        <r>
          <rPr>
            <sz val="9"/>
            <color indexed="81"/>
            <rFont val="Tahoma"/>
            <family val="2"/>
          </rPr>
          <t>2016 data not available</t>
        </r>
      </text>
    </comment>
    <comment ref="DAY22" authorId="0" shapeId="0" xr:uid="{FC9F6A0A-670E-4C51-99F6-897BAB7163E9}">
      <text>
        <r>
          <rPr>
            <sz val="9"/>
            <color indexed="81"/>
            <rFont val="Tahoma"/>
            <family val="2"/>
          </rPr>
          <t>2016 data not available</t>
        </r>
      </text>
    </comment>
    <comment ref="DAZ22" authorId="0" shapeId="0" xr:uid="{D70F891F-CD3C-44A9-A796-D9C6097E9A49}">
      <text>
        <r>
          <rPr>
            <sz val="9"/>
            <color indexed="81"/>
            <rFont val="Tahoma"/>
            <family val="2"/>
          </rPr>
          <t>2016 data not available</t>
        </r>
      </text>
    </comment>
    <comment ref="DBA22" authorId="0" shapeId="0" xr:uid="{92A6FF0B-752B-4789-B3C4-B5DE2D8C2CA5}">
      <text>
        <r>
          <rPr>
            <sz val="9"/>
            <color indexed="81"/>
            <rFont val="Tahoma"/>
            <family val="2"/>
          </rPr>
          <t>2016 data not available</t>
        </r>
      </text>
    </comment>
    <comment ref="DBB22" authorId="0" shapeId="0" xr:uid="{204075FE-6AF8-45A2-A07D-DD36EA292038}">
      <text>
        <r>
          <rPr>
            <sz val="9"/>
            <color indexed="81"/>
            <rFont val="Tahoma"/>
            <family val="2"/>
          </rPr>
          <t>2016 data not available</t>
        </r>
      </text>
    </comment>
    <comment ref="DBC22" authorId="0" shapeId="0" xr:uid="{FD831069-878D-466E-AFA9-29CBB79F3FF5}">
      <text>
        <r>
          <rPr>
            <sz val="9"/>
            <color indexed="81"/>
            <rFont val="Tahoma"/>
            <family val="2"/>
          </rPr>
          <t>2016 data not available</t>
        </r>
      </text>
    </comment>
    <comment ref="DBD22" authorId="0" shapeId="0" xr:uid="{39F6E382-E8F1-40BB-A760-120C730D45D4}">
      <text>
        <r>
          <rPr>
            <sz val="9"/>
            <color indexed="81"/>
            <rFont val="Tahoma"/>
            <family val="2"/>
          </rPr>
          <t>2016 data not available</t>
        </r>
      </text>
    </comment>
    <comment ref="DBE22" authorId="0" shapeId="0" xr:uid="{F7E75857-4C6F-4004-BE39-72F767E1D631}">
      <text>
        <r>
          <rPr>
            <sz val="9"/>
            <color indexed="81"/>
            <rFont val="Tahoma"/>
            <family val="2"/>
          </rPr>
          <t>2016 data not available</t>
        </r>
      </text>
    </comment>
    <comment ref="DBF22" authorId="0" shapeId="0" xr:uid="{DED2054B-F8A2-43ED-B09C-5E4B69F0F821}">
      <text>
        <r>
          <rPr>
            <sz val="9"/>
            <color indexed="81"/>
            <rFont val="Tahoma"/>
            <family val="2"/>
          </rPr>
          <t>2016 data not available</t>
        </r>
      </text>
    </comment>
    <comment ref="DBG22" authorId="0" shapeId="0" xr:uid="{03A1D87B-164B-45BB-A8F9-D5A3A83F9850}">
      <text>
        <r>
          <rPr>
            <sz val="9"/>
            <color indexed="81"/>
            <rFont val="Tahoma"/>
            <family val="2"/>
          </rPr>
          <t>2016 data not available</t>
        </r>
      </text>
    </comment>
    <comment ref="DBH22" authorId="0" shapeId="0" xr:uid="{CF7EDFF5-C59D-42E2-A636-F6C32FBCC54F}">
      <text>
        <r>
          <rPr>
            <sz val="9"/>
            <color indexed="81"/>
            <rFont val="Tahoma"/>
            <family val="2"/>
          </rPr>
          <t>2016 data not available</t>
        </r>
      </text>
    </comment>
    <comment ref="DBI22" authorId="0" shapeId="0" xr:uid="{CDB58026-5FEE-4148-955B-D63BC3433B8B}">
      <text>
        <r>
          <rPr>
            <sz val="9"/>
            <color indexed="81"/>
            <rFont val="Tahoma"/>
            <family val="2"/>
          </rPr>
          <t>2016 data not available</t>
        </r>
      </text>
    </comment>
    <comment ref="DBJ22" authorId="0" shapeId="0" xr:uid="{9FF3AAE1-1566-46AF-A5B1-1A67843CC4FB}">
      <text>
        <r>
          <rPr>
            <sz val="9"/>
            <color indexed="81"/>
            <rFont val="Tahoma"/>
            <family val="2"/>
          </rPr>
          <t>2016 data not available</t>
        </r>
      </text>
    </comment>
    <comment ref="DBK22" authorId="0" shapeId="0" xr:uid="{644591B2-6A33-4997-BC9D-AB6B49ED1868}">
      <text>
        <r>
          <rPr>
            <sz val="9"/>
            <color indexed="81"/>
            <rFont val="Tahoma"/>
            <family val="2"/>
          </rPr>
          <t>2016 data not available</t>
        </r>
      </text>
    </comment>
    <comment ref="DBL22" authorId="0" shapeId="0" xr:uid="{0E48108F-312C-48D4-99D4-AFF95D846C56}">
      <text>
        <r>
          <rPr>
            <sz val="9"/>
            <color indexed="81"/>
            <rFont val="Tahoma"/>
            <family val="2"/>
          </rPr>
          <t>2016 data not available</t>
        </r>
      </text>
    </comment>
    <comment ref="DBM22" authorId="0" shapeId="0" xr:uid="{A454FEB7-9F35-429D-8281-E8ED0C5B03B0}">
      <text>
        <r>
          <rPr>
            <sz val="9"/>
            <color indexed="81"/>
            <rFont val="Tahoma"/>
            <family val="2"/>
          </rPr>
          <t>2016 data not available</t>
        </r>
      </text>
    </comment>
    <comment ref="DBN22" authorId="0" shapeId="0" xr:uid="{929D7D2E-F64A-4726-BAD1-6C2050AE299E}">
      <text>
        <r>
          <rPr>
            <sz val="9"/>
            <color indexed="81"/>
            <rFont val="Tahoma"/>
            <family val="2"/>
          </rPr>
          <t>2016 data not available</t>
        </r>
      </text>
    </comment>
    <comment ref="DBO22" authorId="0" shapeId="0" xr:uid="{606309A0-2523-4AAB-9C96-7DF7738E429C}">
      <text>
        <r>
          <rPr>
            <sz val="9"/>
            <color indexed="81"/>
            <rFont val="Tahoma"/>
            <family val="2"/>
          </rPr>
          <t>2016 data not available</t>
        </r>
      </text>
    </comment>
    <comment ref="DBP22" authorId="0" shapeId="0" xr:uid="{4CDD21E3-F9A8-4BF4-B109-7419B7610219}">
      <text>
        <r>
          <rPr>
            <sz val="9"/>
            <color indexed="81"/>
            <rFont val="Tahoma"/>
            <family val="2"/>
          </rPr>
          <t>2016 data not available</t>
        </r>
      </text>
    </comment>
    <comment ref="DBQ22" authorId="0" shapeId="0" xr:uid="{80F1EDC8-50C4-493A-9794-5303DFA4BE19}">
      <text>
        <r>
          <rPr>
            <sz val="9"/>
            <color indexed="81"/>
            <rFont val="Tahoma"/>
            <family val="2"/>
          </rPr>
          <t>2016 data not available</t>
        </r>
      </text>
    </comment>
    <comment ref="DBR22" authorId="0" shapeId="0" xr:uid="{D98B0815-EDE5-4636-8052-4E9AE2CC23F8}">
      <text>
        <r>
          <rPr>
            <sz val="9"/>
            <color indexed="81"/>
            <rFont val="Tahoma"/>
            <family val="2"/>
          </rPr>
          <t>2016 data not available</t>
        </r>
      </text>
    </comment>
    <comment ref="DBS22" authorId="0" shapeId="0" xr:uid="{E83EE515-890B-4CF5-B9CD-C2459740BD0D}">
      <text>
        <r>
          <rPr>
            <sz val="9"/>
            <color indexed="81"/>
            <rFont val="Tahoma"/>
            <family val="2"/>
          </rPr>
          <t>2016 data not available</t>
        </r>
      </text>
    </comment>
    <comment ref="DBT22" authorId="0" shapeId="0" xr:uid="{314623AB-0E1E-4C3E-8D72-E345F4765383}">
      <text>
        <r>
          <rPr>
            <sz val="9"/>
            <color indexed="81"/>
            <rFont val="Tahoma"/>
            <family val="2"/>
          </rPr>
          <t>2016 data not available</t>
        </r>
      </text>
    </comment>
    <comment ref="DBU22" authorId="0" shapeId="0" xr:uid="{001CD472-0EB4-4407-9AEA-D12C8624DE05}">
      <text>
        <r>
          <rPr>
            <sz val="9"/>
            <color indexed="81"/>
            <rFont val="Tahoma"/>
            <family val="2"/>
          </rPr>
          <t>2016 data not available</t>
        </r>
      </text>
    </comment>
    <comment ref="DBV22" authorId="0" shapeId="0" xr:uid="{E014C273-7B7E-4DCC-84FB-353901FE9C72}">
      <text>
        <r>
          <rPr>
            <sz val="9"/>
            <color indexed="81"/>
            <rFont val="Tahoma"/>
            <family val="2"/>
          </rPr>
          <t>2016 data not available</t>
        </r>
      </text>
    </comment>
    <comment ref="DBW22" authorId="0" shapeId="0" xr:uid="{2F7267B8-CB94-4937-A589-00C9A3445709}">
      <text>
        <r>
          <rPr>
            <sz val="9"/>
            <color indexed="81"/>
            <rFont val="Tahoma"/>
            <family val="2"/>
          </rPr>
          <t>2016 data not available</t>
        </r>
      </text>
    </comment>
    <comment ref="DBX22" authorId="0" shapeId="0" xr:uid="{0862D149-8C77-4FBB-9E70-712D7406B3C5}">
      <text>
        <r>
          <rPr>
            <sz val="9"/>
            <color indexed="81"/>
            <rFont val="Tahoma"/>
            <family val="2"/>
          </rPr>
          <t>2016 data not available</t>
        </r>
      </text>
    </comment>
    <comment ref="DBY22" authorId="0" shapeId="0" xr:uid="{66F23AB9-1203-489D-B318-58637EF53139}">
      <text>
        <r>
          <rPr>
            <sz val="9"/>
            <color indexed="81"/>
            <rFont val="Tahoma"/>
            <family val="2"/>
          </rPr>
          <t>2016 data not available</t>
        </r>
      </text>
    </comment>
    <comment ref="DBZ22" authorId="0" shapeId="0" xr:uid="{3AC6F47E-C078-4AB8-8E9C-DAD7991A6314}">
      <text>
        <r>
          <rPr>
            <sz val="9"/>
            <color indexed="81"/>
            <rFont val="Tahoma"/>
            <family val="2"/>
          </rPr>
          <t>2016 data not available</t>
        </r>
      </text>
    </comment>
    <comment ref="DCA22" authorId="0" shapeId="0" xr:uid="{32F93E0D-607C-433D-9015-115EDCFA73ED}">
      <text>
        <r>
          <rPr>
            <sz val="9"/>
            <color indexed="81"/>
            <rFont val="Tahoma"/>
            <family val="2"/>
          </rPr>
          <t>2016 data not available</t>
        </r>
      </text>
    </comment>
    <comment ref="DCB22" authorId="0" shapeId="0" xr:uid="{41A290CB-F7C9-49CB-9BAC-2D51B2928B0D}">
      <text>
        <r>
          <rPr>
            <sz val="9"/>
            <color indexed="81"/>
            <rFont val="Tahoma"/>
            <family val="2"/>
          </rPr>
          <t>2016 data not available</t>
        </r>
      </text>
    </comment>
    <comment ref="DCC22" authorId="0" shapeId="0" xr:uid="{67D2C79D-642B-4922-ACE5-031FB03B3E6B}">
      <text>
        <r>
          <rPr>
            <sz val="9"/>
            <color indexed="81"/>
            <rFont val="Tahoma"/>
            <family val="2"/>
          </rPr>
          <t>2016 data not available</t>
        </r>
      </text>
    </comment>
    <comment ref="DCD22" authorId="0" shapeId="0" xr:uid="{2BB4567E-C141-4AA0-9A0D-17F9EA6030A9}">
      <text>
        <r>
          <rPr>
            <sz val="9"/>
            <color indexed="81"/>
            <rFont val="Tahoma"/>
            <family val="2"/>
          </rPr>
          <t>2016 data not available</t>
        </r>
      </text>
    </comment>
    <comment ref="DCE22" authorId="0" shapeId="0" xr:uid="{09269832-9216-4647-8165-6C298763D5CB}">
      <text>
        <r>
          <rPr>
            <sz val="9"/>
            <color indexed="81"/>
            <rFont val="Tahoma"/>
            <family val="2"/>
          </rPr>
          <t>2016 data not available</t>
        </r>
      </text>
    </comment>
    <comment ref="DCF22" authorId="0" shapeId="0" xr:uid="{882F3D1E-8939-472D-A460-86DA5F45EC9D}">
      <text>
        <r>
          <rPr>
            <sz val="9"/>
            <color indexed="81"/>
            <rFont val="Tahoma"/>
            <family val="2"/>
          </rPr>
          <t>2016 data not available</t>
        </r>
      </text>
    </comment>
    <comment ref="DCG22" authorId="0" shapeId="0" xr:uid="{2BA74EFD-508C-4DD3-A167-265A38312307}">
      <text>
        <r>
          <rPr>
            <sz val="9"/>
            <color indexed="81"/>
            <rFont val="Tahoma"/>
            <family val="2"/>
          </rPr>
          <t>2016 data not available</t>
        </r>
      </text>
    </comment>
    <comment ref="DCH22" authorId="0" shapeId="0" xr:uid="{B01C11C0-BDDC-42DD-A92A-BC14D36072F7}">
      <text>
        <r>
          <rPr>
            <sz val="9"/>
            <color indexed="81"/>
            <rFont val="Tahoma"/>
            <family val="2"/>
          </rPr>
          <t>2016 data not available</t>
        </r>
      </text>
    </comment>
    <comment ref="DCI22" authorId="0" shapeId="0" xr:uid="{79D2F328-3B99-4F82-B5D7-8AC45FABCBBD}">
      <text>
        <r>
          <rPr>
            <sz val="9"/>
            <color indexed="81"/>
            <rFont val="Tahoma"/>
            <family val="2"/>
          </rPr>
          <t>2016 data not available</t>
        </r>
      </text>
    </comment>
    <comment ref="DCJ22" authorId="0" shapeId="0" xr:uid="{DBD8B894-16F8-4D95-A1B0-122775FC6752}">
      <text>
        <r>
          <rPr>
            <sz val="9"/>
            <color indexed="81"/>
            <rFont val="Tahoma"/>
            <family val="2"/>
          </rPr>
          <t>2016 data not available</t>
        </r>
      </text>
    </comment>
    <comment ref="DCK22" authorId="0" shapeId="0" xr:uid="{53751EEF-DC5B-424C-BF7B-75A38904DE55}">
      <text>
        <r>
          <rPr>
            <sz val="9"/>
            <color indexed="81"/>
            <rFont val="Tahoma"/>
            <family val="2"/>
          </rPr>
          <t>2016 data not available</t>
        </r>
      </text>
    </comment>
    <comment ref="DCL22" authorId="0" shapeId="0" xr:uid="{791EFAAE-F6C6-4C7A-ADC6-F019E25E9341}">
      <text>
        <r>
          <rPr>
            <sz val="9"/>
            <color indexed="81"/>
            <rFont val="Tahoma"/>
            <family val="2"/>
          </rPr>
          <t>2016 data not available</t>
        </r>
      </text>
    </comment>
    <comment ref="DCM22" authorId="0" shapeId="0" xr:uid="{D47DD961-D592-412C-A70D-F9B9A3C10EF6}">
      <text>
        <r>
          <rPr>
            <sz val="9"/>
            <color indexed="81"/>
            <rFont val="Tahoma"/>
            <family val="2"/>
          </rPr>
          <t>2016 data not available</t>
        </r>
      </text>
    </comment>
    <comment ref="DCN22" authorId="0" shapeId="0" xr:uid="{BB6A56D4-ACEF-480E-85B0-B6DFDCE242A5}">
      <text>
        <r>
          <rPr>
            <sz val="9"/>
            <color indexed="81"/>
            <rFont val="Tahoma"/>
            <family val="2"/>
          </rPr>
          <t>2016 data not available</t>
        </r>
      </text>
    </comment>
    <comment ref="DCO22" authorId="0" shapeId="0" xr:uid="{672A0EAC-27DD-432B-9E93-F6E41C57C66C}">
      <text>
        <r>
          <rPr>
            <sz val="9"/>
            <color indexed="81"/>
            <rFont val="Tahoma"/>
            <family val="2"/>
          </rPr>
          <t>2016 data not available</t>
        </r>
      </text>
    </comment>
    <comment ref="DCP22" authorId="0" shapeId="0" xr:uid="{FB6F23A1-07C7-4C2C-AC74-4295FBD05F22}">
      <text>
        <r>
          <rPr>
            <sz val="9"/>
            <color indexed="81"/>
            <rFont val="Tahoma"/>
            <family val="2"/>
          </rPr>
          <t>2016 data not available</t>
        </r>
      </text>
    </comment>
    <comment ref="DCQ22" authorId="0" shapeId="0" xr:uid="{3A41B34E-A9A2-4729-B54F-DA93AACCC6E7}">
      <text>
        <r>
          <rPr>
            <sz val="9"/>
            <color indexed="81"/>
            <rFont val="Tahoma"/>
            <family val="2"/>
          </rPr>
          <t>2016 data not available</t>
        </r>
      </text>
    </comment>
    <comment ref="DCR22" authorId="0" shapeId="0" xr:uid="{DF1FDE05-50F4-4D46-B30A-BA9E294156CD}">
      <text>
        <r>
          <rPr>
            <sz val="9"/>
            <color indexed="81"/>
            <rFont val="Tahoma"/>
            <family val="2"/>
          </rPr>
          <t>2016 data not available</t>
        </r>
      </text>
    </comment>
    <comment ref="DCS22" authorId="0" shapeId="0" xr:uid="{07AB0800-B5E0-48FA-8AF5-36DAB9740821}">
      <text>
        <r>
          <rPr>
            <sz val="9"/>
            <color indexed="81"/>
            <rFont val="Tahoma"/>
            <family val="2"/>
          </rPr>
          <t>2016 data not available</t>
        </r>
      </text>
    </comment>
    <comment ref="DCT22" authorId="0" shapeId="0" xr:uid="{792FC6AD-5787-421E-B625-12089D4915A3}">
      <text>
        <r>
          <rPr>
            <sz val="9"/>
            <color indexed="81"/>
            <rFont val="Tahoma"/>
            <family val="2"/>
          </rPr>
          <t>2016 data not available</t>
        </r>
      </text>
    </comment>
    <comment ref="DCU22" authorId="0" shapeId="0" xr:uid="{48FB7D2F-0B29-4948-85F0-BACA70BE4C5F}">
      <text>
        <r>
          <rPr>
            <sz val="9"/>
            <color indexed="81"/>
            <rFont val="Tahoma"/>
            <family val="2"/>
          </rPr>
          <t>2016 data not available</t>
        </r>
      </text>
    </comment>
    <comment ref="DCV22" authorId="0" shapeId="0" xr:uid="{B44E76AB-4354-4A42-99E9-6C6254483B6E}">
      <text>
        <r>
          <rPr>
            <sz val="9"/>
            <color indexed="81"/>
            <rFont val="Tahoma"/>
            <family val="2"/>
          </rPr>
          <t>2016 data not available</t>
        </r>
      </text>
    </comment>
    <comment ref="DCW22" authorId="0" shapeId="0" xr:uid="{022456FF-8F55-498C-907B-FACA858CBF42}">
      <text>
        <r>
          <rPr>
            <sz val="9"/>
            <color indexed="81"/>
            <rFont val="Tahoma"/>
            <family val="2"/>
          </rPr>
          <t>2016 data not available</t>
        </r>
      </text>
    </comment>
    <comment ref="DCX22" authorId="0" shapeId="0" xr:uid="{A8FD7CD2-2450-4E9F-A430-F25952297857}">
      <text>
        <r>
          <rPr>
            <sz val="9"/>
            <color indexed="81"/>
            <rFont val="Tahoma"/>
            <family val="2"/>
          </rPr>
          <t>2016 data not available</t>
        </r>
      </text>
    </comment>
    <comment ref="DCY22" authorId="0" shapeId="0" xr:uid="{4A8E28E1-68BC-440F-9B89-781C92BD9E7F}">
      <text>
        <r>
          <rPr>
            <sz val="9"/>
            <color indexed="81"/>
            <rFont val="Tahoma"/>
            <family val="2"/>
          </rPr>
          <t>2016 data not available</t>
        </r>
      </text>
    </comment>
    <comment ref="DCZ22" authorId="0" shapeId="0" xr:uid="{BD6FAA7A-C9C6-4340-8409-B6C8BC9062F6}">
      <text>
        <r>
          <rPr>
            <sz val="9"/>
            <color indexed="81"/>
            <rFont val="Tahoma"/>
            <family val="2"/>
          </rPr>
          <t>2016 data not available</t>
        </r>
      </text>
    </comment>
    <comment ref="DDA22" authorId="0" shapeId="0" xr:uid="{DB3CF239-0E9F-462B-8D2A-3ABC1D3606BC}">
      <text>
        <r>
          <rPr>
            <sz val="9"/>
            <color indexed="81"/>
            <rFont val="Tahoma"/>
            <family val="2"/>
          </rPr>
          <t>2016 data not available</t>
        </r>
      </text>
    </comment>
    <comment ref="DDB22" authorId="0" shapeId="0" xr:uid="{7382CE9D-CC9B-4E20-BED2-A476D6F19407}">
      <text>
        <r>
          <rPr>
            <sz val="9"/>
            <color indexed="81"/>
            <rFont val="Tahoma"/>
            <family val="2"/>
          </rPr>
          <t>2016 data not available</t>
        </r>
      </text>
    </comment>
    <comment ref="DDC22" authorId="0" shapeId="0" xr:uid="{70D23574-695F-4140-94BD-E55B67D430BD}">
      <text>
        <r>
          <rPr>
            <sz val="9"/>
            <color indexed="81"/>
            <rFont val="Tahoma"/>
            <family val="2"/>
          </rPr>
          <t>2016 data not available</t>
        </r>
      </text>
    </comment>
    <comment ref="DDD22" authorId="0" shapeId="0" xr:uid="{11861492-289C-4520-83F8-37E8122DA361}">
      <text>
        <r>
          <rPr>
            <sz val="9"/>
            <color indexed="81"/>
            <rFont val="Tahoma"/>
            <family val="2"/>
          </rPr>
          <t>2016 data not available</t>
        </r>
      </text>
    </comment>
    <comment ref="DDE22" authorId="0" shapeId="0" xr:uid="{F0B45B8C-EC21-48B6-8C24-423E4556A65E}">
      <text>
        <r>
          <rPr>
            <sz val="9"/>
            <color indexed="81"/>
            <rFont val="Tahoma"/>
            <family val="2"/>
          </rPr>
          <t>2016 data not available</t>
        </r>
      </text>
    </comment>
    <comment ref="DDF22" authorId="0" shapeId="0" xr:uid="{385F608B-A93D-4F82-B054-AD6555F1F7DA}">
      <text>
        <r>
          <rPr>
            <sz val="9"/>
            <color indexed="81"/>
            <rFont val="Tahoma"/>
            <family val="2"/>
          </rPr>
          <t>2016 data not available</t>
        </r>
      </text>
    </comment>
    <comment ref="DDG22" authorId="0" shapeId="0" xr:uid="{BC8E81B0-053D-436B-A654-51856142EC15}">
      <text>
        <r>
          <rPr>
            <sz val="9"/>
            <color indexed="81"/>
            <rFont val="Tahoma"/>
            <family val="2"/>
          </rPr>
          <t>2016 data not available</t>
        </r>
      </text>
    </comment>
    <comment ref="DDH22" authorId="0" shapeId="0" xr:uid="{16B40A72-B7DA-479C-B42F-4093240DEB08}">
      <text>
        <r>
          <rPr>
            <sz val="9"/>
            <color indexed="81"/>
            <rFont val="Tahoma"/>
            <family val="2"/>
          </rPr>
          <t>2016 data not available</t>
        </r>
      </text>
    </comment>
    <comment ref="DDI22" authorId="0" shapeId="0" xr:uid="{ACF99C66-5332-4B30-BD44-39DAAF00082A}">
      <text>
        <r>
          <rPr>
            <sz val="9"/>
            <color indexed="81"/>
            <rFont val="Tahoma"/>
            <family val="2"/>
          </rPr>
          <t>2016 data not available</t>
        </r>
      </text>
    </comment>
    <comment ref="DDJ22" authorId="0" shapeId="0" xr:uid="{2430CA6F-E70B-4AAF-A6A9-D971D28A4299}">
      <text>
        <r>
          <rPr>
            <sz val="9"/>
            <color indexed="81"/>
            <rFont val="Tahoma"/>
            <family val="2"/>
          </rPr>
          <t>2016 data not available</t>
        </r>
      </text>
    </comment>
    <comment ref="DDK22" authorId="0" shapeId="0" xr:uid="{8235F430-1C33-4737-87AB-29D279D61B06}">
      <text>
        <r>
          <rPr>
            <sz val="9"/>
            <color indexed="81"/>
            <rFont val="Tahoma"/>
            <family val="2"/>
          </rPr>
          <t>2016 data not available</t>
        </r>
      </text>
    </comment>
    <comment ref="DDL22" authorId="0" shapeId="0" xr:uid="{E9C7C89A-3005-489E-A8EF-DE1DA8E6E7A9}">
      <text>
        <r>
          <rPr>
            <sz val="9"/>
            <color indexed="81"/>
            <rFont val="Tahoma"/>
            <family val="2"/>
          </rPr>
          <t>2016 data not available</t>
        </r>
      </text>
    </comment>
    <comment ref="DDM22" authorId="0" shapeId="0" xr:uid="{9F2878FD-E920-437C-A4D6-F4C61CD66440}">
      <text>
        <r>
          <rPr>
            <sz val="9"/>
            <color indexed="81"/>
            <rFont val="Tahoma"/>
            <family val="2"/>
          </rPr>
          <t>2016 data not available</t>
        </r>
      </text>
    </comment>
    <comment ref="DDN22" authorId="0" shapeId="0" xr:uid="{A1D479F2-5B9D-4FBA-917D-84B6F8E9E687}">
      <text>
        <r>
          <rPr>
            <sz val="9"/>
            <color indexed="81"/>
            <rFont val="Tahoma"/>
            <family val="2"/>
          </rPr>
          <t>2016 data not available</t>
        </r>
      </text>
    </comment>
    <comment ref="DDO22" authorId="0" shapeId="0" xr:uid="{62CEFE05-9083-41F4-B3A0-365410F628EF}">
      <text>
        <r>
          <rPr>
            <sz val="9"/>
            <color indexed="81"/>
            <rFont val="Tahoma"/>
            <family val="2"/>
          </rPr>
          <t>2016 data not available</t>
        </r>
      </text>
    </comment>
    <comment ref="DDP22" authorId="0" shapeId="0" xr:uid="{CFDE4955-97FE-41A7-AF43-0F37DA264229}">
      <text>
        <r>
          <rPr>
            <sz val="9"/>
            <color indexed="81"/>
            <rFont val="Tahoma"/>
            <family val="2"/>
          </rPr>
          <t>2016 data not available</t>
        </r>
      </text>
    </comment>
    <comment ref="DDQ22" authorId="0" shapeId="0" xr:uid="{7BAAF371-7949-4351-8383-485EE1E41F5D}">
      <text>
        <r>
          <rPr>
            <sz val="9"/>
            <color indexed="81"/>
            <rFont val="Tahoma"/>
            <family val="2"/>
          </rPr>
          <t>2016 data not available</t>
        </r>
      </text>
    </comment>
    <comment ref="DDR22" authorId="0" shapeId="0" xr:uid="{668FD67E-B1E8-4F00-8D43-FC23E38D443C}">
      <text>
        <r>
          <rPr>
            <sz val="9"/>
            <color indexed="81"/>
            <rFont val="Tahoma"/>
            <family val="2"/>
          </rPr>
          <t>2016 data not available</t>
        </r>
      </text>
    </comment>
    <comment ref="DDS22" authorId="0" shapeId="0" xr:uid="{114EEC5B-D743-45B5-97A4-27B20DA3E19F}">
      <text>
        <r>
          <rPr>
            <sz val="9"/>
            <color indexed="81"/>
            <rFont val="Tahoma"/>
            <family val="2"/>
          </rPr>
          <t>2016 data not available</t>
        </r>
      </text>
    </comment>
    <comment ref="DDT22" authorId="0" shapeId="0" xr:uid="{6D4BFA21-039E-495B-80C3-995AF0BA63D0}">
      <text>
        <r>
          <rPr>
            <sz val="9"/>
            <color indexed="81"/>
            <rFont val="Tahoma"/>
            <family val="2"/>
          </rPr>
          <t>2016 data not available</t>
        </r>
      </text>
    </comment>
    <comment ref="DDU22" authorId="0" shapeId="0" xr:uid="{5B37F9D2-E6F3-411A-94B7-E49C92A7988F}">
      <text>
        <r>
          <rPr>
            <sz val="9"/>
            <color indexed="81"/>
            <rFont val="Tahoma"/>
            <family val="2"/>
          </rPr>
          <t>2016 data not available</t>
        </r>
      </text>
    </comment>
    <comment ref="DDV22" authorId="0" shapeId="0" xr:uid="{9FD913C2-7BCB-4D64-9080-A35FF6164864}">
      <text>
        <r>
          <rPr>
            <sz val="9"/>
            <color indexed="81"/>
            <rFont val="Tahoma"/>
            <family val="2"/>
          </rPr>
          <t>2016 data not available</t>
        </r>
      </text>
    </comment>
    <comment ref="DDW22" authorId="0" shapeId="0" xr:uid="{3F08B714-3745-4B99-A3A5-A5578F6573A8}">
      <text>
        <r>
          <rPr>
            <sz val="9"/>
            <color indexed="81"/>
            <rFont val="Tahoma"/>
            <family val="2"/>
          </rPr>
          <t>2016 data not available</t>
        </r>
      </text>
    </comment>
    <comment ref="DDX22" authorId="0" shapeId="0" xr:uid="{16B3D046-3490-42F2-83D7-76D55B42BC5B}">
      <text>
        <r>
          <rPr>
            <sz val="9"/>
            <color indexed="81"/>
            <rFont val="Tahoma"/>
            <family val="2"/>
          </rPr>
          <t>2016 data not available</t>
        </r>
      </text>
    </comment>
    <comment ref="DDY22" authorId="0" shapeId="0" xr:uid="{DF4B87CB-A8AA-4E48-A089-30FF349906CE}">
      <text>
        <r>
          <rPr>
            <sz val="9"/>
            <color indexed="81"/>
            <rFont val="Tahoma"/>
            <family val="2"/>
          </rPr>
          <t>2016 data not available</t>
        </r>
      </text>
    </comment>
    <comment ref="DDZ22" authorId="0" shapeId="0" xr:uid="{6CE4F78A-08F6-4935-9AED-C54E67C98894}">
      <text>
        <r>
          <rPr>
            <sz val="9"/>
            <color indexed="81"/>
            <rFont val="Tahoma"/>
            <family val="2"/>
          </rPr>
          <t>2016 data not available</t>
        </r>
      </text>
    </comment>
    <comment ref="DEA22" authorId="0" shapeId="0" xr:uid="{77F7D04F-FF01-47BB-8E6F-892964EB1B29}">
      <text>
        <r>
          <rPr>
            <sz val="9"/>
            <color indexed="81"/>
            <rFont val="Tahoma"/>
            <family val="2"/>
          </rPr>
          <t>2016 data not available</t>
        </r>
      </text>
    </comment>
    <comment ref="DEB22" authorId="0" shapeId="0" xr:uid="{6912559A-78BD-49CD-AD4E-F87DDBC20927}">
      <text>
        <r>
          <rPr>
            <sz val="9"/>
            <color indexed="81"/>
            <rFont val="Tahoma"/>
            <family val="2"/>
          </rPr>
          <t>2016 data not available</t>
        </r>
      </text>
    </comment>
    <comment ref="DEC22" authorId="0" shapeId="0" xr:uid="{7C613383-DAD0-4F21-952D-90674E0B8453}">
      <text>
        <r>
          <rPr>
            <sz val="9"/>
            <color indexed="81"/>
            <rFont val="Tahoma"/>
            <family val="2"/>
          </rPr>
          <t>2016 data not available</t>
        </r>
      </text>
    </comment>
    <comment ref="DED22" authorId="0" shapeId="0" xr:uid="{EF0C2B5C-A5AA-44B7-9947-C91BEB3FE2D8}">
      <text>
        <r>
          <rPr>
            <sz val="9"/>
            <color indexed="81"/>
            <rFont val="Tahoma"/>
            <family val="2"/>
          </rPr>
          <t>2016 data not available</t>
        </r>
      </text>
    </comment>
    <comment ref="DEE22" authorId="0" shapeId="0" xr:uid="{41FBF589-C29B-47CF-8D77-51E1BB738F22}">
      <text>
        <r>
          <rPr>
            <sz val="9"/>
            <color indexed="81"/>
            <rFont val="Tahoma"/>
            <family val="2"/>
          </rPr>
          <t>2016 data not available</t>
        </r>
      </text>
    </comment>
    <comment ref="DEF22" authorId="0" shapeId="0" xr:uid="{A3028AF2-3950-4FDF-892F-2760A7AEFE34}">
      <text>
        <r>
          <rPr>
            <sz val="9"/>
            <color indexed="81"/>
            <rFont val="Tahoma"/>
            <family val="2"/>
          </rPr>
          <t>2016 data not available</t>
        </r>
      </text>
    </comment>
    <comment ref="DEG22" authorId="0" shapeId="0" xr:uid="{2BD99986-877A-4FB4-800C-B72AE807CBE8}">
      <text>
        <r>
          <rPr>
            <sz val="9"/>
            <color indexed="81"/>
            <rFont val="Tahoma"/>
            <family val="2"/>
          </rPr>
          <t>2016 data not available</t>
        </r>
      </text>
    </comment>
    <comment ref="DEH22" authorId="0" shapeId="0" xr:uid="{95222D0E-2684-486F-8975-F9CC5876A87C}">
      <text>
        <r>
          <rPr>
            <sz val="9"/>
            <color indexed="81"/>
            <rFont val="Tahoma"/>
            <family val="2"/>
          </rPr>
          <t>2016 data not available</t>
        </r>
      </text>
    </comment>
    <comment ref="DEI22" authorId="0" shapeId="0" xr:uid="{B274946F-5E44-46E5-9059-7ECF0384E9BF}">
      <text>
        <r>
          <rPr>
            <sz val="9"/>
            <color indexed="81"/>
            <rFont val="Tahoma"/>
            <family val="2"/>
          </rPr>
          <t>2016 data not available</t>
        </r>
      </text>
    </comment>
    <comment ref="DEJ22" authorId="0" shapeId="0" xr:uid="{4B128E89-D0B4-4F9B-BD9B-F7BECED1966E}">
      <text>
        <r>
          <rPr>
            <sz val="9"/>
            <color indexed="81"/>
            <rFont val="Tahoma"/>
            <family val="2"/>
          </rPr>
          <t>2016 data not available</t>
        </r>
      </text>
    </comment>
    <comment ref="DEK22" authorId="0" shapeId="0" xr:uid="{E3370B80-9576-45FC-92E2-450CEC81D492}">
      <text>
        <r>
          <rPr>
            <sz val="9"/>
            <color indexed="81"/>
            <rFont val="Tahoma"/>
            <family val="2"/>
          </rPr>
          <t>2016 data not available</t>
        </r>
      </text>
    </comment>
    <comment ref="DEL22" authorId="0" shapeId="0" xr:uid="{9A64838E-5EAA-4422-921D-F9561ADF0483}">
      <text>
        <r>
          <rPr>
            <sz val="9"/>
            <color indexed="81"/>
            <rFont val="Tahoma"/>
            <family val="2"/>
          </rPr>
          <t>2016 data not available</t>
        </r>
      </text>
    </comment>
    <comment ref="DEM22" authorId="0" shapeId="0" xr:uid="{55AF18B7-BBD5-4DD8-8F25-F2394C426459}">
      <text>
        <r>
          <rPr>
            <sz val="9"/>
            <color indexed="81"/>
            <rFont val="Tahoma"/>
            <family val="2"/>
          </rPr>
          <t>2016 data not available</t>
        </r>
      </text>
    </comment>
    <comment ref="DEN22" authorId="0" shapeId="0" xr:uid="{930C550A-8216-4601-BF17-3FC41AA8D386}">
      <text>
        <r>
          <rPr>
            <sz val="9"/>
            <color indexed="81"/>
            <rFont val="Tahoma"/>
            <family val="2"/>
          </rPr>
          <t>2016 data not available</t>
        </r>
      </text>
    </comment>
    <comment ref="DEO22" authorId="0" shapeId="0" xr:uid="{6EBBBD9E-7A9F-466C-A1B9-D4BD116620CC}">
      <text>
        <r>
          <rPr>
            <sz val="9"/>
            <color indexed="81"/>
            <rFont val="Tahoma"/>
            <family val="2"/>
          </rPr>
          <t>2016 data not available</t>
        </r>
      </text>
    </comment>
    <comment ref="DEP22" authorId="0" shapeId="0" xr:uid="{98BD3CF8-41B1-49A5-A2B7-EF0C86E1954C}">
      <text>
        <r>
          <rPr>
            <sz val="9"/>
            <color indexed="81"/>
            <rFont val="Tahoma"/>
            <family val="2"/>
          </rPr>
          <t>2016 data not available</t>
        </r>
      </text>
    </comment>
    <comment ref="DEQ22" authorId="0" shapeId="0" xr:uid="{64AA517E-25A0-4F57-B670-2B7C0D411288}">
      <text>
        <r>
          <rPr>
            <sz val="9"/>
            <color indexed="81"/>
            <rFont val="Tahoma"/>
            <family val="2"/>
          </rPr>
          <t>2016 data not available</t>
        </r>
      </text>
    </comment>
    <comment ref="DER22" authorId="0" shapeId="0" xr:uid="{7FEB1890-D366-45AE-9310-B2B800FC4846}">
      <text>
        <r>
          <rPr>
            <sz val="9"/>
            <color indexed="81"/>
            <rFont val="Tahoma"/>
            <family val="2"/>
          </rPr>
          <t>2016 data not available</t>
        </r>
      </text>
    </comment>
    <comment ref="DES22" authorId="0" shapeId="0" xr:uid="{ADD2BEC2-FE1C-4695-B65E-E8DC70A98122}">
      <text>
        <r>
          <rPr>
            <sz val="9"/>
            <color indexed="81"/>
            <rFont val="Tahoma"/>
            <family val="2"/>
          </rPr>
          <t>2016 data not available</t>
        </r>
      </text>
    </comment>
    <comment ref="DET22" authorId="0" shapeId="0" xr:uid="{80B3014D-5905-41AF-ABB0-4611D85EE070}">
      <text>
        <r>
          <rPr>
            <sz val="9"/>
            <color indexed="81"/>
            <rFont val="Tahoma"/>
            <family val="2"/>
          </rPr>
          <t>2016 data not available</t>
        </r>
      </text>
    </comment>
    <comment ref="DEU22" authorId="0" shapeId="0" xr:uid="{B482FF3D-29ED-47B9-9064-83C630C6BC98}">
      <text>
        <r>
          <rPr>
            <sz val="9"/>
            <color indexed="81"/>
            <rFont val="Tahoma"/>
            <family val="2"/>
          </rPr>
          <t>2016 data not available</t>
        </r>
      </text>
    </comment>
    <comment ref="DEV22" authorId="0" shapeId="0" xr:uid="{E46F71CF-637F-4CD4-841F-F54F3789BFBD}">
      <text>
        <r>
          <rPr>
            <sz val="9"/>
            <color indexed="81"/>
            <rFont val="Tahoma"/>
            <family val="2"/>
          </rPr>
          <t>2016 data not available</t>
        </r>
      </text>
    </comment>
    <comment ref="DEW22" authorId="0" shapeId="0" xr:uid="{008240A2-6939-4767-9936-4FC9206983DC}">
      <text>
        <r>
          <rPr>
            <sz val="9"/>
            <color indexed="81"/>
            <rFont val="Tahoma"/>
            <family val="2"/>
          </rPr>
          <t>2016 data not available</t>
        </r>
      </text>
    </comment>
    <comment ref="DEX22" authorId="0" shapeId="0" xr:uid="{658F6A9D-55A9-497B-B235-547AF9AD63AF}">
      <text>
        <r>
          <rPr>
            <sz val="9"/>
            <color indexed="81"/>
            <rFont val="Tahoma"/>
            <family val="2"/>
          </rPr>
          <t>2016 data not available</t>
        </r>
      </text>
    </comment>
    <comment ref="DEY22" authorId="0" shapeId="0" xr:uid="{7F218C5D-1F2C-42C3-9FCC-97B611B74A80}">
      <text>
        <r>
          <rPr>
            <sz val="9"/>
            <color indexed="81"/>
            <rFont val="Tahoma"/>
            <family val="2"/>
          </rPr>
          <t>2016 data not available</t>
        </r>
      </text>
    </comment>
    <comment ref="DEZ22" authorId="0" shapeId="0" xr:uid="{96BB0E7A-53F9-4FF5-BAA4-42FE9D28BFF9}">
      <text>
        <r>
          <rPr>
            <sz val="9"/>
            <color indexed="81"/>
            <rFont val="Tahoma"/>
            <family val="2"/>
          </rPr>
          <t>2016 data not available</t>
        </r>
      </text>
    </comment>
    <comment ref="DFA22" authorId="0" shapeId="0" xr:uid="{EBDD7B56-C497-4869-885F-68227989410E}">
      <text>
        <r>
          <rPr>
            <sz val="9"/>
            <color indexed="81"/>
            <rFont val="Tahoma"/>
            <family val="2"/>
          </rPr>
          <t>2016 data not available</t>
        </r>
      </text>
    </comment>
    <comment ref="DFB22" authorId="0" shapeId="0" xr:uid="{A4AE0B80-742D-49E5-AD23-3725CC850690}">
      <text>
        <r>
          <rPr>
            <sz val="9"/>
            <color indexed="81"/>
            <rFont val="Tahoma"/>
            <family val="2"/>
          </rPr>
          <t>2016 data not available</t>
        </r>
      </text>
    </comment>
    <comment ref="DFC22" authorId="0" shapeId="0" xr:uid="{A189BA52-9FEA-4E0E-8C65-9F5EB43009D4}">
      <text>
        <r>
          <rPr>
            <sz val="9"/>
            <color indexed="81"/>
            <rFont val="Tahoma"/>
            <family val="2"/>
          </rPr>
          <t>2016 data not available</t>
        </r>
      </text>
    </comment>
    <comment ref="DFD22" authorId="0" shapeId="0" xr:uid="{EF9255B7-EF22-40D2-A11D-F1B38204E13D}">
      <text>
        <r>
          <rPr>
            <sz val="9"/>
            <color indexed="81"/>
            <rFont val="Tahoma"/>
            <family val="2"/>
          </rPr>
          <t>2016 data not available</t>
        </r>
      </text>
    </comment>
    <comment ref="DFE22" authorId="0" shapeId="0" xr:uid="{5B5B2EBF-09E7-4F89-AA49-CB0A09CABC47}">
      <text>
        <r>
          <rPr>
            <sz val="9"/>
            <color indexed="81"/>
            <rFont val="Tahoma"/>
            <family val="2"/>
          </rPr>
          <t>2016 data not available</t>
        </r>
      </text>
    </comment>
    <comment ref="DFF22" authorId="0" shapeId="0" xr:uid="{D8FA17EA-F9B4-43FC-8EE4-AC84A55F4A0A}">
      <text>
        <r>
          <rPr>
            <sz val="9"/>
            <color indexed="81"/>
            <rFont val="Tahoma"/>
            <family val="2"/>
          </rPr>
          <t>2016 data not available</t>
        </r>
      </text>
    </comment>
    <comment ref="DFG22" authorId="0" shapeId="0" xr:uid="{1BFBB296-41E7-4490-B8F3-1250D998D465}">
      <text>
        <r>
          <rPr>
            <sz val="9"/>
            <color indexed="81"/>
            <rFont val="Tahoma"/>
            <family val="2"/>
          </rPr>
          <t>2016 data not available</t>
        </r>
      </text>
    </comment>
    <comment ref="DFH22" authorId="0" shapeId="0" xr:uid="{F2992401-B56C-485F-BD26-F1A81400ADD8}">
      <text>
        <r>
          <rPr>
            <sz val="9"/>
            <color indexed="81"/>
            <rFont val="Tahoma"/>
            <family val="2"/>
          </rPr>
          <t>2016 data not available</t>
        </r>
      </text>
    </comment>
    <comment ref="DFI22" authorId="0" shapeId="0" xr:uid="{51295813-E2AA-4D59-BC92-0504112588C2}">
      <text>
        <r>
          <rPr>
            <sz val="9"/>
            <color indexed="81"/>
            <rFont val="Tahoma"/>
            <family val="2"/>
          </rPr>
          <t>2016 data not available</t>
        </r>
      </text>
    </comment>
    <comment ref="DFJ22" authorId="0" shapeId="0" xr:uid="{FECB2DB0-CD96-4423-9C44-4C8D3E15990B}">
      <text>
        <r>
          <rPr>
            <sz val="9"/>
            <color indexed="81"/>
            <rFont val="Tahoma"/>
            <family val="2"/>
          </rPr>
          <t>2016 data not available</t>
        </r>
      </text>
    </comment>
    <comment ref="DFK22" authorId="0" shapeId="0" xr:uid="{0A2ECCD6-2814-4D7C-A99F-2439746BFB7B}">
      <text>
        <r>
          <rPr>
            <sz val="9"/>
            <color indexed="81"/>
            <rFont val="Tahoma"/>
            <family val="2"/>
          </rPr>
          <t>2016 data not available</t>
        </r>
      </text>
    </comment>
    <comment ref="DFL22" authorId="0" shapeId="0" xr:uid="{17746B95-C1B0-40C8-A438-B539DEABF5F6}">
      <text>
        <r>
          <rPr>
            <sz val="9"/>
            <color indexed="81"/>
            <rFont val="Tahoma"/>
            <family val="2"/>
          </rPr>
          <t>2016 data not available</t>
        </r>
      </text>
    </comment>
    <comment ref="DFM22" authorId="0" shapeId="0" xr:uid="{84619C83-9C6C-4738-BBCB-AA9607CB49A1}">
      <text>
        <r>
          <rPr>
            <sz val="9"/>
            <color indexed="81"/>
            <rFont val="Tahoma"/>
            <family val="2"/>
          </rPr>
          <t>2016 data not available</t>
        </r>
      </text>
    </comment>
    <comment ref="DFN22" authorId="0" shapeId="0" xr:uid="{E257CCCF-4C4F-46D0-B2FE-19FB212CB723}">
      <text>
        <r>
          <rPr>
            <sz val="9"/>
            <color indexed="81"/>
            <rFont val="Tahoma"/>
            <family val="2"/>
          </rPr>
          <t>2016 data not available</t>
        </r>
      </text>
    </comment>
    <comment ref="DFO22" authorId="0" shapeId="0" xr:uid="{301D5BB8-D339-4C06-9317-5BF69C79DE32}">
      <text>
        <r>
          <rPr>
            <sz val="9"/>
            <color indexed="81"/>
            <rFont val="Tahoma"/>
            <family val="2"/>
          </rPr>
          <t>2016 data not available</t>
        </r>
      </text>
    </comment>
    <comment ref="DFP22" authorId="0" shapeId="0" xr:uid="{1DFF1491-4129-4FA1-B05F-73037CA7D9F4}">
      <text>
        <r>
          <rPr>
            <sz val="9"/>
            <color indexed="81"/>
            <rFont val="Tahoma"/>
            <family val="2"/>
          </rPr>
          <t>2016 data not available</t>
        </r>
      </text>
    </comment>
    <comment ref="DFQ22" authorId="0" shapeId="0" xr:uid="{7C107780-4637-44A1-A191-85907730C05C}">
      <text>
        <r>
          <rPr>
            <sz val="9"/>
            <color indexed="81"/>
            <rFont val="Tahoma"/>
            <family val="2"/>
          </rPr>
          <t>2016 data not available</t>
        </r>
      </text>
    </comment>
    <comment ref="DFR22" authorId="0" shapeId="0" xr:uid="{92D99F93-B53E-4DFA-93F0-A5FDA06248D4}">
      <text>
        <r>
          <rPr>
            <sz val="9"/>
            <color indexed="81"/>
            <rFont val="Tahoma"/>
            <family val="2"/>
          </rPr>
          <t>2016 data not available</t>
        </r>
      </text>
    </comment>
    <comment ref="DFS22" authorId="0" shapeId="0" xr:uid="{B05B6956-7A5D-47E3-B3DF-1D8F16906B16}">
      <text>
        <r>
          <rPr>
            <sz val="9"/>
            <color indexed="81"/>
            <rFont val="Tahoma"/>
            <family val="2"/>
          </rPr>
          <t>2016 data not available</t>
        </r>
      </text>
    </comment>
    <comment ref="DFT22" authorId="0" shapeId="0" xr:uid="{B475F511-3931-41A5-846B-298639710B16}">
      <text>
        <r>
          <rPr>
            <sz val="9"/>
            <color indexed="81"/>
            <rFont val="Tahoma"/>
            <family val="2"/>
          </rPr>
          <t>2016 data not available</t>
        </r>
      </text>
    </comment>
    <comment ref="DFU22" authorId="0" shapeId="0" xr:uid="{932C580D-7326-43BC-B43C-4E5359E278B2}">
      <text>
        <r>
          <rPr>
            <sz val="9"/>
            <color indexed="81"/>
            <rFont val="Tahoma"/>
            <family val="2"/>
          </rPr>
          <t>2016 data not available</t>
        </r>
      </text>
    </comment>
    <comment ref="DFV22" authorId="0" shapeId="0" xr:uid="{6D8F1ED2-F1A2-4A1D-BEB2-094699887DDD}">
      <text>
        <r>
          <rPr>
            <sz val="9"/>
            <color indexed="81"/>
            <rFont val="Tahoma"/>
            <family val="2"/>
          </rPr>
          <t>2016 data not available</t>
        </r>
      </text>
    </comment>
    <comment ref="DFW22" authorId="0" shapeId="0" xr:uid="{E1318195-6CEA-474E-A940-2A2AE4C055F3}">
      <text>
        <r>
          <rPr>
            <sz val="9"/>
            <color indexed="81"/>
            <rFont val="Tahoma"/>
            <family val="2"/>
          </rPr>
          <t>2016 data not available</t>
        </r>
      </text>
    </comment>
    <comment ref="DFX22" authorId="0" shapeId="0" xr:uid="{2933D372-3F6B-4F9E-A931-C7F18965BA79}">
      <text>
        <r>
          <rPr>
            <sz val="9"/>
            <color indexed="81"/>
            <rFont val="Tahoma"/>
            <family val="2"/>
          </rPr>
          <t>2016 data not available</t>
        </r>
      </text>
    </comment>
    <comment ref="DFY22" authorId="0" shapeId="0" xr:uid="{3704A05C-AA31-4DE1-8AA2-3D956CF7FD28}">
      <text>
        <r>
          <rPr>
            <sz val="9"/>
            <color indexed="81"/>
            <rFont val="Tahoma"/>
            <family val="2"/>
          </rPr>
          <t>2016 data not available</t>
        </r>
      </text>
    </comment>
    <comment ref="DFZ22" authorId="0" shapeId="0" xr:uid="{2D397998-C808-4F58-A028-D6EF94A92174}">
      <text>
        <r>
          <rPr>
            <sz val="9"/>
            <color indexed="81"/>
            <rFont val="Tahoma"/>
            <family val="2"/>
          </rPr>
          <t>2016 data not available</t>
        </r>
      </text>
    </comment>
    <comment ref="DGA22" authorId="0" shapeId="0" xr:uid="{F77CBEE1-F636-4DD7-95D8-0A50C254C911}">
      <text>
        <r>
          <rPr>
            <sz val="9"/>
            <color indexed="81"/>
            <rFont val="Tahoma"/>
            <family val="2"/>
          </rPr>
          <t>2016 data not available</t>
        </r>
      </text>
    </comment>
    <comment ref="DGB22" authorId="0" shapeId="0" xr:uid="{0DE7DE3B-20CB-4D71-9324-87E7A64E8C0F}">
      <text>
        <r>
          <rPr>
            <sz val="9"/>
            <color indexed="81"/>
            <rFont val="Tahoma"/>
            <family val="2"/>
          </rPr>
          <t>2016 data not available</t>
        </r>
      </text>
    </comment>
    <comment ref="DGC22" authorId="0" shapeId="0" xr:uid="{EB57EFA9-CC4D-4D0A-B673-D14CF1BE93F4}">
      <text>
        <r>
          <rPr>
            <sz val="9"/>
            <color indexed="81"/>
            <rFont val="Tahoma"/>
            <family val="2"/>
          </rPr>
          <t>2016 data not available</t>
        </r>
      </text>
    </comment>
    <comment ref="DGD22" authorId="0" shapeId="0" xr:uid="{F1699DA2-E47E-4D01-91D0-F690CB30375B}">
      <text>
        <r>
          <rPr>
            <sz val="9"/>
            <color indexed="81"/>
            <rFont val="Tahoma"/>
            <family val="2"/>
          </rPr>
          <t>2016 data not available</t>
        </r>
      </text>
    </comment>
    <comment ref="DGE22" authorId="0" shapeId="0" xr:uid="{64B25BC0-FCCE-44C5-9F85-8C441A1C255E}">
      <text>
        <r>
          <rPr>
            <sz val="9"/>
            <color indexed="81"/>
            <rFont val="Tahoma"/>
            <family val="2"/>
          </rPr>
          <t>2016 data not available</t>
        </r>
      </text>
    </comment>
    <comment ref="DGF22" authorId="0" shapeId="0" xr:uid="{6F2ECE0F-0FEE-4654-9FBC-DE55BDEE1C0D}">
      <text>
        <r>
          <rPr>
            <sz val="9"/>
            <color indexed="81"/>
            <rFont val="Tahoma"/>
            <family val="2"/>
          </rPr>
          <t>2016 data not available</t>
        </r>
      </text>
    </comment>
    <comment ref="DGG22" authorId="0" shapeId="0" xr:uid="{E5095500-511F-4BBF-A9CD-5704448C0D51}">
      <text>
        <r>
          <rPr>
            <sz val="9"/>
            <color indexed="81"/>
            <rFont val="Tahoma"/>
            <family val="2"/>
          </rPr>
          <t>2016 data not available</t>
        </r>
      </text>
    </comment>
    <comment ref="DGH22" authorId="0" shapeId="0" xr:uid="{02FC5D06-A773-4459-9808-DE1D66118F86}">
      <text>
        <r>
          <rPr>
            <sz val="9"/>
            <color indexed="81"/>
            <rFont val="Tahoma"/>
            <family val="2"/>
          </rPr>
          <t>2016 data not available</t>
        </r>
      </text>
    </comment>
    <comment ref="DGI22" authorId="0" shapeId="0" xr:uid="{6C237DD2-8EE8-48D8-84EA-1EA64017DC6A}">
      <text>
        <r>
          <rPr>
            <sz val="9"/>
            <color indexed="81"/>
            <rFont val="Tahoma"/>
            <family val="2"/>
          </rPr>
          <t>2016 data not available</t>
        </r>
      </text>
    </comment>
    <comment ref="DGJ22" authorId="0" shapeId="0" xr:uid="{AE447A9F-EC12-4B16-BB2E-5713B8B3DA6B}">
      <text>
        <r>
          <rPr>
            <sz val="9"/>
            <color indexed="81"/>
            <rFont val="Tahoma"/>
            <family val="2"/>
          </rPr>
          <t>2016 data not available</t>
        </r>
      </text>
    </comment>
    <comment ref="DGK22" authorId="0" shapeId="0" xr:uid="{13EA5D6F-8592-4276-8974-8D5C8A5C0034}">
      <text>
        <r>
          <rPr>
            <sz val="9"/>
            <color indexed="81"/>
            <rFont val="Tahoma"/>
            <family val="2"/>
          </rPr>
          <t>2016 data not available</t>
        </r>
      </text>
    </comment>
    <comment ref="DGL22" authorId="0" shapeId="0" xr:uid="{7737258C-4D1F-40FC-841A-2A4B55968208}">
      <text>
        <r>
          <rPr>
            <sz val="9"/>
            <color indexed="81"/>
            <rFont val="Tahoma"/>
            <family val="2"/>
          </rPr>
          <t>2016 data not available</t>
        </r>
      </text>
    </comment>
    <comment ref="DGM22" authorId="0" shapeId="0" xr:uid="{8CF778CB-9021-4360-AEB2-14E54CEE1695}">
      <text>
        <r>
          <rPr>
            <sz val="9"/>
            <color indexed="81"/>
            <rFont val="Tahoma"/>
            <family val="2"/>
          </rPr>
          <t>2016 data not available</t>
        </r>
      </text>
    </comment>
    <comment ref="DGN22" authorId="0" shapeId="0" xr:uid="{A9B256F9-6EED-4B21-B95B-0C5402FDC1D1}">
      <text>
        <r>
          <rPr>
            <sz val="9"/>
            <color indexed="81"/>
            <rFont val="Tahoma"/>
            <family val="2"/>
          </rPr>
          <t>2016 data not available</t>
        </r>
      </text>
    </comment>
    <comment ref="DGO22" authorId="0" shapeId="0" xr:uid="{3E7B9507-EDCD-4A3A-BD47-1972608D3745}">
      <text>
        <r>
          <rPr>
            <sz val="9"/>
            <color indexed="81"/>
            <rFont val="Tahoma"/>
            <family val="2"/>
          </rPr>
          <t>2016 data not available</t>
        </r>
      </text>
    </comment>
    <comment ref="DGP22" authorId="0" shapeId="0" xr:uid="{82A84DD0-4239-42A7-9503-FE82609CDEB6}">
      <text>
        <r>
          <rPr>
            <sz val="9"/>
            <color indexed="81"/>
            <rFont val="Tahoma"/>
            <family val="2"/>
          </rPr>
          <t>2016 data not available</t>
        </r>
      </text>
    </comment>
    <comment ref="DGQ22" authorId="0" shapeId="0" xr:uid="{A061BB3E-14A9-47E4-9DC7-DDEA2D6B1E3D}">
      <text>
        <r>
          <rPr>
            <sz val="9"/>
            <color indexed="81"/>
            <rFont val="Tahoma"/>
            <family val="2"/>
          </rPr>
          <t>2016 data not available</t>
        </r>
      </text>
    </comment>
    <comment ref="DGR22" authorId="0" shapeId="0" xr:uid="{DA8C70E0-A058-402B-934A-BA880BC2E933}">
      <text>
        <r>
          <rPr>
            <sz val="9"/>
            <color indexed="81"/>
            <rFont val="Tahoma"/>
            <family val="2"/>
          </rPr>
          <t>2016 data not available</t>
        </r>
      </text>
    </comment>
    <comment ref="DGS22" authorId="0" shapeId="0" xr:uid="{71BF6CD8-5614-4970-B335-32B5F3967153}">
      <text>
        <r>
          <rPr>
            <sz val="9"/>
            <color indexed="81"/>
            <rFont val="Tahoma"/>
            <family val="2"/>
          </rPr>
          <t>2016 data not available</t>
        </r>
      </text>
    </comment>
    <comment ref="DGT22" authorId="0" shapeId="0" xr:uid="{0EE17011-AEE5-46B5-81B1-B7529C92EDEC}">
      <text>
        <r>
          <rPr>
            <sz val="9"/>
            <color indexed="81"/>
            <rFont val="Tahoma"/>
            <family val="2"/>
          </rPr>
          <t>2016 data not available</t>
        </r>
      </text>
    </comment>
    <comment ref="DGU22" authorId="0" shapeId="0" xr:uid="{94454A94-07A1-4746-AF3B-609AB569D7A1}">
      <text>
        <r>
          <rPr>
            <sz val="9"/>
            <color indexed="81"/>
            <rFont val="Tahoma"/>
            <family val="2"/>
          </rPr>
          <t>2016 data not available</t>
        </r>
      </text>
    </comment>
    <comment ref="DGV22" authorId="0" shapeId="0" xr:uid="{020C3304-1432-4F01-9583-E790CDA24D53}">
      <text>
        <r>
          <rPr>
            <sz val="9"/>
            <color indexed="81"/>
            <rFont val="Tahoma"/>
            <family val="2"/>
          </rPr>
          <t>2016 data not available</t>
        </r>
      </text>
    </comment>
    <comment ref="DGW22" authorId="0" shapeId="0" xr:uid="{39DB4B8B-AA2E-49F0-A78F-966889AB06CD}">
      <text>
        <r>
          <rPr>
            <sz val="9"/>
            <color indexed="81"/>
            <rFont val="Tahoma"/>
            <family val="2"/>
          </rPr>
          <t>2016 data not available</t>
        </r>
      </text>
    </comment>
    <comment ref="DGX22" authorId="0" shapeId="0" xr:uid="{82BA7F67-560F-452D-B43A-526E432DE573}">
      <text>
        <r>
          <rPr>
            <sz val="9"/>
            <color indexed="81"/>
            <rFont val="Tahoma"/>
            <family val="2"/>
          </rPr>
          <t>2016 data not available</t>
        </r>
      </text>
    </comment>
    <comment ref="DGY22" authorId="0" shapeId="0" xr:uid="{633AB7D9-C504-4827-9263-75D2BA9E054D}">
      <text>
        <r>
          <rPr>
            <sz val="9"/>
            <color indexed="81"/>
            <rFont val="Tahoma"/>
            <family val="2"/>
          </rPr>
          <t>2016 data not available</t>
        </r>
      </text>
    </comment>
    <comment ref="DGZ22" authorId="0" shapeId="0" xr:uid="{9D1F6C90-F9A9-4BC5-BA2E-9BD2D1B6C48C}">
      <text>
        <r>
          <rPr>
            <sz val="9"/>
            <color indexed="81"/>
            <rFont val="Tahoma"/>
            <family val="2"/>
          </rPr>
          <t>2016 data not available</t>
        </r>
      </text>
    </comment>
    <comment ref="DHA22" authorId="0" shapeId="0" xr:uid="{97B4E5DC-56E4-4696-AA79-B840CE444423}">
      <text>
        <r>
          <rPr>
            <sz val="9"/>
            <color indexed="81"/>
            <rFont val="Tahoma"/>
            <family val="2"/>
          </rPr>
          <t>2016 data not available</t>
        </r>
      </text>
    </comment>
    <comment ref="DHB22" authorId="0" shapeId="0" xr:uid="{0E13EC14-4D62-4672-9051-EF814D74F3AB}">
      <text>
        <r>
          <rPr>
            <sz val="9"/>
            <color indexed="81"/>
            <rFont val="Tahoma"/>
            <family val="2"/>
          </rPr>
          <t>2016 data not available</t>
        </r>
      </text>
    </comment>
    <comment ref="DHC22" authorId="0" shapeId="0" xr:uid="{FBB6957C-5AE1-4787-A31E-51DACCB6DC10}">
      <text>
        <r>
          <rPr>
            <sz val="9"/>
            <color indexed="81"/>
            <rFont val="Tahoma"/>
            <family val="2"/>
          </rPr>
          <t>2016 data not available</t>
        </r>
      </text>
    </comment>
    <comment ref="DHD22" authorId="0" shapeId="0" xr:uid="{01E81335-9C4D-4C49-B9DF-02B8727D502C}">
      <text>
        <r>
          <rPr>
            <sz val="9"/>
            <color indexed="81"/>
            <rFont val="Tahoma"/>
            <family val="2"/>
          </rPr>
          <t>2016 data not available</t>
        </r>
      </text>
    </comment>
    <comment ref="DHE22" authorId="0" shapeId="0" xr:uid="{CB4A5060-C699-491E-B989-9761F4FF063E}">
      <text>
        <r>
          <rPr>
            <sz val="9"/>
            <color indexed="81"/>
            <rFont val="Tahoma"/>
            <family val="2"/>
          </rPr>
          <t>2016 data not available</t>
        </r>
      </text>
    </comment>
    <comment ref="DHF22" authorId="0" shapeId="0" xr:uid="{C63DD0F4-3063-4B71-A731-015CC7AFBA0C}">
      <text>
        <r>
          <rPr>
            <sz val="9"/>
            <color indexed="81"/>
            <rFont val="Tahoma"/>
            <family val="2"/>
          </rPr>
          <t>2016 data not available</t>
        </r>
      </text>
    </comment>
    <comment ref="DHG22" authorId="0" shapeId="0" xr:uid="{54FA42AF-3ADE-48BF-B28C-E360D437F3A8}">
      <text>
        <r>
          <rPr>
            <sz val="9"/>
            <color indexed="81"/>
            <rFont val="Tahoma"/>
            <family val="2"/>
          </rPr>
          <t>2016 data not available</t>
        </r>
      </text>
    </comment>
    <comment ref="DHH22" authorId="0" shapeId="0" xr:uid="{C9AC3A1D-B554-469E-B5AE-30D2F0810D0E}">
      <text>
        <r>
          <rPr>
            <sz val="9"/>
            <color indexed="81"/>
            <rFont val="Tahoma"/>
            <family val="2"/>
          </rPr>
          <t>2016 data not available</t>
        </r>
      </text>
    </comment>
    <comment ref="DHI22" authorId="0" shapeId="0" xr:uid="{7D6E7328-6DC0-4319-A246-A4E615858A5E}">
      <text>
        <r>
          <rPr>
            <sz val="9"/>
            <color indexed="81"/>
            <rFont val="Tahoma"/>
            <family val="2"/>
          </rPr>
          <t>2016 data not available</t>
        </r>
      </text>
    </comment>
    <comment ref="DHJ22" authorId="0" shapeId="0" xr:uid="{34BC73F6-BCD7-4F15-AE9E-7FA1E345356D}">
      <text>
        <r>
          <rPr>
            <sz val="9"/>
            <color indexed="81"/>
            <rFont val="Tahoma"/>
            <family val="2"/>
          </rPr>
          <t>2016 data not available</t>
        </r>
      </text>
    </comment>
    <comment ref="DHK22" authorId="0" shapeId="0" xr:uid="{80F43081-FC8C-4E6E-97B5-99F730F9ED62}">
      <text>
        <r>
          <rPr>
            <sz val="9"/>
            <color indexed="81"/>
            <rFont val="Tahoma"/>
            <family val="2"/>
          </rPr>
          <t>2016 data not available</t>
        </r>
      </text>
    </comment>
    <comment ref="DHL22" authorId="0" shapeId="0" xr:uid="{7695368A-25CC-4D57-A35E-6053470070CC}">
      <text>
        <r>
          <rPr>
            <sz val="9"/>
            <color indexed="81"/>
            <rFont val="Tahoma"/>
            <family val="2"/>
          </rPr>
          <t>2016 data not available</t>
        </r>
      </text>
    </comment>
    <comment ref="DHM22" authorId="0" shapeId="0" xr:uid="{B8FB0120-1CC1-43C7-A145-BC5BF645CB8D}">
      <text>
        <r>
          <rPr>
            <sz val="9"/>
            <color indexed="81"/>
            <rFont val="Tahoma"/>
            <family val="2"/>
          </rPr>
          <t>2016 data not available</t>
        </r>
      </text>
    </comment>
    <comment ref="DHN22" authorId="0" shapeId="0" xr:uid="{D3C098D6-A48E-403D-BA5F-8C01E84D6714}">
      <text>
        <r>
          <rPr>
            <sz val="9"/>
            <color indexed="81"/>
            <rFont val="Tahoma"/>
            <family val="2"/>
          </rPr>
          <t>2016 data not available</t>
        </r>
      </text>
    </comment>
    <comment ref="DHO22" authorId="0" shapeId="0" xr:uid="{DCD73276-B6A7-4485-B67F-71CDF108F216}">
      <text>
        <r>
          <rPr>
            <sz val="9"/>
            <color indexed="81"/>
            <rFont val="Tahoma"/>
            <family val="2"/>
          </rPr>
          <t>2016 data not available</t>
        </r>
      </text>
    </comment>
    <comment ref="DHP22" authorId="0" shapeId="0" xr:uid="{E66896B0-8B00-4193-A96A-47FFAC8B7C28}">
      <text>
        <r>
          <rPr>
            <sz val="9"/>
            <color indexed="81"/>
            <rFont val="Tahoma"/>
            <family val="2"/>
          </rPr>
          <t>2016 data not available</t>
        </r>
      </text>
    </comment>
    <comment ref="DHQ22" authorId="0" shapeId="0" xr:uid="{F31B0C50-1B30-4723-AD14-B8D7D851B74D}">
      <text>
        <r>
          <rPr>
            <sz val="9"/>
            <color indexed="81"/>
            <rFont val="Tahoma"/>
            <family val="2"/>
          </rPr>
          <t>2016 data not available</t>
        </r>
      </text>
    </comment>
    <comment ref="DHR22" authorId="0" shapeId="0" xr:uid="{D29FFB42-BD5A-4106-9125-71C2CAADFB02}">
      <text>
        <r>
          <rPr>
            <sz val="9"/>
            <color indexed="81"/>
            <rFont val="Tahoma"/>
            <family val="2"/>
          </rPr>
          <t>2016 data not available</t>
        </r>
      </text>
    </comment>
    <comment ref="DHS22" authorId="0" shapeId="0" xr:uid="{824720FD-7FFC-4671-8560-A425DE4C58B9}">
      <text>
        <r>
          <rPr>
            <sz val="9"/>
            <color indexed="81"/>
            <rFont val="Tahoma"/>
            <family val="2"/>
          </rPr>
          <t>2016 data not available</t>
        </r>
      </text>
    </comment>
    <comment ref="DHT22" authorId="0" shapeId="0" xr:uid="{03D29D3A-B200-403A-8BD5-664C447B4B31}">
      <text>
        <r>
          <rPr>
            <sz val="9"/>
            <color indexed="81"/>
            <rFont val="Tahoma"/>
            <family val="2"/>
          </rPr>
          <t>2016 data not available</t>
        </r>
      </text>
    </comment>
    <comment ref="DHU22" authorId="0" shapeId="0" xr:uid="{8C969157-1D60-4E89-941C-0DF1D3E16D38}">
      <text>
        <r>
          <rPr>
            <sz val="9"/>
            <color indexed="81"/>
            <rFont val="Tahoma"/>
            <family val="2"/>
          </rPr>
          <t>2016 data not available</t>
        </r>
      </text>
    </comment>
    <comment ref="DHV22" authorId="0" shapeId="0" xr:uid="{F5B95D2A-ED98-4639-9ED1-A0846F6853A3}">
      <text>
        <r>
          <rPr>
            <sz val="9"/>
            <color indexed="81"/>
            <rFont val="Tahoma"/>
            <family val="2"/>
          </rPr>
          <t>2016 data not available</t>
        </r>
      </text>
    </comment>
    <comment ref="DHW22" authorId="0" shapeId="0" xr:uid="{3E516450-DA86-4A35-B5D1-A42DA6955C00}">
      <text>
        <r>
          <rPr>
            <sz val="9"/>
            <color indexed="81"/>
            <rFont val="Tahoma"/>
            <family val="2"/>
          </rPr>
          <t>2016 data not available</t>
        </r>
      </text>
    </comment>
    <comment ref="DHX22" authorId="0" shapeId="0" xr:uid="{CA66134C-8554-40A2-AF62-C2E84CD85843}">
      <text>
        <r>
          <rPr>
            <sz val="9"/>
            <color indexed="81"/>
            <rFont val="Tahoma"/>
            <family val="2"/>
          </rPr>
          <t>2016 data not available</t>
        </r>
      </text>
    </comment>
    <comment ref="DHY22" authorId="0" shapeId="0" xr:uid="{C8AB33A7-BBB2-4659-89C5-37C85138EFFC}">
      <text>
        <r>
          <rPr>
            <sz val="9"/>
            <color indexed="81"/>
            <rFont val="Tahoma"/>
            <family val="2"/>
          </rPr>
          <t>2016 data not available</t>
        </r>
      </text>
    </comment>
    <comment ref="DHZ22" authorId="0" shapeId="0" xr:uid="{950809CB-469C-404C-9F32-36B9AFEC758E}">
      <text>
        <r>
          <rPr>
            <sz val="9"/>
            <color indexed="81"/>
            <rFont val="Tahoma"/>
            <family val="2"/>
          </rPr>
          <t>2016 data not available</t>
        </r>
      </text>
    </comment>
    <comment ref="DIA22" authorId="0" shapeId="0" xr:uid="{379853EF-1331-4579-8140-41CF45FB7FC4}">
      <text>
        <r>
          <rPr>
            <sz val="9"/>
            <color indexed="81"/>
            <rFont val="Tahoma"/>
            <family val="2"/>
          </rPr>
          <t>2016 data not available</t>
        </r>
      </text>
    </comment>
    <comment ref="DIB22" authorId="0" shapeId="0" xr:uid="{868514F6-5850-474C-978C-B9C0EC9E4773}">
      <text>
        <r>
          <rPr>
            <sz val="9"/>
            <color indexed="81"/>
            <rFont val="Tahoma"/>
            <family val="2"/>
          </rPr>
          <t>2016 data not available</t>
        </r>
      </text>
    </comment>
    <comment ref="DIC22" authorId="0" shapeId="0" xr:uid="{F2C77CC3-8F1A-40D2-8053-7BB31E21BF8B}">
      <text>
        <r>
          <rPr>
            <sz val="9"/>
            <color indexed="81"/>
            <rFont val="Tahoma"/>
            <family val="2"/>
          </rPr>
          <t>2016 data not available</t>
        </r>
      </text>
    </comment>
    <comment ref="DID22" authorId="0" shapeId="0" xr:uid="{F45C599C-5801-4267-9257-E487E117070B}">
      <text>
        <r>
          <rPr>
            <sz val="9"/>
            <color indexed="81"/>
            <rFont val="Tahoma"/>
            <family val="2"/>
          </rPr>
          <t>2016 data not available</t>
        </r>
      </text>
    </comment>
    <comment ref="DIE22" authorId="0" shapeId="0" xr:uid="{5CD6A2E8-DADD-4EA6-A280-C8106616BEC0}">
      <text>
        <r>
          <rPr>
            <sz val="9"/>
            <color indexed="81"/>
            <rFont val="Tahoma"/>
            <family val="2"/>
          </rPr>
          <t>2016 data not available</t>
        </r>
      </text>
    </comment>
    <comment ref="DIF22" authorId="0" shapeId="0" xr:uid="{08313D6D-ACF6-44AE-8B44-34C31E57F295}">
      <text>
        <r>
          <rPr>
            <sz val="9"/>
            <color indexed="81"/>
            <rFont val="Tahoma"/>
            <family val="2"/>
          </rPr>
          <t>2016 data not available</t>
        </r>
      </text>
    </comment>
    <comment ref="DIG22" authorId="0" shapeId="0" xr:uid="{DC48899B-C3B7-4F0C-8EF1-16E768D3C1A7}">
      <text>
        <r>
          <rPr>
            <sz val="9"/>
            <color indexed="81"/>
            <rFont val="Tahoma"/>
            <family val="2"/>
          </rPr>
          <t>2016 data not available</t>
        </r>
      </text>
    </comment>
    <comment ref="DIH22" authorId="0" shapeId="0" xr:uid="{121FC4ED-CD30-491C-B8A4-B7D1938417D4}">
      <text>
        <r>
          <rPr>
            <sz val="9"/>
            <color indexed="81"/>
            <rFont val="Tahoma"/>
            <family val="2"/>
          </rPr>
          <t>2016 data not available</t>
        </r>
      </text>
    </comment>
    <comment ref="DII22" authorId="0" shapeId="0" xr:uid="{ABFA0256-ACDF-4FF1-887B-62FAF69ED2D6}">
      <text>
        <r>
          <rPr>
            <sz val="9"/>
            <color indexed="81"/>
            <rFont val="Tahoma"/>
            <family val="2"/>
          </rPr>
          <t>2016 data not available</t>
        </r>
      </text>
    </comment>
    <comment ref="DIJ22" authorId="0" shapeId="0" xr:uid="{31F4B14D-5C33-4421-8065-D433CD727CA9}">
      <text>
        <r>
          <rPr>
            <sz val="9"/>
            <color indexed="81"/>
            <rFont val="Tahoma"/>
            <family val="2"/>
          </rPr>
          <t>2016 data not available</t>
        </r>
      </text>
    </comment>
    <comment ref="DIK22" authorId="0" shapeId="0" xr:uid="{A27BFA27-5375-4B7E-987B-7AC0F9FDDDDE}">
      <text>
        <r>
          <rPr>
            <sz val="9"/>
            <color indexed="81"/>
            <rFont val="Tahoma"/>
            <family val="2"/>
          </rPr>
          <t>2016 data not available</t>
        </r>
      </text>
    </comment>
    <comment ref="DIL22" authorId="0" shapeId="0" xr:uid="{27AC5334-A344-43A4-B11D-9345F5D266C3}">
      <text>
        <r>
          <rPr>
            <sz val="9"/>
            <color indexed="81"/>
            <rFont val="Tahoma"/>
            <family val="2"/>
          </rPr>
          <t>2016 data not available</t>
        </r>
      </text>
    </comment>
    <comment ref="DIM22" authorId="0" shapeId="0" xr:uid="{F0CC703D-E583-42B8-8147-DE9AAD68EF66}">
      <text>
        <r>
          <rPr>
            <sz val="9"/>
            <color indexed="81"/>
            <rFont val="Tahoma"/>
            <family val="2"/>
          </rPr>
          <t>2016 data not available</t>
        </r>
      </text>
    </comment>
    <comment ref="DIN22" authorId="0" shapeId="0" xr:uid="{CE1AB041-D2D8-4503-A6AE-49D5ADCB5C75}">
      <text>
        <r>
          <rPr>
            <sz val="9"/>
            <color indexed="81"/>
            <rFont val="Tahoma"/>
            <family val="2"/>
          </rPr>
          <t>2016 data not available</t>
        </r>
      </text>
    </comment>
    <comment ref="DIO22" authorId="0" shapeId="0" xr:uid="{50DC3B1A-A500-4E10-AD52-EC916A760C7E}">
      <text>
        <r>
          <rPr>
            <sz val="9"/>
            <color indexed="81"/>
            <rFont val="Tahoma"/>
            <family val="2"/>
          </rPr>
          <t>2016 data not available</t>
        </r>
      </text>
    </comment>
    <comment ref="DIP22" authorId="0" shapeId="0" xr:uid="{DDDBBC21-1775-4055-93A8-B7B045C282DE}">
      <text>
        <r>
          <rPr>
            <sz val="9"/>
            <color indexed="81"/>
            <rFont val="Tahoma"/>
            <family val="2"/>
          </rPr>
          <t>2016 data not available</t>
        </r>
      </text>
    </comment>
    <comment ref="DIQ22" authorId="0" shapeId="0" xr:uid="{FB583DFD-4303-47F6-9962-C2D8CBBCC244}">
      <text>
        <r>
          <rPr>
            <sz val="9"/>
            <color indexed="81"/>
            <rFont val="Tahoma"/>
            <family val="2"/>
          </rPr>
          <t>2016 data not available</t>
        </r>
      </text>
    </comment>
    <comment ref="DIR22" authorId="0" shapeId="0" xr:uid="{24EF1416-5C64-4CBC-B449-17FA1E859497}">
      <text>
        <r>
          <rPr>
            <sz val="9"/>
            <color indexed="81"/>
            <rFont val="Tahoma"/>
            <family val="2"/>
          </rPr>
          <t>2016 data not available</t>
        </r>
      </text>
    </comment>
    <comment ref="DIS22" authorId="0" shapeId="0" xr:uid="{CABC23BF-3575-4FF4-8CC4-B70D5C80C426}">
      <text>
        <r>
          <rPr>
            <sz val="9"/>
            <color indexed="81"/>
            <rFont val="Tahoma"/>
            <family val="2"/>
          </rPr>
          <t>2016 data not available</t>
        </r>
      </text>
    </comment>
    <comment ref="DIT22" authorId="0" shapeId="0" xr:uid="{2004A715-3C46-4693-B740-2F86263D88DB}">
      <text>
        <r>
          <rPr>
            <sz val="9"/>
            <color indexed="81"/>
            <rFont val="Tahoma"/>
            <family val="2"/>
          </rPr>
          <t>2016 data not available</t>
        </r>
      </text>
    </comment>
    <comment ref="DIU22" authorId="0" shapeId="0" xr:uid="{7BF1547E-0E1C-4D78-944D-BA9602397397}">
      <text>
        <r>
          <rPr>
            <sz val="9"/>
            <color indexed="81"/>
            <rFont val="Tahoma"/>
            <family val="2"/>
          </rPr>
          <t>2016 data not available</t>
        </r>
      </text>
    </comment>
    <comment ref="DIV22" authorId="0" shapeId="0" xr:uid="{441C0ADD-9AEC-4FF3-ABE3-9805501D992B}">
      <text>
        <r>
          <rPr>
            <sz val="9"/>
            <color indexed="81"/>
            <rFont val="Tahoma"/>
            <family val="2"/>
          </rPr>
          <t>2016 data not available</t>
        </r>
      </text>
    </comment>
    <comment ref="DIW22" authorId="0" shapeId="0" xr:uid="{170FA6B8-3A9F-4FF0-B67C-5E29D06B6CCC}">
      <text>
        <r>
          <rPr>
            <sz val="9"/>
            <color indexed="81"/>
            <rFont val="Tahoma"/>
            <family val="2"/>
          </rPr>
          <t>2016 data not available</t>
        </r>
      </text>
    </comment>
    <comment ref="DIX22" authorId="0" shapeId="0" xr:uid="{4D8FA219-D3D7-4BC1-9A8C-6F5CCA115CDA}">
      <text>
        <r>
          <rPr>
            <sz val="9"/>
            <color indexed="81"/>
            <rFont val="Tahoma"/>
            <family val="2"/>
          </rPr>
          <t>2016 data not available</t>
        </r>
      </text>
    </comment>
    <comment ref="DIY22" authorId="0" shapeId="0" xr:uid="{E473C4FD-7D53-4774-9064-19120D1E76F4}">
      <text>
        <r>
          <rPr>
            <sz val="9"/>
            <color indexed="81"/>
            <rFont val="Tahoma"/>
            <family val="2"/>
          </rPr>
          <t>2016 data not available</t>
        </r>
      </text>
    </comment>
    <comment ref="DIZ22" authorId="0" shapeId="0" xr:uid="{053C6384-B891-42BE-B2B3-3FC73BB67587}">
      <text>
        <r>
          <rPr>
            <sz val="9"/>
            <color indexed="81"/>
            <rFont val="Tahoma"/>
            <family val="2"/>
          </rPr>
          <t>2016 data not available</t>
        </r>
      </text>
    </comment>
    <comment ref="DJA22" authorId="0" shapeId="0" xr:uid="{D90DFE94-2E20-4FB1-BC9A-DE3E44B536B5}">
      <text>
        <r>
          <rPr>
            <sz val="9"/>
            <color indexed="81"/>
            <rFont val="Tahoma"/>
            <family val="2"/>
          </rPr>
          <t>2016 data not available</t>
        </r>
      </text>
    </comment>
    <comment ref="DJB22" authorId="0" shapeId="0" xr:uid="{C81A15CA-2D41-4633-9CFC-E594AE746262}">
      <text>
        <r>
          <rPr>
            <sz val="9"/>
            <color indexed="81"/>
            <rFont val="Tahoma"/>
            <family val="2"/>
          </rPr>
          <t>2016 data not available</t>
        </r>
      </text>
    </comment>
    <comment ref="DJC22" authorId="0" shapeId="0" xr:uid="{ED90525B-36D2-4804-8964-1D6C0DDB5FCE}">
      <text>
        <r>
          <rPr>
            <sz val="9"/>
            <color indexed="81"/>
            <rFont val="Tahoma"/>
            <family val="2"/>
          </rPr>
          <t>2016 data not available</t>
        </r>
      </text>
    </comment>
    <comment ref="DJD22" authorId="0" shapeId="0" xr:uid="{19BFF458-42C3-41D7-A68F-7E2062600F2F}">
      <text>
        <r>
          <rPr>
            <sz val="9"/>
            <color indexed="81"/>
            <rFont val="Tahoma"/>
            <family val="2"/>
          </rPr>
          <t>2016 data not available</t>
        </r>
      </text>
    </comment>
    <comment ref="DJE22" authorId="0" shapeId="0" xr:uid="{A5A026AD-05FB-4F60-8081-E3FD0CCA3542}">
      <text>
        <r>
          <rPr>
            <sz val="9"/>
            <color indexed="81"/>
            <rFont val="Tahoma"/>
            <family val="2"/>
          </rPr>
          <t>2016 data not available</t>
        </r>
      </text>
    </comment>
    <comment ref="DJF22" authorId="0" shapeId="0" xr:uid="{C5A855B1-93A9-4929-ADC0-D4A5E5A2BA25}">
      <text>
        <r>
          <rPr>
            <sz val="9"/>
            <color indexed="81"/>
            <rFont val="Tahoma"/>
            <family val="2"/>
          </rPr>
          <t>2016 data not available</t>
        </r>
      </text>
    </comment>
    <comment ref="DJG22" authorId="0" shapeId="0" xr:uid="{E569C14C-EB58-4F54-AC58-D7F22AB4F5E7}">
      <text>
        <r>
          <rPr>
            <sz val="9"/>
            <color indexed="81"/>
            <rFont val="Tahoma"/>
            <family val="2"/>
          </rPr>
          <t>2016 data not available</t>
        </r>
      </text>
    </comment>
    <comment ref="DJH22" authorId="0" shapeId="0" xr:uid="{0604477F-C0D5-491C-BFD0-33589BE9014F}">
      <text>
        <r>
          <rPr>
            <sz val="9"/>
            <color indexed="81"/>
            <rFont val="Tahoma"/>
            <family val="2"/>
          </rPr>
          <t>2016 data not available</t>
        </r>
      </text>
    </comment>
    <comment ref="DJI22" authorId="0" shapeId="0" xr:uid="{E9F77993-535B-4CB3-B3DA-72F677FD1781}">
      <text>
        <r>
          <rPr>
            <sz val="9"/>
            <color indexed="81"/>
            <rFont val="Tahoma"/>
            <family val="2"/>
          </rPr>
          <t>2016 data not available</t>
        </r>
      </text>
    </comment>
    <comment ref="DJJ22" authorId="0" shapeId="0" xr:uid="{C3A689C1-C3E7-4C36-B85A-8094F8343C26}">
      <text>
        <r>
          <rPr>
            <sz val="9"/>
            <color indexed="81"/>
            <rFont val="Tahoma"/>
            <family val="2"/>
          </rPr>
          <t>2016 data not available</t>
        </r>
      </text>
    </comment>
    <comment ref="DJK22" authorId="0" shapeId="0" xr:uid="{C1DF096E-7BB7-4977-B3FA-3C1A8E4F921A}">
      <text>
        <r>
          <rPr>
            <sz val="9"/>
            <color indexed="81"/>
            <rFont val="Tahoma"/>
            <family val="2"/>
          </rPr>
          <t>2016 data not available</t>
        </r>
      </text>
    </comment>
    <comment ref="DJL22" authorId="0" shapeId="0" xr:uid="{82105865-9F84-43C9-91EB-D0A8A250E1AD}">
      <text>
        <r>
          <rPr>
            <sz val="9"/>
            <color indexed="81"/>
            <rFont val="Tahoma"/>
            <family val="2"/>
          </rPr>
          <t>2016 data not available</t>
        </r>
      </text>
    </comment>
    <comment ref="DJM22" authorId="0" shapeId="0" xr:uid="{45A9D733-9B46-43C6-AF9A-FCCA03117224}">
      <text>
        <r>
          <rPr>
            <sz val="9"/>
            <color indexed="81"/>
            <rFont val="Tahoma"/>
            <family val="2"/>
          </rPr>
          <t>2016 data not available</t>
        </r>
      </text>
    </comment>
    <comment ref="DJN22" authorId="0" shapeId="0" xr:uid="{AD0E1B78-6D72-4BC2-B54B-833C94B2C4CB}">
      <text>
        <r>
          <rPr>
            <sz val="9"/>
            <color indexed="81"/>
            <rFont val="Tahoma"/>
            <family val="2"/>
          </rPr>
          <t>2016 data not available</t>
        </r>
      </text>
    </comment>
    <comment ref="DJO22" authorId="0" shapeId="0" xr:uid="{A9E4734C-D3F9-44A5-884D-2E6E055D3DF0}">
      <text>
        <r>
          <rPr>
            <sz val="9"/>
            <color indexed="81"/>
            <rFont val="Tahoma"/>
            <family val="2"/>
          </rPr>
          <t>2016 data not available</t>
        </r>
      </text>
    </comment>
    <comment ref="DJP22" authorId="0" shapeId="0" xr:uid="{4C051BA3-513B-4E48-AB01-3AF85AE7FF54}">
      <text>
        <r>
          <rPr>
            <sz val="9"/>
            <color indexed="81"/>
            <rFont val="Tahoma"/>
            <family val="2"/>
          </rPr>
          <t>2016 data not available</t>
        </r>
      </text>
    </comment>
    <comment ref="DJQ22" authorId="0" shapeId="0" xr:uid="{955D3962-1C2B-4F4E-B2B1-31BA22B97C55}">
      <text>
        <r>
          <rPr>
            <sz val="9"/>
            <color indexed="81"/>
            <rFont val="Tahoma"/>
            <family val="2"/>
          </rPr>
          <t>2016 data not available</t>
        </r>
      </text>
    </comment>
    <comment ref="DJR22" authorId="0" shapeId="0" xr:uid="{2807A5A4-6466-45FE-A51F-856AFADE3D1B}">
      <text>
        <r>
          <rPr>
            <sz val="9"/>
            <color indexed="81"/>
            <rFont val="Tahoma"/>
            <family val="2"/>
          </rPr>
          <t>2016 data not available</t>
        </r>
      </text>
    </comment>
    <comment ref="DJS22" authorId="0" shapeId="0" xr:uid="{8EF09DF8-13AA-4836-A592-48241E0F2673}">
      <text>
        <r>
          <rPr>
            <sz val="9"/>
            <color indexed="81"/>
            <rFont val="Tahoma"/>
            <family val="2"/>
          </rPr>
          <t>2016 data not available</t>
        </r>
      </text>
    </comment>
    <comment ref="DJT22" authorId="0" shapeId="0" xr:uid="{C6F1F1C6-3EBF-48C8-A3C9-906650A14F25}">
      <text>
        <r>
          <rPr>
            <sz val="9"/>
            <color indexed="81"/>
            <rFont val="Tahoma"/>
            <family val="2"/>
          </rPr>
          <t>2016 data not available</t>
        </r>
      </text>
    </comment>
    <comment ref="DJU22" authorId="0" shapeId="0" xr:uid="{97661FFE-2F3B-4426-B4FD-132A3212B57F}">
      <text>
        <r>
          <rPr>
            <sz val="9"/>
            <color indexed="81"/>
            <rFont val="Tahoma"/>
            <family val="2"/>
          </rPr>
          <t>2016 data not available</t>
        </r>
      </text>
    </comment>
    <comment ref="DJV22" authorId="0" shapeId="0" xr:uid="{C2FDA121-80CA-42A6-8356-44687585C6B9}">
      <text>
        <r>
          <rPr>
            <sz val="9"/>
            <color indexed="81"/>
            <rFont val="Tahoma"/>
            <family val="2"/>
          </rPr>
          <t>2016 data not available</t>
        </r>
      </text>
    </comment>
    <comment ref="DJW22" authorId="0" shapeId="0" xr:uid="{B2C98830-BBA0-4D77-9230-9249F5472E51}">
      <text>
        <r>
          <rPr>
            <sz val="9"/>
            <color indexed="81"/>
            <rFont val="Tahoma"/>
            <family val="2"/>
          </rPr>
          <t>2016 data not available</t>
        </r>
      </text>
    </comment>
    <comment ref="DJX22" authorId="0" shapeId="0" xr:uid="{28FE0D06-20E5-483F-B3A2-26A43C8743DE}">
      <text>
        <r>
          <rPr>
            <sz val="9"/>
            <color indexed="81"/>
            <rFont val="Tahoma"/>
            <family val="2"/>
          </rPr>
          <t>2016 data not available</t>
        </r>
      </text>
    </comment>
    <comment ref="DJY22" authorId="0" shapeId="0" xr:uid="{7A1921A3-CA4C-4457-81FB-2BFD7904DAE3}">
      <text>
        <r>
          <rPr>
            <sz val="9"/>
            <color indexed="81"/>
            <rFont val="Tahoma"/>
            <family val="2"/>
          </rPr>
          <t>2016 data not available</t>
        </r>
      </text>
    </comment>
    <comment ref="DJZ22" authorId="0" shapeId="0" xr:uid="{8AB3F0A2-365A-47BF-BD77-64F6340C3771}">
      <text>
        <r>
          <rPr>
            <sz val="9"/>
            <color indexed="81"/>
            <rFont val="Tahoma"/>
            <family val="2"/>
          </rPr>
          <t>2016 data not available</t>
        </r>
      </text>
    </comment>
    <comment ref="DKA22" authorId="0" shapeId="0" xr:uid="{003E6D66-5EF0-4444-8B86-DC3B38543EB8}">
      <text>
        <r>
          <rPr>
            <sz val="9"/>
            <color indexed="81"/>
            <rFont val="Tahoma"/>
            <family val="2"/>
          </rPr>
          <t>2016 data not available</t>
        </r>
      </text>
    </comment>
    <comment ref="DKB22" authorId="0" shapeId="0" xr:uid="{508BB826-E700-4E51-B6E2-D01EC7E35898}">
      <text>
        <r>
          <rPr>
            <sz val="9"/>
            <color indexed="81"/>
            <rFont val="Tahoma"/>
            <family val="2"/>
          </rPr>
          <t>2016 data not available</t>
        </r>
      </text>
    </comment>
    <comment ref="DKC22" authorId="0" shapeId="0" xr:uid="{7F215033-D65A-4AA4-AA2A-5DD02F818A98}">
      <text>
        <r>
          <rPr>
            <sz val="9"/>
            <color indexed="81"/>
            <rFont val="Tahoma"/>
            <family val="2"/>
          </rPr>
          <t>2016 data not available</t>
        </r>
      </text>
    </comment>
    <comment ref="DKD22" authorId="0" shapeId="0" xr:uid="{A26EBE38-6A77-49FF-8098-4A3E34B64FC4}">
      <text>
        <r>
          <rPr>
            <sz val="9"/>
            <color indexed="81"/>
            <rFont val="Tahoma"/>
            <family val="2"/>
          </rPr>
          <t>2016 data not available</t>
        </r>
      </text>
    </comment>
    <comment ref="DKE22" authorId="0" shapeId="0" xr:uid="{20B45F2C-8FC5-4F0D-9E8B-BA63C3F0E9FA}">
      <text>
        <r>
          <rPr>
            <sz val="9"/>
            <color indexed="81"/>
            <rFont val="Tahoma"/>
            <family val="2"/>
          </rPr>
          <t>2016 data not available</t>
        </r>
      </text>
    </comment>
    <comment ref="DKF22" authorId="0" shapeId="0" xr:uid="{CEF6E40F-D2D2-4122-9443-9E4756BFD0E4}">
      <text>
        <r>
          <rPr>
            <sz val="9"/>
            <color indexed="81"/>
            <rFont val="Tahoma"/>
            <family val="2"/>
          </rPr>
          <t>2016 data not available</t>
        </r>
      </text>
    </comment>
    <comment ref="DKG22" authorId="0" shapeId="0" xr:uid="{46C8367D-9CEC-45AB-8726-2C8FA52B8D5B}">
      <text>
        <r>
          <rPr>
            <sz val="9"/>
            <color indexed="81"/>
            <rFont val="Tahoma"/>
            <family val="2"/>
          </rPr>
          <t>2016 data not available</t>
        </r>
      </text>
    </comment>
    <comment ref="DKH22" authorId="0" shapeId="0" xr:uid="{1962310E-C12E-4870-8882-891A06CA7E24}">
      <text>
        <r>
          <rPr>
            <sz val="9"/>
            <color indexed="81"/>
            <rFont val="Tahoma"/>
            <family val="2"/>
          </rPr>
          <t>2016 data not available</t>
        </r>
      </text>
    </comment>
    <comment ref="DKI22" authorId="0" shapeId="0" xr:uid="{87E027B7-08E1-4CD8-AF8C-6613AEE8E13C}">
      <text>
        <r>
          <rPr>
            <sz val="9"/>
            <color indexed="81"/>
            <rFont val="Tahoma"/>
            <family val="2"/>
          </rPr>
          <t>2016 data not available</t>
        </r>
      </text>
    </comment>
    <comment ref="DKJ22" authorId="0" shapeId="0" xr:uid="{5FCD849F-AF07-4C34-8527-C6C26DBF9EC9}">
      <text>
        <r>
          <rPr>
            <sz val="9"/>
            <color indexed="81"/>
            <rFont val="Tahoma"/>
            <family val="2"/>
          </rPr>
          <t>2016 data not available</t>
        </r>
      </text>
    </comment>
    <comment ref="DKK22" authorId="0" shapeId="0" xr:uid="{16D0E0ED-1A94-41BC-820D-0756331B0528}">
      <text>
        <r>
          <rPr>
            <sz val="9"/>
            <color indexed="81"/>
            <rFont val="Tahoma"/>
            <family val="2"/>
          </rPr>
          <t>2016 data not available</t>
        </r>
      </text>
    </comment>
    <comment ref="DKL22" authorId="0" shapeId="0" xr:uid="{CD275323-D975-4308-ABC7-F12DB1326BCC}">
      <text>
        <r>
          <rPr>
            <sz val="9"/>
            <color indexed="81"/>
            <rFont val="Tahoma"/>
            <family val="2"/>
          </rPr>
          <t>2016 data not available</t>
        </r>
      </text>
    </comment>
    <comment ref="DKM22" authorId="0" shapeId="0" xr:uid="{312AEE12-2A47-4655-A1A1-15B258BE28C7}">
      <text>
        <r>
          <rPr>
            <sz val="9"/>
            <color indexed="81"/>
            <rFont val="Tahoma"/>
            <family val="2"/>
          </rPr>
          <t>2016 data not available</t>
        </r>
      </text>
    </comment>
    <comment ref="DKN22" authorId="0" shapeId="0" xr:uid="{0D636BEB-D010-41AB-B982-8ECFBAE2CEBE}">
      <text>
        <r>
          <rPr>
            <sz val="9"/>
            <color indexed="81"/>
            <rFont val="Tahoma"/>
            <family val="2"/>
          </rPr>
          <t>2016 data not available</t>
        </r>
      </text>
    </comment>
    <comment ref="DKO22" authorId="0" shapeId="0" xr:uid="{CD4E2910-6E04-48E5-A350-300E04F7B83A}">
      <text>
        <r>
          <rPr>
            <sz val="9"/>
            <color indexed="81"/>
            <rFont val="Tahoma"/>
            <family val="2"/>
          </rPr>
          <t>2016 data not available</t>
        </r>
      </text>
    </comment>
    <comment ref="DKP22" authorId="0" shapeId="0" xr:uid="{C8DC4F34-564A-4A93-80AA-F893C75D09E6}">
      <text>
        <r>
          <rPr>
            <sz val="9"/>
            <color indexed="81"/>
            <rFont val="Tahoma"/>
            <family val="2"/>
          </rPr>
          <t>2016 data not available</t>
        </r>
      </text>
    </comment>
    <comment ref="DKQ22" authorId="0" shapeId="0" xr:uid="{5639CABD-9D5A-4D71-B2D8-1215FFAA2D67}">
      <text>
        <r>
          <rPr>
            <sz val="9"/>
            <color indexed="81"/>
            <rFont val="Tahoma"/>
            <family val="2"/>
          </rPr>
          <t>2016 data not available</t>
        </r>
      </text>
    </comment>
    <comment ref="DKR22" authorId="0" shapeId="0" xr:uid="{9C3897FA-DCF1-4BD8-8BD7-A46A7702EA8A}">
      <text>
        <r>
          <rPr>
            <sz val="9"/>
            <color indexed="81"/>
            <rFont val="Tahoma"/>
            <family val="2"/>
          </rPr>
          <t>2016 data not available</t>
        </r>
      </text>
    </comment>
    <comment ref="DKS22" authorId="0" shapeId="0" xr:uid="{34A733FC-6955-4C0E-9F52-CAB049584B4E}">
      <text>
        <r>
          <rPr>
            <sz val="9"/>
            <color indexed="81"/>
            <rFont val="Tahoma"/>
            <family val="2"/>
          </rPr>
          <t>2016 data not available</t>
        </r>
      </text>
    </comment>
    <comment ref="DKT22" authorId="0" shapeId="0" xr:uid="{44E933E9-FF98-4F0D-9079-689679273211}">
      <text>
        <r>
          <rPr>
            <sz val="9"/>
            <color indexed="81"/>
            <rFont val="Tahoma"/>
            <family val="2"/>
          </rPr>
          <t>2016 data not available</t>
        </r>
      </text>
    </comment>
    <comment ref="DKU22" authorId="0" shapeId="0" xr:uid="{EAED7461-C96F-492B-A9C0-677423FA7313}">
      <text>
        <r>
          <rPr>
            <sz val="9"/>
            <color indexed="81"/>
            <rFont val="Tahoma"/>
            <family val="2"/>
          </rPr>
          <t>2016 data not available</t>
        </r>
      </text>
    </comment>
    <comment ref="DKV22" authorId="0" shapeId="0" xr:uid="{1811EEF4-762A-46A1-BF40-23BDF77FBECD}">
      <text>
        <r>
          <rPr>
            <sz val="9"/>
            <color indexed="81"/>
            <rFont val="Tahoma"/>
            <family val="2"/>
          </rPr>
          <t>2016 data not available</t>
        </r>
      </text>
    </comment>
    <comment ref="DKW22" authorId="0" shapeId="0" xr:uid="{35B6F715-61A1-492B-89ED-7DB3B223D553}">
      <text>
        <r>
          <rPr>
            <sz val="9"/>
            <color indexed="81"/>
            <rFont val="Tahoma"/>
            <family val="2"/>
          </rPr>
          <t>2016 data not available</t>
        </r>
      </text>
    </comment>
    <comment ref="DKX22" authorId="0" shapeId="0" xr:uid="{DC9F3764-4C57-427E-AC59-E81395473167}">
      <text>
        <r>
          <rPr>
            <sz val="9"/>
            <color indexed="81"/>
            <rFont val="Tahoma"/>
            <family val="2"/>
          </rPr>
          <t>2016 data not available</t>
        </r>
      </text>
    </comment>
    <comment ref="DKY22" authorId="0" shapeId="0" xr:uid="{68C3931A-0669-4908-AC15-8A36EA274AAC}">
      <text>
        <r>
          <rPr>
            <sz val="9"/>
            <color indexed="81"/>
            <rFont val="Tahoma"/>
            <family val="2"/>
          </rPr>
          <t>2016 data not available</t>
        </r>
      </text>
    </comment>
    <comment ref="DKZ22" authorId="0" shapeId="0" xr:uid="{690ED51E-30C8-489A-A72A-3AB4E4CD5E15}">
      <text>
        <r>
          <rPr>
            <sz val="9"/>
            <color indexed="81"/>
            <rFont val="Tahoma"/>
            <family val="2"/>
          </rPr>
          <t>2016 data not available</t>
        </r>
      </text>
    </comment>
    <comment ref="DLA22" authorId="0" shapeId="0" xr:uid="{987201E1-137A-4DAA-BA13-647BBC647D84}">
      <text>
        <r>
          <rPr>
            <sz val="9"/>
            <color indexed="81"/>
            <rFont val="Tahoma"/>
            <family val="2"/>
          </rPr>
          <t>2016 data not available</t>
        </r>
      </text>
    </comment>
    <comment ref="DLB22" authorId="0" shapeId="0" xr:uid="{47B50E6B-B9E8-41C0-8CB8-0FD275411DBD}">
      <text>
        <r>
          <rPr>
            <sz val="9"/>
            <color indexed="81"/>
            <rFont val="Tahoma"/>
            <family val="2"/>
          </rPr>
          <t>2016 data not available</t>
        </r>
      </text>
    </comment>
    <comment ref="DLC22" authorId="0" shapeId="0" xr:uid="{C72AED89-9F91-4403-8D3A-D9F1B073660B}">
      <text>
        <r>
          <rPr>
            <sz val="9"/>
            <color indexed="81"/>
            <rFont val="Tahoma"/>
            <family val="2"/>
          </rPr>
          <t>2016 data not available</t>
        </r>
      </text>
    </comment>
    <comment ref="DLD22" authorId="0" shapeId="0" xr:uid="{9D503057-B9F6-4D28-93A7-92239FD0977D}">
      <text>
        <r>
          <rPr>
            <sz val="9"/>
            <color indexed="81"/>
            <rFont val="Tahoma"/>
            <family val="2"/>
          </rPr>
          <t>2016 data not available</t>
        </r>
      </text>
    </comment>
    <comment ref="DLE22" authorId="0" shapeId="0" xr:uid="{D1CC63F8-1ACC-46C2-9729-7D8F937AB4B8}">
      <text>
        <r>
          <rPr>
            <sz val="9"/>
            <color indexed="81"/>
            <rFont val="Tahoma"/>
            <family val="2"/>
          </rPr>
          <t>2016 data not available</t>
        </r>
      </text>
    </comment>
    <comment ref="DLF22" authorId="0" shapeId="0" xr:uid="{D2447817-82E7-4B6D-A88B-F9D57C655B94}">
      <text>
        <r>
          <rPr>
            <sz val="9"/>
            <color indexed="81"/>
            <rFont val="Tahoma"/>
            <family val="2"/>
          </rPr>
          <t>2016 data not available</t>
        </r>
      </text>
    </comment>
    <comment ref="DLG22" authorId="0" shapeId="0" xr:uid="{A3E81114-C9A5-4C36-8D49-801B5CC541D5}">
      <text>
        <r>
          <rPr>
            <sz val="9"/>
            <color indexed="81"/>
            <rFont val="Tahoma"/>
            <family val="2"/>
          </rPr>
          <t>2016 data not available</t>
        </r>
      </text>
    </comment>
    <comment ref="DLH22" authorId="0" shapeId="0" xr:uid="{69A3D68F-7CB8-44CB-8A85-49503726172A}">
      <text>
        <r>
          <rPr>
            <sz val="9"/>
            <color indexed="81"/>
            <rFont val="Tahoma"/>
            <family val="2"/>
          </rPr>
          <t>2016 data not available</t>
        </r>
      </text>
    </comment>
    <comment ref="DLI22" authorId="0" shapeId="0" xr:uid="{8C77780D-D8EE-4CF5-BA5D-197675DAE118}">
      <text>
        <r>
          <rPr>
            <sz val="9"/>
            <color indexed="81"/>
            <rFont val="Tahoma"/>
            <family val="2"/>
          </rPr>
          <t>2016 data not available</t>
        </r>
      </text>
    </comment>
    <comment ref="DLJ22" authorId="0" shapeId="0" xr:uid="{5B40A462-472F-4984-AC91-699757603AE9}">
      <text>
        <r>
          <rPr>
            <sz val="9"/>
            <color indexed="81"/>
            <rFont val="Tahoma"/>
            <family val="2"/>
          </rPr>
          <t>2016 data not available</t>
        </r>
      </text>
    </comment>
    <comment ref="DLK22" authorId="0" shapeId="0" xr:uid="{EC767DF5-3333-44B3-B114-A7FC72641022}">
      <text>
        <r>
          <rPr>
            <sz val="9"/>
            <color indexed="81"/>
            <rFont val="Tahoma"/>
            <family val="2"/>
          </rPr>
          <t>2016 data not available</t>
        </r>
      </text>
    </comment>
    <comment ref="DLL22" authorId="0" shapeId="0" xr:uid="{9A0A6832-9E57-4FD3-A0E5-21BB940BAFF7}">
      <text>
        <r>
          <rPr>
            <sz val="9"/>
            <color indexed="81"/>
            <rFont val="Tahoma"/>
            <family val="2"/>
          </rPr>
          <t>2016 data not available</t>
        </r>
      </text>
    </comment>
    <comment ref="DLM22" authorId="0" shapeId="0" xr:uid="{F9E50D04-032D-4B62-B36D-9F254C397CDC}">
      <text>
        <r>
          <rPr>
            <sz val="9"/>
            <color indexed="81"/>
            <rFont val="Tahoma"/>
            <family val="2"/>
          </rPr>
          <t>2016 data not available</t>
        </r>
      </text>
    </comment>
    <comment ref="DLN22" authorId="0" shapeId="0" xr:uid="{897FD766-E376-48E5-911B-36F96C51C3DC}">
      <text>
        <r>
          <rPr>
            <sz val="9"/>
            <color indexed="81"/>
            <rFont val="Tahoma"/>
            <family val="2"/>
          </rPr>
          <t>2016 data not available</t>
        </r>
      </text>
    </comment>
    <comment ref="DLO22" authorId="0" shapeId="0" xr:uid="{9C0C3B30-833C-40FA-9C36-E691EB8322AB}">
      <text>
        <r>
          <rPr>
            <sz val="9"/>
            <color indexed="81"/>
            <rFont val="Tahoma"/>
            <family val="2"/>
          </rPr>
          <t>2016 data not available</t>
        </r>
      </text>
    </comment>
    <comment ref="DLP22" authorId="0" shapeId="0" xr:uid="{36B690A8-D90E-4E6C-8DD3-B0EFF0651414}">
      <text>
        <r>
          <rPr>
            <sz val="9"/>
            <color indexed="81"/>
            <rFont val="Tahoma"/>
            <family val="2"/>
          </rPr>
          <t>2016 data not available</t>
        </r>
      </text>
    </comment>
    <comment ref="DLQ22" authorId="0" shapeId="0" xr:uid="{94AD7A2F-7236-422C-ABCB-294032092525}">
      <text>
        <r>
          <rPr>
            <sz val="9"/>
            <color indexed="81"/>
            <rFont val="Tahoma"/>
            <family val="2"/>
          </rPr>
          <t>2016 data not available</t>
        </r>
      </text>
    </comment>
    <comment ref="DLR22" authorId="0" shapeId="0" xr:uid="{2EE7326F-793D-4667-B1FE-1C9F05C369C1}">
      <text>
        <r>
          <rPr>
            <sz val="9"/>
            <color indexed="81"/>
            <rFont val="Tahoma"/>
            <family val="2"/>
          </rPr>
          <t>2016 data not available</t>
        </r>
      </text>
    </comment>
    <comment ref="DLS22" authorId="0" shapeId="0" xr:uid="{0A3CE0DA-38E7-4BC4-A154-FF569B34DB94}">
      <text>
        <r>
          <rPr>
            <sz val="9"/>
            <color indexed="81"/>
            <rFont val="Tahoma"/>
            <family val="2"/>
          </rPr>
          <t>2016 data not available</t>
        </r>
      </text>
    </comment>
    <comment ref="DLT22" authorId="0" shapeId="0" xr:uid="{9931F2BB-6856-4533-94F2-82F3A061C844}">
      <text>
        <r>
          <rPr>
            <sz val="9"/>
            <color indexed="81"/>
            <rFont val="Tahoma"/>
            <family val="2"/>
          </rPr>
          <t>2016 data not available</t>
        </r>
      </text>
    </comment>
    <comment ref="DLU22" authorId="0" shapeId="0" xr:uid="{73253903-68F3-47BF-8917-C1B3F1490F11}">
      <text>
        <r>
          <rPr>
            <sz val="9"/>
            <color indexed="81"/>
            <rFont val="Tahoma"/>
            <family val="2"/>
          </rPr>
          <t>2016 data not available</t>
        </r>
      </text>
    </comment>
    <comment ref="DLV22" authorId="0" shapeId="0" xr:uid="{49365B97-BC12-45ED-B9FB-7F05F3BE6E90}">
      <text>
        <r>
          <rPr>
            <sz val="9"/>
            <color indexed="81"/>
            <rFont val="Tahoma"/>
            <family val="2"/>
          </rPr>
          <t>2016 data not available</t>
        </r>
      </text>
    </comment>
    <comment ref="DLW22" authorId="0" shapeId="0" xr:uid="{25EBCE98-1A98-420D-9166-591D4632BF4F}">
      <text>
        <r>
          <rPr>
            <sz val="9"/>
            <color indexed="81"/>
            <rFont val="Tahoma"/>
            <family val="2"/>
          </rPr>
          <t>2016 data not available</t>
        </r>
      </text>
    </comment>
    <comment ref="DLX22" authorId="0" shapeId="0" xr:uid="{E0A34A48-95A9-4ABA-9907-9F0FDE5C9289}">
      <text>
        <r>
          <rPr>
            <sz val="9"/>
            <color indexed="81"/>
            <rFont val="Tahoma"/>
            <family val="2"/>
          </rPr>
          <t>2016 data not available</t>
        </r>
      </text>
    </comment>
    <comment ref="DLY22" authorId="0" shapeId="0" xr:uid="{7B6564C9-1EB5-4C2A-8DB5-3191491E412C}">
      <text>
        <r>
          <rPr>
            <sz val="9"/>
            <color indexed="81"/>
            <rFont val="Tahoma"/>
            <family val="2"/>
          </rPr>
          <t>2016 data not available</t>
        </r>
      </text>
    </comment>
    <comment ref="DLZ22" authorId="0" shapeId="0" xr:uid="{FD37F9DA-4944-4F8E-B212-9EA741FE2315}">
      <text>
        <r>
          <rPr>
            <sz val="9"/>
            <color indexed="81"/>
            <rFont val="Tahoma"/>
            <family val="2"/>
          </rPr>
          <t>2016 data not available</t>
        </r>
      </text>
    </comment>
    <comment ref="DMA22" authorId="0" shapeId="0" xr:uid="{50E17D15-35E7-4B00-92EB-F82DA920FD93}">
      <text>
        <r>
          <rPr>
            <sz val="9"/>
            <color indexed="81"/>
            <rFont val="Tahoma"/>
            <family val="2"/>
          </rPr>
          <t>2016 data not available</t>
        </r>
      </text>
    </comment>
    <comment ref="DMB22" authorId="0" shapeId="0" xr:uid="{8823119A-1C91-44EE-B738-02C0BF3112F3}">
      <text>
        <r>
          <rPr>
            <sz val="9"/>
            <color indexed="81"/>
            <rFont val="Tahoma"/>
            <family val="2"/>
          </rPr>
          <t>2016 data not available</t>
        </r>
      </text>
    </comment>
    <comment ref="DMC22" authorId="0" shapeId="0" xr:uid="{0A5EADB1-2C4D-42E0-B11A-40C9256FE290}">
      <text>
        <r>
          <rPr>
            <sz val="9"/>
            <color indexed="81"/>
            <rFont val="Tahoma"/>
            <family val="2"/>
          </rPr>
          <t>2016 data not available</t>
        </r>
      </text>
    </comment>
    <comment ref="DMD22" authorId="0" shapeId="0" xr:uid="{AEF30CBF-F3C2-4652-A927-5A7AA2FD0535}">
      <text>
        <r>
          <rPr>
            <sz val="9"/>
            <color indexed="81"/>
            <rFont val="Tahoma"/>
            <family val="2"/>
          </rPr>
          <t>2016 data not available</t>
        </r>
      </text>
    </comment>
    <comment ref="DME22" authorId="0" shapeId="0" xr:uid="{FE5369D2-F342-4D16-ABED-99DE3B4FE0FB}">
      <text>
        <r>
          <rPr>
            <sz val="9"/>
            <color indexed="81"/>
            <rFont val="Tahoma"/>
            <family val="2"/>
          </rPr>
          <t>2016 data not available</t>
        </r>
      </text>
    </comment>
    <comment ref="DMF22" authorId="0" shapeId="0" xr:uid="{F867EFFC-479F-4DAC-B55B-00146CABFAC6}">
      <text>
        <r>
          <rPr>
            <sz val="9"/>
            <color indexed="81"/>
            <rFont val="Tahoma"/>
            <family val="2"/>
          </rPr>
          <t>2016 data not available</t>
        </r>
      </text>
    </comment>
    <comment ref="DMG22" authorId="0" shapeId="0" xr:uid="{E3B957A0-B67C-4432-8B8E-9F7D7C8966B9}">
      <text>
        <r>
          <rPr>
            <sz val="9"/>
            <color indexed="81"/>
            <rFont val="Tahoma"/>
            <family val="2"/>
          </rPr>
          <t>2016 data not available</t>
        </r>
      </text>
    </comment>
    <comment ref="DMH22" authorId="0" shapeId="0" xr:uid="{4E569BB3-A423-4A1F-8D46-0A9E6FFE3776}">
      <text>
        <r>
          <rPr>
            <sz val="9"/>
            <color indexed="81"/>
            <rFont val="Tahoma"/>
            <family val="2"/>
          </rPr>
          <t>2016 data not available</t>
        </r>
      </text>
    </comment>
    <comment ref="DMI22" authorId="0" shapeId="0" xr:uid="{8A022EA3-3DBA-46FA-BE76-F886DD026321}">
      <text>
        <r>
          <rPr>
            <sz val="9"/>
            <color indexed="81"/>
            <rFont val="Tahoma"/>
            <family val="2"/>
          </rPr>
          <t>2016 data not available</t>
        </r>
      </text>
    </comment>
    <comment ref="DMJ22" authorId="0" shapeId="0" xr:uid="{3AFE4C9F-C1EA-451F-8019-CCCE2BE2CE38}">
      <text>
        <r>
          <rPr>
            <sz val="9"/>
            <color indexed="81"/>
            <rFont val="Tahoma"/>
            <family val="2"/>
          </rPr>
          <t>2016 data not available</t>
        </r>
      </text>
    </comment>
    <comment ref="DMK22" authorId="0" shapeId="0" xr:uid="{636E5FDF-40A7-42F1-A2D6-67F0217127AD}">
      <text>
        <r>
          <rPr>
            <sz val="9"/>
            <color indexed="81"/>
            <rFont val="Tahoma"/>
            <family val="2"/>
          </rPr>
          <t>2016 data not available</t>
        </r>
      </text>
    </comment>
    <comment ref="DML22" authorId="0" shapeId="0" xr:uid="{CD1E57C4-69A1-428F-87BD-7A9DBA318EAD}">
      <text>
        <r>
          <rPr>
            <sz val="9"/>
            <color indexed="81"/>
            <rFont val="Tahoma"/>
            <family val="2"/>
          </rPr>
          <t>2016 data not available</t>
        </r>
      </text>
    </comment>
    <comment ref="DMM22" authorId="0" shapeId="0" xr:uid="{5B4549AD-3360-4440-98FB-33CFC9115183}">
      <text>
        <r>
          <rPr>
            <sz val="9"/>
            <color indexed="81"/>
            <rFont val="Tahoma"/>
            <family val="2"/>
          </rPr>
          <t>2016 data not available</t>
        </r>
      </text>
    </comment>
    <comment ref="DMN22" authorId="0" shapeId="0" xr:uid="{D185FE34-E1E0-4300-9A1A-61D5291C2AC2}">
      <text>
        <r>
          <rPr>
            <sz val="9"/>
            <color indexed="81"/>
            <rFont val="Tahoma"/>
            <family val="2"/>
          </rPr>
          <t>2016 data not available</t>
        </r>
      </text>
    </comment>
    <comment ref="DMO22" authorId="0" shapeId="0" xr:uid="{F1A0ACF5-A076-4FD1-880F-252A37AE4326}">
      <text>
        <r>
          <rPr>
            <sz val="9"/>
            <color indexed="81"/>
            <rFont val="Tahoma"/>
            <family val="2"/>
          </rPr>
          <t>2016 data not available</t>
        </r>
      </text>
    </comment>
    <comment ref="DMP22" authorId="0" shapeId="0" xr:uid="{E2F006F2-A155-45B0-AE5D-4EABCAB29D8A}">
      <text>
        <r>
          <rPr>
            <sz val="9"/>
            <color indexed="81"/>
            <rFont val="Tahoma"/>
            <family val="2"/>
          </rPr>
          <t>2016 data not available</t>
        </r>
      </text>
    </comment>
    <comment ref="DMQ22" authorId="0" shapeId="0" xr:uid="{5A263569-1424-48E8-BEEC-3DBD46372140}">
      <text>
        <r>
          <rPr>
            <sz val="9"/>
            <color indexed="81"/>
            <rFont val="Tahoma"/>
            <family val="2"/>
          </rPr>
          <t>2016 data not available</t>
        </r>
      </text>
    </comment>
    <comment ref="DMR22" authorId="0" shapeId="0" xr:uid="{035ECF02-9E66-4BAE-9D65-898CA55EA51D}">
      <text>
        <r>
          <rPr>
            <sz val="9"/>
            <color indexed="81"/>
            <rFont val="Tahoma"/>
            <family val="2"/>
          </rPr>
          <t>2016 data not available</t>
        </r>
      </text>
    </comment>
    <comment ref="DMS22" authorId="0" shapeId="0" xr:uid="{40F3DE9D-B695-4125-9D3F-42A126857AB8}">
      <text>
        <r>
          <rPr>
            <sz val="9"/>
            <color indexed="81"/>
            <rFont val="Tahoma"/>
            <family val="2"/>
          </rPr>
          <t>2016 data not available</t>
        </r>
      </text>
    </comment>
    <comment ref="DMT22" authorId="0" shapeId="0" xr:uid="{E4486E85-7AD3-40FD-A984-CD598CE6F7B0}">
      <text>
        <r>
          <rPr>
            <sz val="9"/>
            <color indexed="81"/>
            <rFont val="Tahoma"/>
            <family val="2"/>
          </rPr>
          <t>2016 data not available</t>
        </r>
      </text>
    </comment>
    <comment ref="DMU22" authorId="0" shapeId="0" xr:uid="{2DF62587-F0E7-4CF5-B399-EDE875D45A3C}">
      <text>
        <r>
          <rPr>
            <sz val="9"/>
            <color indexed="81"/>
            <rFont val="Tahoma"/>
            <family val="2"/>
          </rPr>
          <t>2016 data not available</t>
        </r>
      </text>
    </comment>
    <comment ref="DMV22" authorId="0" shapeId="0" xr:uid="{9E57063C-59A8-400D-AED0-09D410889E20}">
      <text>
        <r>
          <rPr>
            <sz val="9"/>
            <color indexed="81"/>
            <rFont val="Tahoma"/>
            <family val="2"/>
          </rPr>
          <t>2016 data not available</t>
        </r>
      </text>
    </comment>
    <comment ref="DMW22" authorId="0" shapeId="0" xr:uid="{C1B885FD-C1BA-43E3-B721-5933D77A2EEB}">
      <text>
        <r>
          <rPr>
            <sz val="9"/>
            <color indexed="81"/>
            <rFont val="Tahoma"/>
            <family val="2"/>
          </rPr>
          <t>2016 data not available</t>
        </r>
      </text>
    </comment>
    <comment ref="DMX22" authorId="0" shapeId="0" xr:uid="{1AF196F7-79F7-4883-96E2-326B5943B559}">
      <text>
        <r>
          <rPr>
            <sz val="9"/>
            <color indexed="81"/>
            <rFont val="Tahoma"/>
            <family val="2"/>
          </rPr>
          <t>2016 data not available</t>
        </r>
      </text>
    </comment>
    <comment ref="DMY22" authorId="0" shapeId="0" xr:uid="{5B600B6D-5D1C-48F9-9F93-5A6C6BA38FF3}">
      <text>
        <r>
          <rPr>
            <sz val="9"/>
            <color indexed="81"/>
            <rFont val="Tahoma"/>
            <family val="2"/>
          </rPr>
          <t>2016 data not available</t>
        </r>
      </text>
    </comment>
    <comment ref="DMZ22" authorId="0" shapeId="0" xr:uid="{12D4BBF4-0039-4ED7-B1E4-B8EC28FC75B5}">
      <text>
        <r>
          <rPr>
            <sz val="9"/>
            <color indexed="81"/>
            <rFont val="Tahoma"/>
            <family val="2"/>
          </rPr>
          <t>2016 data not available</t>
        </r>
      </text>
    </comment>
    <comment ref="DNA22" authorId="0" shapeId="0" xr:uid="{C4B804DF-77D3-46B4-85E8-A53F760DD807}">
      <text>
        <r>
          <rPr>
            <sz val="9"/>
            <color indexed="81"/>
            <rFont val="Tahoma"/>
            <family val="2"/>
          </rPr>
          <t>2016 data not available</t>
        </r>
      </text>
    </comment>
    <comment ref="DNB22" authorId="0" shapeId="0" xr:uid="{783E3FDB-3A45-456E-A85C-B8EB41EE80E7}">
      <text>
        <r>
          <rPr>
            <sz val="9"/>
            <color indexed="81"/>
            <rFont val="Tahoma"/>
            <family val="2"/>
          </rPr>
          <t>2016 data not available</t>
        </r>
      </text>
    </comment>
    <comment ref="DNC22" authorId="0" shapeId="0" xr:uid="{33AFEB3E-BADD-4164-92F0-4F6B724A6F4B}">
      <text>
        <r>
          <rPr>
            <sz val="9"/>
            <color indexed="81"/>
            <rFont val="Tahoma"/>
            <family val="2"/>
          </rPr>
          <t>2016 data not available</t>
        </r>
      </text>
    </comment>
    <comment ref="DND22" authorId="0" shapeId="0" xr:uid="{CDAE2218-511C-430C-980C-C3CBBF812E6C}">
      <text>
        <r>
          <rPr>
            <sz val="9"/>
            <color indexed="81"/>
            <rFont val="Tahoma"/>
            <family val="2"/>
          </rPr>
          <t>2016 data not available</t>
        </r>
      </text>
    </comment>
    <comment ref="DNE22" authorId="0" shapeId="0" xr:uid="{AF78187C-A771-4456-BA2D-94BD9FDDF635}">
      <text>
        <r>
          <rPr>
            <sz val="9"/>
            <color indexed="81"/>
            <rFont val="Tahoma"/>
            <family val="2"/>
          </rPr>
          <t>2016 data not available</t>
        </r>
      </text>
    </comment>
    <comment ref="DNF22" authorId="0" shapeId="0" xr:uid="{B07D5BB4-EC36-4311-8957-C97C2B8066DB}">
      <text>
        <r>
          <rPr>
            <sz val="9"/>
            <color indexed="81"/>
            <rFont val="Tahoma"/>
            <family val="2"/>
          </rPr>
          <t>2016 data not available</t>
        </r>
      </text>
    </comment>
    <comment ref="DNG22" authorId="0" shapeId="0" xr:uid="{72DB48A9-4394-4876-838D-95EF4BFAE3FD}">
      <text>
        <r>
          <rPr>
            <sz val="9"/>
            <color indexed="81"/>
            <rFont val="Tahoma"/>
            <family val="2"/>
          </rPr>
          <t>2016 data not available</t>
        </r>
      </text>
    </comment>
    <comment ref="DNH22" authorId="0" shapeId="0" xr:uid="{8ED079CE-9D5D-43B7-97B2-271BF07A3188}">
      <text>
        <r>
          <rPr>
            <sz val="9"/>
            <color indexed="81"/>
            <rFont val="Tahoma"/>
            <family val="2"/>
          </rPr>
          <t>2016 data not available</t>
        </r>
      </text>
    </comment>
    <comment ref="DNI22" authorId="0" shapeId="0" xr:uid="{71C58F81-F4E5-41D0-A624-396E414C8F30}">
      <text>
        <r>
          <rPr>
            <sz val="9"/>
            <color indexed="81"/>
            <rFont val="Tahoma"/>
            <family val="2"/>
          </rPr>
          <t>2016 data not available</t>
        </r>
      </text>
    </comment>
    <comment ref="DNJ22" authorId="0" shapeId="0" xr:uid="{A1AC2D9A-408C-4578-ACDF-EBFC2E68100E}">
      <text>
        <r>
          <rPr>
            <sz val="9"/>
            <color indexed="81"/>
            <rFont val="Tahoma"/>
            <family val="2"/>
          </rPr>
          <t>2016 data not available</t>
        </r>
      </text>
    </comment>
    <comment ref="DNK22" authorId="0" shapeId="0" xr:uid="{C89482EA-B4FF-44B0-A95D-C231005C2BAC}">
      <text>
        <r>
          <rPr>
            <sz val="9"/>
            <color indexed="81"/>
            <rFont val="Tahoma"/>
            <family val="2"/>
          </rPr>
          <t>2016 data not available</t>
        </r>
      </text>
    </comment>
    <comment ref="DNL22" authorId="0" shapeId="0" xr:uid="{F0C40766-1E02-4393-BB37-9060A4423D93}">
      <text>
        <r>
          <rPr>
            <sz val="9"/>
            <color indexed="81"/>
            <rFont val="Tahoma"/>
            <family val="2"/>
          </rPr>
          <t>2016 data not available</t>
        </r>
      </text>
    </comment>
    <comment ref="DNM22" authorId="0" shapeId="0" xr:uid="{ADC9A354-487C-4E8E-ACA7-D1EAEAFBBBEA}">
      <text>
        <r>
          <rPr>
            <sz val="9"/>
            <color indexed="81"/>
            <rFont val="Tahoma"/>
            <family val="2"/>
          </rPr>
          <t>2016 data not available</t>
        </r>
      </text>
    </comment>
    <comment ref="DNN22" authorId="0" shapeId="0" xr:uid="{0B237EF7-0127-4F6E-BF54-0D675C4D7B77}">
      <text>
        <r>
          <rPr>
            <sz val="9"/>
            <color indexed="81"/>
            <rFont val="Tahoma"/>
            <family val="2"/>
          </rPr>
          <t>2016 data not available</t>
        </r>
      </text>
    </comment>
    <comment ref="DNO22" authorId="0" shapeId="0" xr:uid="{84C98326-B122-4F83-A722-C4E18429955A}">
      <text>
        <r>
          <rPr>
            <sz val="9"/>
            <color indexed="81"/>
            <rFont val="Tahoma"/>
            <family val="2"/>
          </rPr>
          <t>2016 data not available</t>
        </r>
      </text>
    </comment>
    <comment ref="DNP22" authorId="0" shapeId="0" xr:uid="{305E7F9C-8DD6-4FA4-AE8C-3E0BA012C9AF}">
      <text>
        <r>
          <rPr>
            <sz val="9"/>
            <color indexed="81"/>
            <rFont val="Tahoma"/>
            <family val="2"/>
          </rPr>
          <t>2016 data not available</t>
        </r>
      </text>
    </comment>
    <comment ref="DNQ22" authorId="0" shapeId="0" xr:uid="{65E52D73-F424-41CE-A533-077C16CCD8D7}">
      <text>
        <r>
          <rPr>
            <sz val="9"/>
            <color indexed="81"/>
            <rFont val="Tahoma"/>
            <family val="2"/>
          </rPr>
          <t>2016 data not available</t>
        </r>
      </text>
    </comment>
    <comment ref="DNR22" authorId="0" shapeId="0" xr:uid="{15537C7E-80F9-42B0-8D75-20F14EF88076}">
      <text>
        <r>
          <rPr>
            <sz val="9"/>
            <color indexed="81"/>
            <rFont val="Tahoma"/>
            <family val="2"/>
          </rPr>
          <t>2016 data not available</t>
        </r>
      </text>
    </comment>
    <comment ref="DNS22" authorId="0" shapeId="0" xr:uid="{2EEC02C5-E6FF-4F85-9BC0-66691B93011D}">
      <text>
        <r>
          <rPr>
            <sz val="9"/>
            <color indexed="81"/>
            <rFont val="Tahoma"/>
            <family val="2"/>
          </rPr>
          <t>2016 data not available</t>
        </r>
      </text>
    </comment>
    <comment ref="DNT22" authorId="0" shapeId="0" xr:uid="{ABFA23F0-B633-40B4-B7AA-BF3CEBE3E5E0}">
      <text>
        <r>
          <rPr>
            <sz val="9"/>
            <color indexed="81"/>
            <rFont val="Tahoma"/>
            <family val="2"/>
          </rPr>
          <t>2016 data not available</t>
        </r>
      </text>
    </comment>
    <comment ref="DNU22" authorId="0" shapeId="0" xr:uid="{CC2790AF-182B-4F00-8CC1-978C6E580428}">
      <text>
        <r>
          <rPr>
            <sz val="9"/>
            <color indexed="81"/>
            <rFont val="Tahoma"/>
            <family val="2"/>
          </rPr>
          <t>2016 data not available</t>
        </r>
      </text>
    </comment>
    <comment ref="DNV22" authorId="0" shapeId="0" xr:uid="{8B6D8BA5-2D37-4609-9F67-2AAFE257CC00}">
      <text>
        <r>
          <rPr>
            <sz val="9"/>
            <color indexed="81"/>
            <rFont val="Tahoma"/>
            <family val="2"/>
          </rPr>
          <t>2016 data not available</t>
        </r>
      </text>
    </comment>
    <comment ref="DNW22" authorId="0" shapeId="0" xr:uid="{35C71787-36B1-4B24-BD8B-A3FDFF132C73}">
      <text>
        <r>
          <rPr>
            <sz val="9"/>
            <color indexed="81"/>
            <rFont val="Tahoma"/>
            <family val="2"/>
          </rPr>
          <t>2016 data not available</t>
        </r>
      </text>
    </comment>
    <comment ref="DNX22" authorId="0" shapeId="0" xr:uid="{5F7ACF70-4A94-4C1D-9D04-938BEF6B5205}">
      <text>
        <r>
          <rPr>
            <sz val="9"/>
            <color indexed="81"/>
            <rFont val="Tahoma"/>
            <family val="2"/>
          </rPr>
          <t>2016 data not available</t>
        </r>
      </text>
    </comment>
    <comment ref="DNY22" authorId="0" shapeId="0" xr:uid="{CCE1ACB1-D81E-4EEB-9AD0-1088B354D0E5}">
      <text>
        <r>
          <rPr>
            <sz val="9"/>
            <color indexed="81"/>
            <rFont val="Tahoma"/>
            <family val="2"/>
          </rPr>
          <t>2016 data not available</t>
        </r>
      </text>
    </comment>
    <comment ref="DNZ22" authorId="0" shapeId="0" xr:uid="{19824951-3DC4-4556-B042-2FED7E47721A}">
      <text>
        <r>
          <rPr>
            <sz val="9"/>
            <color indexed="81"/>
            <rFont val="Tahoma"/>
            <family val="2"/>
          </rPr>
          <t>2016 data not available</t>
        </r>
      </text>
    </comment>
    <comment ref="DOA22" authorId="0" shapeId="0" xr:uid="{72087B12-E473-4EC0-AECD-0C0E46F6D3E0}">
      <text>
        <r>
          <rPr>
            <sz val="9"/>
            <color indexed="81"/>
            <rFont val="Tahoma"/>
            <family val="2"/>
          </rPr>
          <t>2016 data not available</t>
        </r>
      </text>
    </comment>
    <comment ref="DOB22" authorId="0" shapeId="0" xr:uid="{CBA83D25-D4A2-4D4D-8300-D547F6CBB8E6}">
      <text>
        <r>
          <rPr>
            <sz val="9"/>
            <color indexed="81"/>
            <rFont val="Tahoma"/>
            <family val="2"/>
          </rPr>
          <t>2016 data not available</t>
        </r>
      </text>
    </comment>
    <comment ref="DOC22" authorId="0" shapeId="0" xr:uid="{1984144A-9476-423A-B3D1-20A08BFD4232}">
      <text>
        <r>
          <rPr>
            <sz val="9"/>
            <color indexed="81"/>
            <rFont val="Tahoma"/>
            <family val="2"/>
          </rPr>
          <t>2016 data not available</t>
        </r>
      </text>
    </comment>
    <comment ref="DOD22" authorId="0" shapeId="0" xr:uid="{1FDF8D3D-E033-4C11-95B4-79709C41F942}">
      <text>
        <r>
          <rPr>
            <sz val="9"/>
            <color indexed="81"/>
            <rFont val="Tahoma"/>
            <family val="2"/>
          </rPr>
          <t>2016 data not available</t>
        </r>
      </text>
    </comment>
    <comment ref="DOE22" authorId="0" shapeId="0" xr:uid="{EBA9B9ED-E2AE-4E96-B5D2-382CA57CB78B}">
      <text>
        <r>
          <rPr>
            <sz val="9"/>
            <color indexed="81"/>
            <rFont val="Tahoma"/>
            <family val="2"/>
          </rPr>
          <t>2016 data not available</t>
        </r>
      </text>
    </comment>
    <comment ref="DOF22" authorId="0" shapeId="0" xr:uid="{C3FE95D0-E6F2-4A26-B5CB-28B5F9EE0FD4}">
      <text>
        <r>
          <rPr>
            <sz val="9"/>
            <color indexed="81"/>
            <rFont val="Tahoma"/>
            <family val="2"/>
          </rPr>
          <t>2016 data not available</t>
        </r>
      </text>
    </comment>
    <comment ref="DOG22" authorId="0" shapeId="0" xr:uid="{8107F71D-9339-4A50-89ED-9D5E2CE5CB1E}">
      <text>
        <r>
          <rPr>
            <sz val="9"/>
            <color indexed="81"/>
            <rFont val="Tahoma"/>
            <family val="2"/>
          </rPr>
          <t>2016 data not available</t>
        </r>
      </text>
    </comment>
    <comment ref="DOH22" authorId="0" shapeId="0" xr:uid="{EF25AF33-15C9-4F5C-8D3C-9C38A5089ABD}">
      <text>
        <r>
          <rPr>
            <sz val="9"/>
            <color indexed="81"/>
            <rFont val="Tahoma"/>
            <family val="2"/>
          </rPr>
          <t>2016 data not available</t>
        </r>
      </text>
    </comment>
    <comment ref="DOI22" authorId="0" shapeId="0" xr:uid="{6805037A-583A-4EEF-A70A-512D9855BE96}">
      <text>
        <r>
          <rPr>
            <sz val="9"/>
            <color indexed="81"/>
            <rFont val="Tahoma"/>
            <family val="2"/>
          </rPr>
          <t>2016 data not available</t>
        </r>
      </text>
    </comment>
    <comment ref="DOJ22" authorId="0" shapeId="0" xr:uid="{88609E36-A770-41FB-807E-836124501A4A}">
      <text>
        <r>
          <rPr>
            <sz val="9"/>
            <color indexed="81"/>
            <rFont val="Tahoma"/>
            <family val="2"/>
          </rPr>
          <t>2016 data not available</t>
        </r>
      </text>
    </comment>
    <comment ref="DOK22" authorId="0" shapeId="0" xr:uid="{54EC65F8-F4B7-4A9E-8093-39457473F19A}">
      <text>
        <r>
          <rPr>
            <sz val="9"/>
            <color indexed="81"/>
            <rFont val="Tahoma"/>
            <family val="2"/>
          </rPr>
          <t>2016 data not available</t>
        </r>
      </text>
    </comment>
    <comment ref="DOL22" authorId="0" shapeId="0" xr:uid="{91DC746C-E798-400B-A06C-E19E43922192}">
      <text>
        <r>
          <rPr>
            <sz val="9"/>
            <color indexed="81"/>
            <rFont val="Tahoma"/>
            <family val="2"/>
          </rPr>
          <t>2016 data not available</t>
        </r>
      </text>
    </comment>
    <comment ref="DOM22" authorId="0" shapeId="0" xr:uid="{986E3D01-8600-4834-926B-A7C1B0A55EC8}">
      <text>
        <r>
          <rPr>
            <sz val="9"/>
            <color indexed="81"/>
            <rFont val="Tahoma"/>
            <family val="2"/>
          </rPr>
          <t>2016 data not available</t>
        </r>
      </text>
    </comment>
    <comment ref="DON22" authorId="0" shapeId="0" xr:uid="{EC295D0E-34BA-4810-BF7F-627F95C3305D}">
      <text>
        <r>
          <rPr>
            <sz val="9"/>
            <color indexed="81"/>
            <rFont val="Tahoma"/>
            <family val="2"/>
          </rPr>
          <t>2016 data not available</t>
        </r>
      </text>
    </comment>
    <comment ref="DOO22" authorId="0" shapeId="0" xr:uid="{A848FB4D-D08F-47D9-AAEF-18B404E25F94}">
      <text>
        <r>
          <rPr>
            <sz val="9"/>
            <color indexed="81"/>
            <rFont val="Tahoma"/>
            <family val="2"/>
          </rPr>
          <t>2016 data not available</t>
        </r>
      </text>
    </comment>
    <comment ref="DOP22" authorId="0" shapeId="0" xr:uid="{D2BF7B7A-4FBE-4A39-9806-23556685B7B3}">
      <text>
        <r>
          <rPr>
            <sz val="9"/>
            <color indexed="81"/>
            <rFont val="Tahoma"/>
            <family val="2"/>
          </rPr>
          <t>2016 data not available</t>
        </r>
      </text>
    </comment>
    <comment ref="DOQ22" authorId="0" shapeId="0" xr:uid="{54341E83-8FA3-46F0-B020-CA5E2D7B9D95}">
      <text>
        <r>
          <rPr>
            <sz val="9"/>
            <color indexed="81"/>
            <rFont val="Tahoma"/>
            <family val="2"/>
          </rPr>
          <t>2016 data not available</t>
        </r>
      </text>
    </comment>
    <comment ref="DOR22" authorId="0" shapeId="0" xr:uid="{1235CA98-384C-4D3B-B75D-6E8C3CE5E871}">
      <text>
        <r>
          <rPr>
            <sz val="9"/>
            <color indexed="81"/>
            <rFont val="Tahoma"/>
            <family val="2"/>
          </rPr>
          <t>2016 data not available</t>
        </r>
      </text>
    </comment>
    <comment ref="DOS22" authorId="0" shapeId="0" xr:uid="{6D257127-863D-47F7-8FD9-8ABCE1DB747B}">
      <text>
        <r>
          <rPr>
            <sz val="9"/>
            <color indexed="81"/>
            <rFont val="Tahoma"/>
            <family val="2"/>
          </rPr>
          <t>2016 data not available</t>
        </r>
      </text>
    </comment>
    <comment ref="DOT22" authorId="0" shapeId="0" xr:uid="{BC961095-A611-45CF-935F-B8974A5879F1}">
      <text>
        <r>
          <rPr>
            <sz val="9"/>
            <color indexed="81"/>
            <rFont val="Tahoma"/>
            <family val="2"/>
          </rPr>
          <t>2016 data not available</t>
        </r>
      </text>
    </comment>
    <comment ref="DOU22" authorId="0" shapeId="0" xr:uid="{7D2AD9AF-D251-491A-847B-36AEC57C0E95}">
      <text>
        <r>
          <rPr>
            <sz val="9"/>
            <color indexed="81"/>
            <rFont val="Tahoma"/>
            <family val="2"/>
          </rPr>
          <t>2016 data not available</t>
        </r>
      </text>
    </comment>
    <comment ref="DOV22" authorId="0" shapeId="0" xr:uid="{BB2C8E54-B49F-4896-B94C-C70E8B743227}">
      <text>
        <r>
          <rPr>
            <sz val="9"/>
            <color indexed="81"/>
            <rFont val="Tahoma"/>
            <family val="2"/>
          </rPr>
          <t>2016 data not available</t>
        </r>
      </text>
    </comment>
    <comment ref="DOW22" authorId="0" shapeId="0" xr:uid="{A32097EB-0839-4141-9DD3-28CC018E90B0}">
      <text>
        <r>
          <rPr>
            <sz val="9"/>
            <color indexed="81"/>
            <rFont val="Tahoma"/>
            <family val="2"/>
          </rPr>
          <t>2016 data not available</t>
        </r>
      </text>
    </comment>
    <comment ref="DOX22" authorId="0" shapeId="0" xr:uid="{A9165BD0-DC12-4D0D-82A6-2619B6FA8342}">
      <text>
        <r>
          <rPr>
            <sz val="9"/>
            <color indexed="81"/>
            <rFont val="Tahoma"/>
            <family val="2"/>
          </rPr>
          <t>2016 data not available</t>
        </r>
      </text>
    </comment>
    <comment ref="DOY22" authorId="0" shapeId="0" xr:uid="{42D998EE-DAFF-4ADC-8EFE-BAE3DCEFAC58}">
      <text>
        <r>
          <rPr>
            <sz val="9"/>
            <color indexed="81"/>
            <rFont val="Tahoma"/>
            <family val="2"/>
          </rPr>
          <t>2016 data not available</t>
        </r>
      </text>
    </comment>
    <comment ref="DOZ22" authorId="0" shapeId="0" xr:uid="{4895FB7F-D424-47FF-8391-F7C1E322FF28}">
      <text>
        <r>
          <rPr>
            <sz val="9"/>
            <color indexed="81"/>
            <rFont val="Tahoma"/>
            <family val="2"/>
          </rPr>
          <t>2016 data not available</t>
        </r>
      </text>
    </comment>
    <comment ref="DPA22" authorId="0" shapeId="0" xr:uid="{6CA75CB3-5D6F-47FF-B53D-4A043A28AD5C}">
      <text>
        <r>
          <rPr>
            <sz val="9"/>
            <color indexed="81"/>
            <rFont val="Tahoma"/>
            <family val="2"/>
          </rPr>
          <t>2016 data not available</t>
        </r>
      </text>
    </comment>
    <comment ref="DPB22" authorId="0" shapeId="0" xr:uid="{61807556-EE13-40C6-9293-4501154F7F70}">
      <text>
        <r>
          <rPr>
            <sz val="9"/>
            <color indexed="81"/>
            <rFont val="Tahoma"/>
            <family val="2"/>
          </rPr>
          <t>2016 data not available</t>
        </r>
      </text>
    </comment>
    <comment ref="DPC22" authorId="0" shapeId="0" xr:uid="{775B86B8-BC78-41E7-B3AF-9116AF48E16F}">
      <text>
        <r>
          <rPr>
            <sz val="9"/>
            <color indexed="81"/>
            <rFont val="Tahoma"/>
            <family val="2"/>
          </rPr>
          <t>2016 data not available</t>
        </r>
      </text>
    </comment>
    <comment ref="DPD22" authorId="0" shapeId="0" xr:uid="{384E1759-5161-4F0A-A0E5-3AEF3D761EC2}">
      <text>
        <r>
          <rPr>
            <sz val="9"/>
            <color indexed="81"/>
            <rFont val="Tahoma"/>
            <family val="2"/>
          </rPr>
          <t>2016 data not available</t>
        </r>
      </text>
    </comment>
    <comment ref="DPE22" authorId="0" shapeId="0" xr:uid="{A989DF3F-3A46-45F1-8C43-2C92D1E686F4}">
      <text>
        <r>
          <rPr>
            <sz val="9"/>
            <color indexed="81"/>
            <rFont val="Tahoma"/>
            <family val="2"/>
          </rPr>
          <t>2016 data not available</t>
        </r>
      </text>
    </comment>
    <comment ref="DPF22" authorId="0" shapeId="0" xr:uid="{BAE2BBC6-AE99-42DD-AF2F-88DC704FC42D}">
      <text>
        <r>
          <rPr>
            <sz val="9"/>
            <color indexed="81"/>
            <rFont val="Tahoma"/>
            <family val="2"/>
          </rPr>
          <t>2016 data not available</t>
        </r>
      </text>
    </comment>
    <comment ref="DPG22" authorId="0" shapeId="0" xr:uid="{D6254841-B0B6-4916-8FE5-3B60A5713752}">
      <text>
        <r>
          <rPr>
            <sz val="9"/>
            <color indexed="81"/>
            <rFont val="Tahoma"/>
            <family val="2"/>
          </rPr>
          <t>2016 data not available</t>
        </r>
      </text>
    </comment>
    <comment ref="DPH22" authorId="0" shapeId="0" xr:uid="{D66AEA17-13EF-40C8-A194-A3BC6A793273}">
      <text>
        <r>
          <rPr>
            <sz val="9"/>
            <color indexed="81"/>
            <rFont val="Tahoma"/>
            <family val="2"/>
          </rPr>
          <t>2016 data not available</t>
        </r>
      </text>
    </comment>
    <comment ref="DPI22" authorId="0" shapeId="0" xr:uid="{3043EAF6-D2B0-44BD-B09F-01529002820D}">
      <text>
        <r>
          <rPr>
            <sz val="9"/>
            <color indexed="81"/>
            <rFont val="Tahoma"/>
            <family val="2"/>
          </rPr>
          <t>2016 data not available</t>
        </r>
      </text>
    </comment>
    <comment ref="DPJ22" authorId="0" shapeId="0" xr:uid="{66DD7F3B-8C55-4583-B15F-1AA60CDAA1D9}">
      <text>
        <r>
          <rPr>
            <sz val="9"/>
            <color indexed="81"/>
            <rFont val="Tahoma"/>
            <family val="2"/>
          </rPr>
          <t>2016 data not available</t>
        </r>
      </text>
    </comment>
    <comment ref="DPK22" authorId="0" shapeId="0" xr:uid="{A3E05C99-D0BB-44C4-B28E-D7AD5FF83A76}">
      <text>
        <r>
          <rPr>
            <sz val="9"/>
            <color indexed="81"/>
            <rFont val="Tahoma"/>
            <family val="2"/>
          </rPr>
          <t>2016 data not available</t>
        </r>
      </text>
    </comment>
    <comment ref="DPL22" authorId="0" shapeId="0" xr:uid="{D660789D-C80E-4A2A-92E4-507D39738E8E}">
      <text>
        <r>
          <rPr>
            <sz val="9"/>
            <color indexed="81"/>
            <rFont val="Tahoma"/>
            <family val="2"/>
          </rPr>
          <t>2016 data not available</t>
        </r>
      </text>
    </comment>
    <comment ref="DPM22" authorId="0" shapeId="0" xr:uid="{F3967275-2287-40C6-983B-688ED300550B}">
      <text>
        <r>
          <rPr>
            <sz val="9"/>
            <color indexed="81"/>
            <rFont val="Tahoma"/>
            <family val="2"/>
          </rPr>
          <t>2016 data not available</t>
        </r>
      </text>
    </comment>
    <comment ref="DPN22" authorId="0" shapeId="0" xr:uid="{0FE8AB88-DB3D-4D10-866B-166266A581C5}">
      <text>
        <r>
          <rPr>
            <sz val="9"/>
            <color indexed="81"/>
            <rFont val="Tahoma"/>
            <family val="2"/>
          </rPr>
          <t>2016 data not available</t>
        </r>
      </text>
    </comment>
    <comment ref="DPO22" authorId="0" shapeId="0" xr:uid="{72D29586-BEDA-4E36-8DE0-239F2E5221DD}">
      <text>
        <r>
          <rPr>
            <sz val="9"/>
            <color indexed="81"/>
            <rFont val="Tahoma"/>
            <family val="2"/>
          </rPr>
          <t>2016 data not available</t>
        </r>
      </text>
    </comment>
    <comment ref="DPP22" authorId="0" shapeId="0" xr:uid="{6300A85C-B794-4BBA-9C63-9C53AB08E5EE}">
      <text>
        <r>
          <rPr>
            <sz val="9"/>
            <color indexed="81"/>
            <rFont val="Tahoma"/>
            <family val="2"/>
          </rPr>
          <t>2016 data not available</t>
        </r>
      </text>
    </comment>
    <comment ref="DPQ22" authorId="0" shapeId="0" xr:uid="{BA292792-2216-46DA-9E21-D121DF513970}">
      <text>
        <r>
          <rPr>
            <sz val="9"/>
            <color indexed="81"/>
            <rFont val="Tahoma"/>
            <family val="2"/>
          </rPr>
          <t>2016 data not available</t>
        </r>
      </text>
    </comment>
    <comment ref="DPR22" authorId="0" shapeId="0" xr:uid="{93349D2F-841D-4BBA-B6E7-DF1610E00941}">
      <text>
        <r>
          <rPr>
            <sz val="9"/>
            <color indexed="81"/>
            <rFont val="Tahoma"/>
            <family val="2"/>
          </rPr>
          <t>2016 data not available</t>
        </r>
      </text>
    </comment>
    <comment ref="DPS22" authorId="0" shapeId="0" xr:uid="{FB766311-1B4A-45F9-9B19-7B12D50925D0}">
      <text>
        <r>
          <rPr>
            <sz val="9"/>
            <color indexed="81"/>
            <rFont val="Tahoma"/>
            <family val="2"/>
          </rPr>
          <t>2016 data not available</t>
        </r>
      </text>
    </comment>
    <comment ref="DPT22" authorId="0" shapeId="0" xr:uid="{54FE9F50-BA8D-4DEE-A45B-2501B385F9EB}">
      <text>
        <r>
          <rPr>
            <sz val="9"/>
            <color indexed="81"/>
            <rFont val="Tahoma"/>
            <family val="2"/>
          </rPr>
          <t>2016 data not available</t>
        </r>
      </text>
    </comment>
    <comment ref="DPU22" authorId="0" shapeId="0" xr:uid="{48E0FAF0-AD67-4BA8-9567-9867FE1016E5}">
      <text>
        <r>
          <rPr>
            <sz val="9"/>
            <color indexed="81"/>
            <rFont val="Tahoma"/>
            <family val="2"/>
          </rPr>
          <t>2016 data not available</t>
        </r>
      </text>
    </comment>
    <comment ref="DPV22" authorId="0" shapeId="0" xr:uid="{99B716BC-F8B6-472C-AF86-3AA9541D6BF2}">
      <text>
        <r>
          <rPr>
            <sz val="9"/>
            <color indexed="81"/>
            <rFont val="Tahoma"/>
            <family val="2"/>
          </rPr>
          <t>2016 data not available</t>
        </r>
      </text>
    </comment>
    <comment ref="DPW22" authorId="0" shapeId="0" xr:uid="{A834F563-D06F-4B58-9E9E-5E7CEC9E17EE}">
      <text>
        <r>
          <rPr>
            <sz val="9"/>
            <color indexed="81"/>
            <rFont val="Tahoma"/>
            <family val="2"/>
          </rPr>
          <t>2016 data not available</t>
        </r>
      </text>
    </comment>
    <comment ref="DPX22" authorId="0" shapeId="0" xr:uid="{8AEA5F84-1438-4A7C-9B1B-4ECE3975380D}">
      <text>
        <r>
          <rPr>
            <sz val="9"/>
            <color indexed="81"/>
            <rFont val="Tahoma"/>
            <family val="2"/>
          </rPr>
          <t>2016 data not available</t>
        </r>
      </text>
    </comment>
    <comment ref="DPY22" authorId="0" shapeId="0" xr:uid="{A18DA4C4-50B5-4F81-82E2-89C7E64E0918}">
      <text>
        <r>
          <rPr>
            <sz val="9"/>
            <color indexed="81"/>
            <rFont val="Tahoma"/>
            <family val="2"/>
          </rPr>
          <t>2016 data not available</t>
        </r>
      </text>
    </comment>
    <comment ref="DPZ22" authorId="0" shapeId="0" xr:uid="{C16E508F-78B9-4C84-95A0-7BE2A972514D}">
      <text>
        <r>
          <rPr>
            <sz val="9"/>
            <color indexed="81"/>
            <rFont val="Tahoma"/>
            <family val="2"/>
          </rPr>
          <t>2016 data not available</t>
        </r>
      </text>
    </comment>
    <comment ref="DQA22" authorId="0" shapeId="0" xr:uid="{5DA3A613-0055-4BE8-B8EC-BFA17BD83196}">
      <text>
        <r>
          <rPr>
            <sz val="9"/>
            <color indexed="81"/>
            <rFont val="Tahoma"/>
            <family val="2"/>
          </rPr>
          <t>2016 data not available</t>
        </r>
      </text>
    </comment>
    <comment ref="DQB22" authorId="0" shapeId="0" xr:uid="{3BB385E7-1135-4738-AC51-AF4C8CB57693}">
      <text>
        <r>
          <rPr>
            <sz val="9"/>
            <color indexed="81"/>
            <rFont val="Tahoma"/>
            <family val="2"/>
          </rPr>
          <t>2016 data not available</t>
        </r>
      </text>
    </comment>
    <comment ref="DQC22" authorId="0" shapeId="0" xr:uid="{610FB1C0-3228-404A-854C-2237B5EAF103}">
      <text>
        <r>
          <rPr>
            <sz val="9"/>
            <color indexed="81"/>
            <rFont val="Tahoma"/>
            <family val="2"/>
          </rPr>
          <t>2016 data not available</t>
        </r>
      </text>
    </comment>
    <comment ref="DQD22" authorId="0" shapeId="0" xr:uid="{FB3C29B3-F757-49B3-85A4-6992165BEE50}">
      <text>
        <r>
          <rPr>
            <sz val="9"/>
            <color indexed="81"/>
            <rFont val="Tahoma"/>
            <family val="2"/>
          </rPr>
          <t>2016 data not available</t>
        </r>
      </text>
    </comment>
    <comment ref="DQE22" authorId="0" shapeId="0" xr:uid="{ECC478BB-7682-4C1B-9426-9BDD331B751C}">
      <text>
        <r>
          <rPr>
            <sz val="9"/>
            <color indexed="81"/>
            <rFont val="Tahoma"/>
            <family val="2"/>
          </rPr>
          <t>2016 data not available</t>
        </r>
      </text>
    </comment>
    <comment ref="DQF22" authorId="0" shapeId="0" xr:uid="{9748B813-8ACB-49CF-8E21-006B84FFC82D}">
      <text>
        <r>
          <rPr>
            <sz val="9"/>
            <color indexed="81"/>
            <rFont val="Tahoma"/>
            <family val="2"/>
          </rPr>
          <t>2016 data not available</t>
        </r>
      </text>
    </comment>
    <comment ref="DQG22" authorId="0" shapeId="0" xr:uid="{EF4F5D2B-6343-4C96-9652-6BFC62FFA7D8}">
      <text>
        <r>
          <rPr>
            <sz val="9"/>
            <color indexed="81"/>
            <rFont val="Tahoma"/>
            <family val="2"/>
          </rPr>
          <t>2016 data not available</t>
        </r>
      </text>
    </comment>
    <comment ref="DQH22" authorId="0" shapeId="0" xr:uid="{94AF55F2-50D5-4123-A048-DEFD009CAAA9}">
      <text>
        <r>
          <rPr>
            <sz val="9"/>
            <color indexed="81"/>
            <rFont val="Tahoma"/>
            <family val="2"/>
          </rPr>
          <t>2016 data not available</t>
        </r>
      </text>
    </comment>
    <comment ref="DQI22" authorId="0" shapeId="0" xr:uid="{977277FD-0008-49FD-809F-28A43809D475}">
      <text>
        <r>
          <rPr>
            <sz val="9"/>
            <color indexed="81"/>
            <rFont val="Tahoma"/>
            <family val="2"/>
          </rPr>
          <t>2016 data not available</t>
        </r>
      </text>
    </comment>
    <comment ref="DQJ22" authorId="0" shapeId="0" xr:uid="{0E34FEF6-C1C3-4A13-821D-0FEC7BF41AF9}">
      <text>
        <r>
          <rPr>
            <sz val="9"/>
            <color indexed="81"/>
            <rFont val="Tahoma"/>
            <family val="2"/>
          </rPr>
          <t>2016 data not available</t>
        </r>
      </text>
    </comment>
    <comment ref="DQK22" authorId="0" shapeId="0" xr:uid="{F75D80D9-5219-4004-9450-E449148F2005}">
      <text>
        <r>
          <rPr>
            <sz val="9"/>
            <color indexed="81"/>
            <rFont val="Tahoma"/>
            <family val="2"/>
          </rPr>
          <t>2016 data not available</t>
        </r>
      </text>
    </comment>
    <comment ref="DQL22" authorId="0" shapeId="0" xr:uid="{85833DB2-764D-4324-A89E-EFDE6927249F}">
      <text>
        <r>
          <rPr>
            <sz val="9"/>
            <color indexed="81"/>
            <rFont val="Tahoma"/>
            <family val="2"/>
          </rPr>
          <t>2016 data not available</t>
        </r>
      </text>
    </comment>
    <comment ref="DQM22" authorId="0" shapeId="0" xr:uid="{F8906876-FD27-4264-A75B-98A3547A72DD}">
      <text>
        <r>
          <rPr>
            <sz val="9"/>
            <color indexed="81"/>
            <rFont val="Tahoma"/>
            <family val="2"/>
          </rPr>
          <t>2016 data not available</t>
        </r>
      </text>
    </comment>
    <comment ref="DQN22" authorId="0" shapeId="0" xr:uid="{AF4802FB-097E-45B2-8CC0-A28AD0EF3B1D}">
      <text>
        <r>
          <rPr>
            <sz val="9"/>
            <color indexed="81"/>
            <rFont val="Tahoma"/>
            <family val="2"/>
          </rPr>
          <t>2016 data not available</t>
        </r>
      </text>
    </comment>
    <comment ref="DQO22" authorId="0" shapeId="0" xr:uid="{8BF3003F-9675-45C5-AFB0-4EC1D58F9F4F}">
      <text>
        <r>
          <rPr>
            <sz val="9"/>
            <color indexed="81"/>
            <rFont val="Tahoma"/>
            <family val="2"/>
          </rPr>
          <t>2016 data not available</t>
        </r>
      </text>
    </comment>
    <comment ref="DQP22" authorId="0" shapeId="0" xr:uid="{6CA63FE4-2FDF-4409-AB2B-8DD446A4829F}">
      <text>
        <r>
          <rPr>
            <sz val="9"/>
            <color indexed="81"/>
            <rFont val="Tahoma"/>
            <family val="2"/>
          </rPr>
          <t>2016 data not available</t>
        </r>
      </text>
    </comment>
    <comment ref="DQQ22" authorId="0" shapeId="0" xr:uid="{74E72F03-7DE8-4957-AA2E-929B81C7D9CE}">
      <text>
        <r>
          <rPr>
            <sz val="9"/>
            <color indexed="81"/>
            <rFont val="Tahoma"/>
            <family val="2"/>
          </rPr>
          <t>2016 data not available</t>
        </r>
      </text>
    </comment>
    <comment ref="DQR22" authorId="0" shapeId="0" xr:uid="{E5BA3A5D-2440-49DD-8368-F7AD56037FB3}">
      <text>
        <r>
          <rPr>
            <sz val="9"/>
            <color indexed="81"/>
            <rFont val="Tahoma"/>
            <family val="2"/>
          </rPr>
          <t>2016 data not available</t>
        </r>
      </text>
    </comment>
    <comment ref="DQS22" authorId="0" shapeId="0" xr:uid="{D8B15DD8-C588-4A91-BEE7-3D9E5A524871}">
      <text>
        <r>
          <rPr>
            <sz val="9"/>
            <color indexed="81"/>
            <rFont val="Tahoma"/>
            <family val="2"/>
          </rPr>
          <t>2016 data not available</t>
        </r>
      </text>
    </comment>
    <comment ref="DQT22" authorId="0" shapeId="0" xr:uid="{C8D31508-BE14-4923-A7F4-32F3B71C5DEB}">
      <text>
        <r>
          <rPr>
            <sz val="9"/>
            <color indexed="81"/>
            <rFont val="Tahoma"/>
            <family val="2"/>
          </rPr>
          <t>2016 data not available</t>
        </r>
      </text>
    </comment>
    <comment ref="DQU22" authorId="0" shapeId="0" xr:uid="{91E1CAE8-9317-4A87-8873-89138D702F71}">
      <text>
        <r>
          <rPr>
            <sz val="9"/>
            <color indexed="81"/>
            <rFont val="Tahoma"/>
            <family val="2"/>
          </rPr>
          <t>2016 data not available</t>
        </r>
      </text>
    </comment>
    <comment ref="DQV22" authorId="0" shapeId="0" xr:uid="{85254941-E392-4E88-BBAE-DC941426C73C}">
      <text>
        <r>
          <rPr>
            <sz val="9"/>
            <color indexed="81"/>
            <rFont val="Tahoma"/>
            <family val="2"/>
          </rPr>
          <t>2016 data not available</t>
        </r>
      </text>
    </comment>
    <comment ref="DQW22" authorId="0" shapeId="0" xr:uid="{FDB90ED5-14DD-4A96-8E28-7A3D51F48915}">
      <text>
        <r>
          <rPr>
            <sz val="9"/>
            <color indexed="81"/>
            <rFont val="Tahoma"/>
            <family val="2"/>
          </rPr>
          <t>2016 data not available</t>
        </r>
      </text>
    </comment>
    <comment ref="DQX22" authorId="0" shapeId="0" xr:uid="{2A2BFE9F-9949-4231-BBA6-90A72A2C67AF}">
      <text>
        <r>
          <rPr>
            <sz val="9"/>
            <color indexed="81"/>
            <rFont val="Tahoma"/>
            <family val="2"/>
          </rPr>
          <t>2016 data not available</t>
        </r>
      </text>
    </comment>
    <comment ref="DQY22" authorId="0" shapeId="0" xr:uid="{844ABDA1-E4ED-4232-A2BC-16D5FA4498A0}">
      <text>
        <r>
          <rPr>
            <sz val="9"/>
            <color indexed="81"/>
            <rFont val="Tahoma"/>
            <family val="2"/>
          </rPr>
          <t>2016 data not available</t>
        </r>
      </text>
    </comment>
    <comment ref="DQZ22" authorId="0" shapeId="0" xr:uid="{C282C3FE-6307-481A-AF24-2A5BF4706342}">
      <text>
        <r>
          <rPr>
            <sz val="9"/>
            <color indexed="81"/>
            <rFont val="Tahoma"/>
            <family val="2"/>
          </rPr>
          <t>2016 data not available</t>
        </r>
      </text>
    </comment>
    <comment ref="DRA22" authorId="0" shapeId="0" xr:uid="{8F698DD9-FCA0-47EC-9883-D05197141777}">
      <text>
        <r>
          <rPr>
            <sz val="9"/>
            <color indexed="81"/>
            <rFont val="Tahoma"/>
            <family val="2"/>
          </rPr>
          <t>2016 data not available</t>
        </r>
      </text>
    </comment>
    <comment ref="DRB22" authorId="0" shapeId="0" xr:uid="{F05ADEE3-6436-4A1E-9FA9-798650511C1D}">
      <text>
        <r>
          <rPr>
            <sz val="9"/>
            <color indexed="81"/>
            <rFont val="Tahoma"/>
            <family val="2"/>
          </rPr>
          <t>2016 data not available</t>
        </r>
      </text>
    </comment>
    <comment ref="DRC22" authorId="0" shapeId="0" xr:uid="{ACDF480D-A938-44D2-9967-652D7B481501}">
      <text>
        <r>
          <rPr>
            <sz val="9"/>
            <color indexed="81"/>
            <rFont val="Tahoma"/>
            <family val="2"/>
          </rPr>
          <t>2016 data not available</t>
        </r>
      </text>
    </comment>
    <comment ref="DRD22" authorId="0" shapeId="0" xr:uid="{C2A37867-DEFD-4BDC-8C86-F5CE6A3F0B0D}">
      <text>
        <r>
          <rPr>
            <sz val="9"/>
            <color indexed="81"/>
            <rFont val="Tahoma"/>
            <family val="2"/>
          </rPr>
          <t>2016 data not available</t>
        </r>
      </text>
    </comment>
    <comment ref="DRE22" authorId="0" shapeId="0" xr:uid="{AA301FC6-8DAC-4E26-8801-5A3AA5F2731B}">
      <text>
        <r>
          <rPr>
            <sz val="9"/>
            <color indexed="81"/>
            <rFont val="Tahoma"/>
            <family val="2"/>
          </rPr>
          <t>2016 data not available</t>
        </r>
      </text>
    </comment>
    <comment ref="DRF22" authorId="0" shapeId="0" xr:uid="{117E360A-17AF-452F-846C-7DA6CC0C681D}">
      <text>
        <r>
          <rPr>
            <sz val="9"/>
            <color indexed="81"/>
            <rFont val="Tahoma"/>
            <family val="2"/>
          </rPr>
          <t>2016 data not available</t>
        </r>
      </text>
    </comment>
    <comment ref="DRG22" authorId="0" shapeId="0" xr:uid="{D32842DB-756B-4AD9-9C7F-BC0985678702}">
      <text>
        <r>
          <rPr>
            <sz val="9"/>
            <color indexed="81"/>
            <rFont val="Tahoma"/>
            <family val="2"/>
          </rPr>
          <t>2016 data not available</t>
        </r>
      </text>
    </comment>
    <comment ref="DRH22" authorId="0" shapeId="0" xr:uid="{8E2B1D94-4D36-4B52-9B68-DF7E4EC44350}">
      <text>
        <r>
          <rPr>
            <sz val="9"/>
            <color indexed="81"/>
            <rFont val="Tahoma"/>
            <family val="2"/>
          </rPr>
          <t>2016 data not available</t>
        </r>
      </text>
    </comment>
    <comment ref="DRI22" authorId="0" shapeId="0" xr:uid="{59CCB7D9-6E54-4056-8E8E-7022F54F3047}">
      <text>
        <r>
          <rPr>
            <sz val="9"/>
            <color indexed="81"/>
            <rFont val="Tahoma"/>
            <family val="2"/>
          </rPr>
          <t>2016 data not available</t>
        </r>
      </text>
    </comment>
    <comment ref="DRJ22" authorId="0" shapeId="0" xr:uid="{2BCCA70E-7055-4F2A-97CA-47E76664B36B}">
      <text>
        <r>
          <rPr>
            <sz val="9"/>
            <color indexed="81"/>
            <rFont val="Tahoma"/>
            <family val="2"/>
          </rPr>
          <t>2016 data not available</t>
        </r>
      </text>
    </comment>
    <comment ref="DRK22" authorId="0" shapeId="0" xr:uid="{5CB766F7-5226-4071-A806-15B9C7893217}">
      <text>
        <r>
          <rPr>
            <sz val="9"/>
            <color indexed="81"/>
            <rFont val="Tahoma"/>
            <family val="2"/>
          </rPr>
          <t>2016 data not available</t>
        </r>
      </text>
    </comment>
    <comment ref="DRL22" authorId="0" shapeId="0" xr:uid="{6B7081D4-FF20-49FE-93C5-92FE43E73A2E}">
      <text>
        <r>
          <rPr>
            <sz val="9"/>
            <color indexed="81"/>
            <rFont val="Tahoma"/>
            <family val="2"/>
          </rPr>
          <t>2016 data not available</t>
        </r>
      </text>
    </comment>
    <comment ref="DRM22" authorId="0" shapeId="0" xr:uid="{A99538F7-A63F-4C48-B5B6-AC20340D6DE8}">
      <text>
        <r>
          <rPr>
            <sz val="9"/>
            <color indexed="81"/>
            <rFont val="Tahoma"/>
            <family val="2"/>
          </rPr>
          <t>2016 data not available</t>
        </r>
      </text>
    </comment>
    <comment ref="DRN22" authorId="0" shapeId="0" xr:uid="{2ACCD151-34E4-45DF-8429-AAC098A291CB}">
      <text>
        <r>
          <rPr>
            <sz val="9"/>
            <color indexed="81"/>
            <rFont val="Tahoma"/>
            <family val="2"/>
          </rPr>
          <t>2016 data not available</t>
        </r>
      </text>
    </comment>
    <comment ref="DRO22" authorId="0" shapeId="0" xr:uid="{9FAA9306-DE3C-43BE-AD07-E44C7417DE2A}">
      <text>
        <r>
          <rPr>
            <sz val="9"/>
            <color indexed="81"/>
            <rFont val="Tahoma"/>
            <family val="2"/>
          </rPr>
          <t>2016 data not available</t>
        </r>
      </text>
    </comment>
    <comment ref="DRP22" authorId="0" shapeId="0" xr:uid="{C7A60C61-2D98-4DE8-B921-CCC6C0CB44E5}">
      <text>
        <r>
          <rPr>
            <sz val="9"/>
            <color indexed="81"/>
            <rFont val="Tahoma"/>
            <family val="2"/>
          </rPr>
          <t>2016 data not available</t>
        </r>
      </text>
    </comment>
    <comment ref="DRQ22" authorId="0" shapeId="0" xr:uid="{83908D87-EEDB-4AF9-B88B-930CDE1DDA43}">
      <text>
        <r>
          <rPr>
            <sz val="9"/>
            <color indexed="81"/>
            <rFont val="Tahoma"/>
            <family val="2"/>
          </rPr>
          <t>2016 data not available</t>
        </r>
      </text>
    </comment>
    <comment ref="DRR22" authorId="0" shapeId="0" xr:uid="{882696CF-E3FC-4591-A407-91A4D7DC1A6B}">
      <text>
        <r>
          <rPr>
            <sz val="9"/>
            <color indexed="81"/>
            <rFont val="Tahoma"/>
            <family val="2"/>
          </rPr>
          <t>2016 data not available</t>
        </r>
      </text>
    </comment>
    <comment ref="DRS22" authorId="0" shapeId="0" xr:uid="{38DBFCD1-CCBB-41C7-AC7D-D549BEB2C1EE}">
      <text>
        <r>
          <rPr>
            <sz val="9"/>
            <color indexed="81"/>
            <rFont val="Tahoma"/>
            <family val="2"/>
          </rPr>
          <t>2016 data not available</t>
        </r>
      </text>
    </comment>
    <comment ref="DRT22" authorId="0" shapeId="0" xr:uid="{2FEF5D25-D8BC-453B-808C-EC55CCA81FE5}">
      <text>
        <r>
          <rPr>
            <sz val="9"/>
            <color indexed="81"/>
            <rFont val="Tahoma"/>
            <family val="2"/>
          </rPr>
          <t>2016 data not available</t>
        </r>
      </text>
    </comment>
    <comment ref="DRU22" authorId="0" shapeId="0" xr:uid="{450DD340-C39A-42B6-A8E2-D05224CA9FBE}">
      <text>
        <r>
          <rPr>
            <sz val="9"/>
            <color indexed="81"/>
            <rFont val="Tahoma"/>
            <family val="2"/>
          </rPr>
          <t>2016 data not available</t>
        </r>
      </text>
    </comment>
    <comment ref="DRV22" authorId="0" shapeId="0" xr:uid="{0E0C4642-37E5-42F3-837B-CD0564401ACB}">
      <text>
        <r>
          <rPr>
            <sz val="9"/>
            <color indexed="81"/>
            <rFont val="Tahoma"/>
            <family val="2"/>
          </rPr>
          <t>2016 data not available</t>
        </r>
      </text>
    </comment>
    <comment ref="DRW22" authorId="0" shapeId="0" xr:uid="{3A1104E6-68E3-461E-A9EB-7A542CB9450D}">
      <text>
        <r>
          <rPr>
            <sz val="9"/>
            <color indexed="81"/>
            <rFont val="Tahoma"/>
            <family val="2"/>
          </rPr>
          <t>2016 data not available</t>
        </r>
      </text>
    </comment>
    <comment ref="DRX22" authorId="0" shapeId="0" xr:uid="{9A48A23B-42FE-442D-A10C-D70462850C50}">
      <text>
        <r>
          <rPr>
            <sz val="9"/>
            <color indexed="81"/>
            <rFont val="Tahoma"/>
            <family val="2"/>
          </rPr>
          <t>2016 data not available</t>
        </r>
      </text>
    </comment>
    <comment ref="DRY22" authorId="0" shapeId="0" xr:uid="{0EB4AD0C-76C3-4FAC-8630-AC3CC3D8E800}">
      <text>
        <r>
          <rPr>
            <sz val="9"/>
            <color indexed="81"/>
            <rFont val="Tahoma"/>
            <family val="2"/>
          </rPr>
          <t>2016 data not available</t>
        </r>
      </text>
    </comment>
    <comment ref="DRZ22" authorId="0" shapeId="0" xr:uid="{C32FF285-B273-4EC6-95C3-F30E95FED344}">
      <text>
        <r>
          <rPr>
            <sz val="9"/>
            <color indexed="81"/>
            <rFont val="Tahoma"/>
            <family val="2"/>
          </rPr>
          <t>2016 data not available</t>
        </r>
      </text>
    </comment>
    <comment ref="DSA22" authorId="0" shapeId="0" xr:uid="{65E1C896-BBD0-4C1B-8F7F-AA5E7D6C9522}">
      <text>
        <r>
          <rPr>
            <sz val="9"/>
            <color indexed="81"/>
            <rFont val="Tahoma"/>
            <family val="2"/>
          </rPr>
          <t>2016 data not available</t>
        </r>
      </text>
    </comment>
    <comment ref="DSB22" authorId="0" shapeId="0" xr:uid="{621D4600-5054-4572-B028-C2075915D2CC}">
      <text>
        <r>
          <rPr>
            <sz val="9"/>
            <color indexed="81"/>
            <rFont val="Tahoma"/>
            <family val="2"/>
          </rPr>
          <t>2016 data not available</t>
        </r>
      </text>
    </comment>
    <comment ref="DSC22" authorId="0" shapeId="0" xr:uid="{0C149813-EEE4-4756-9058-8E18B3DE9584}">
      <text>
        <r>
          <rPr>
            <sz val="9"/>
            <color indexed="81"/>
            <rFont val="Tahoma"/>
            <family val="2"/>
          </rPr>
          <t>2016 data not available</t>
        </r>
      </text>
    </comment>
    <comment ref="DSD22" authorId="0" shapeId="0" xr:uid="{7ED1A0EE-BD91-400B-BB39-E5A59728E17C}">
      <text>
        <r>
          <rPr>
            <sz val="9"/>
            <color indexed="81"/>
            <rFont val="Tahoma"/>
            <family val="2"/>
          </rPr>
          <t>2016 data not available</t>
        </r>
      </text>
    </comment>
    <comment ref="DSE22" authorId="0" shapeId="0" xr:uid="{5785E049-4897-4136-B152-D05D8055C51D}">
      <text>
        <r>
          <rPr>
            <sz val="9"/>
            <color indexed="81"/>
            <rFont val="Tahoma"/>
            <family val="2"/>
          </rPr>
          <t>2016 data not available</t>
        </r>
      </text>
    </comment>
    <comment ref="DSF22" authorId="0" shapeId="0" xr:uid="{1881E7BE-4793-48BD-B42E-86924F48CBF6}">
      <text>
        <r>
          <rPr>
            <sz val="9"/>
            <color indexed="81"/>
            <rFont val="Tahoma"/>
            <family val="2"/>
          </rPr>
          <t>2016 data not available</t>
        </r>
      </text>
    </comment>
    <comment ref="DSG22" authorId="0" shapeId="0" xr:uid="{3B8CCF91-3609-4AA1-9BE4-22CFA3F0735D}">
      <text>
        <r>
          <rPr>
            <sz val="9"/>
            <color indexed="81"/>
            <rFont val="Tahoma"/>
            <family val="2"/>
          </rPr>
          <t>2016 data not available</t>
        </r>
      </text>
    </comment>
    <comment ref="DSH22" authorId="0" shapeId="0" xr:uid="{60B143A0-63FD-4FA2-A553-64B4C2456ABD}">
      <text>
        <r>
          <rPr>
            <sz val="9"/>
            <color indexed="81"/>
            <rFont val="Tahoma"/>
            <family val="2"/>
          </rPr>
          <t>2016 data not available</t>
        </r>
      </text>
    </comment>
    <comment ref="DSI22" authorId="0" shapeId="0" xr:uid="{43FFF116-AC5B-4A78-93BB-B3F1456CDA16}">
      <text>
        <r>
          <rPr>
            <sz val="9"/>
            <color indexed="81"/>
            <rFont val="Tahoma"/>
            <family val="2"/>
          </rPr>
          <t>2016 data not available</t>
        </r>
      </text>
    </comment>
    <comment ref="DSJ22" authorId="0" shapeId="0" xr:uid="{F58CAD53-4552-4DC3-B013-C9AC87588BE8}">
      <text>
        <r>
          <rPr>
            <sz val="9"/>
            <color indexed="81"/>
            <rFont val="Tahoma"/>
            <family val="2"/>
          </rPr>
          <t>2016 data not available</t>
        </r>
      </text>
    </comment>
    <comment ref="DSK22" authorId="0" shapeId="0" xr:uid="{BB1A7D9F-EDDB-4E37-8B76-B2E33CBD1D9B}">
      <text>
        <r>
          <rPr>
            <sz val="9"/>
            <color indexed="81"/>
            <rFont val="Tahoma"/>
            <family val="2"/>
          </rPr>
          <t>2016 data not available</t>
        </r>
      </text>
    </comment>
    <comment ref="DSL22" authorId="0" shapeId="0" xr:uid="{6C45A8B8-C096-4023-BCF4-87F01C54DFC9}">
      <text>
        <r>
          <rPr>
            <sz val="9"/>
            <color indexed="81"/>
            <rFont val="Tahoma"/>
            <family val="2"/>
          </rPr>
          <t>2016 data not available</t>
        </r>
      </text>
    </comment>
    <comment ref="DSM22" authorId="0" shapeId="0" xr:uid="{067E2BE0-4097-40CA-B558-E140DBFA50BC}">
      <text>
        <r>
          <rPr>
            <sz val="9"/>
            <color indexed="81"/>
            <rFont val="Tahoma"/>
            <family val="2"/>
          </rPr>
          <t>2016 data not available</t>
        </r>
      </text>
    </comment>
    <comment ref="DSN22" authorId="0" shapeId="0" xr:uid="{AFBAC7FB-0E94-4326-84AC-8B796BAECB64}">
      <text>
        <r>
          <rPr>
            <sz val="9"/>
            <color indexed="81"/>
            <rFont val="Tahoma"/>
            <family val="2"/>
          </rPr>
          <t>2016 data not available</t>
        </r>
      </text>
    </comment>
    <comment ref="DSO22" authorId="0" shapeId="0" xr:uid="{81D10F02-503D-4D29-B7F8-3E1CDF14CA2A}">
      <text>
        <r>
          <rPr>
            <sz val="9"/>
            <color indexed="81"/>
            <rFont val="Tahoma"/>
            <family val="2"/>
          </rPr>
          <t>2016 data not available</t>
        </r>
      </text>
    </comment>
    <comment ref="DSP22" authorId="0" shapeId="0" xr:uid="{A33F6366-8F89-41DA-A9BE-53767F4D1285}">
      <text>
        <r>
          <rPr>
            <sz val="9"/>
            <color indexed="81"/>
            <rFont val="Tahoma"/>
            <family val="2"/>
          </rPr>
          <t>2016 data not available</t>
        </r>
      </text>
    </comment>
    <comment ref="DSQ22" authorId="0" shapeId="0" xr:uid="{74DF8B6D-DCB1-4D1C-B488-9BCD25431A07}">
      <text>
        <r>
          <rPr>
            <sz val="9"/>
            <color indexed="81"/>
            <rFont val="Tahoma"/>
            <family val="2"/>
          </rPr>
          <t>2016 data not available</t>
        </r>
      </text>
    </comment>
    <comment ref="DSR22" authorId="0" shapeId="0" xr:uid="{2B31023D-F235-4A4C-8390-E4E2196D377D}">
      <text>
        <r>
          <rPr>
            <sz val="9"/>
            <color indexed="81"/>
            <rFont val="Tahoma"/>
            <family val="2"/>
          </rPr>
          <t>2016 data not available</t>
        </r>
      </text>
    </comment>
    <comment ref="DSS22" authorId="0" shapeId="0" xr:uid="{B9FE3FDE-0054-434C-890F-70FDA3988DD8}">
      <text>
        <r>
          <rPr>
            <sz val="9"/>
            <color indexed="81"/>
            <rFont val="Tahoma"/>
            <family val="2"/>
          </rPr>
          <t>2016 data not available</t>
        </r>
      </text>
    </comment>
    <comment ref="DST22" authorId="0" shapeId="0" xr:uid="{D782B63D-FE21-444C-AB87-150250451461}">
      <text>
        <r>
          <rPr>
            <sz val="9"/>
            <color indexed="81"/>
            <rFont val="Tahoma"/>
            <family val="2"/>
          </rPr>
          <t>2016 data not available</t>
        </r>
      </text>
    </comment>
    <comment ref="DSU22" authorId="0" shapeId="0" xr:uid="{254FF3DB-9D37-4B26-8156-618021F1840F}">
      <text>
        <r>
          <rPr>
            <sz val="9"/>
            <color indexed="81"/>
            <rFont val="Tahoma"/>
            <family val="2"/>
          </rPr>
          <t>2016 data not available</t>
        </r>
      </text>
    </comment>
    <comment ref="DSV22" authorId="0" shapeId="0" xr:uid="{230F014B-73D9-4C7A-92CA-BAB3D4EAA873}">
      <text>
        <r>
          <rPr>
            <sz val="9"/>
            <color indexed="81"/>
            <rFont val="Tahoma"/>
            <family val="2"/>
          </rPr>
          <t>2016 data not available</t>
        </r>
      </text>
    </comment>
    <comment ref="DSW22" authorId="0" shapeId="0" xr:uid="{CEC89C80-F9FF-4844-99A9-E49BF0C1103F}">
      <text>
        <r>
          <rPr>
            <sz val="9"/>
            <color indexed="81"/>
            <rFont val="Tahoma"/>
            <family val="2"/>
          </rPr>
          <t>2016 data not available</t>
        </r>
      </text>
    </comment>
    <comment ref="DSX22" authorId="0" shapeId="0" xr:uid="{DC410DEB-A639-492C-ACB1-A3521CA63CF1}">
      <text>
        <r>
          <rPr>
            <sz val="9"/>
            <color indexed="81"/>
            <rFont val="Tahoma"/>
            <family val="2"/>
          </rPr>
          <t>2016 data not available</t>
        </r>
      </text>
    </comment>
    <comment ref="DSY22" authorId="0" shapeId="0" xr:uid="{D69831E5-0887-4ED0-88C1-78A86A273138}">
      <text>
        <r>
          <rPr>
            <sz val="9"/>
            <color indexed="81"/>
            <rFont val="Tahoma"/>
            <family val="2"/>
          </rPr>
          <t>2016 data not available</t>
        </r>
      </text>
    </comment>
    <comment ref="DSZ22" authorId="0" shapeId="0" xr:uid="{33DFB3DF-34A1-4032-BDE1-83174E5F7465}">
      <text>
        <r>
          <rPr>
            <sz val="9"/>
            <color indexed="81"/>
            <rFont val="Tahoma"/>
            <family val="2"/>
          </rPr>
          <t>2016 data not available</t>
        </r>
      </text>
    </comment>
    <comment ref="DTA22" authorId="0" shapeId="0" xr:uid="{402CC953-4B27-4E6F-A8EF-B311F68F2C4C}">
      <text>
        <r>
          <rPr>
            <sz val="9"/>
            <color indexed="81"/>
            <rFont val="Tahoma"/>
            <family val="2"/>
          </rPr>
          <t>2016 data not available</t>
        </r>
      </text>
    </comment>
    <comment ref="DTB22" authorId="0" shapeId="0" xr:uid="{2B04EC00-6F01-4EA0-896E-F6DACEB4F584}">
      <text>
        <r>
          <rPr>
            <sz val="9"/>
            <color indexed="81"/>
            <rFont val="Tahoma"/>
            <family val="2"/>
          </rPr>
          <t>2016 data not available</t>
        </r>
      </text>
    </comment>
    <comment ref="DTC22" authorId="0" shapeId="0" xr:uid="{88D3D99B-0E42-4B51-A1FB-880821C5B6BF}">
      <text>
        <r>
          <rPr>
            <sz val="9"/>
            <color indexed="81"/>
            <rFont val="Tahoma"/>
            <family val="2"/>
          </rPr>
          <t>2016 data not available</t>
        </r>
      </text>
    </comment>
    <comment ref="DTD22" authorId="0" shapeId="0" xr:uid="{720D0D4A-FB3F-4D57-8925-FA67DDFCCCCE}">
      <text>
        <r>
          <rPr>
            <sz val="9"/>
            <color indexed="81"/>
            <rFont val="Tahoma"/>
            <family val="2"/>
          </rPr>
          <t>2016 data not available</t>
        </r>
      </text>
    </comment>
    <comment ref="DTE22" authorId="0" shapeId="0" xr:uid="{73F668A5-3B6D-45C3-9E1D-D73726D6DBA2}">
      <text>
        <r>
          <rPr>
            <sz val="9"/>
            <color indexed="81"/>
            <rFont val="Tahoma"/>
            <family val="2"/>
          </rPr>
          <t>2016 data not available</t>
        </r>
      </text>
    </comment>
    <comment ref="DTF22" authorId="0" shapeId="0" xr:uid="{442E835F-2FC6-4C2B-AAEE-68EF54D2D2B5}">
      <text>
        <r>
          <rPr>
            <sz val="9"/>
            <color indexed="81"/>
            <rFont val="Tahoma"/>
            <family val="2"/>
          </rPr>
          <t>2016 data not available</t>
        </r>
      </text>
    </comment>
    <comment ref="DTG22" authorId="0" shapeId="0" xr:uid="{05E7033E-62B7-417D-9A88-AD6B3BE445D9}">
      <text>
        <r>
          <rPr>
            <sz val="9"/>
            <color indexed="81"/>
            <rFont val="Tahoma"/>
            <family val="2"/>
          </rPr>
          <t>2016 data not available</t>
        </r>
      </text>
    </comment>
    <comment ref="DTH22" authorId="0" shapeId="0" xr:uid="{5FFF56C6-2783-4EC4-8C65-FFA9E5347930}">
      <text>
        <r>
          <rPr>
            <sz val="9"/>
            <color indexed="81"/>
            <rFont val="Tahoma"/>
            <family val="2"/>
          </rPr>
          <t>2016 data not available</t>
        </r>
      </text>
    </comment>
    <comment ref="DTI22" authorId="0" shapeId="0" xr:uid="{D07ECE68-BC48-4D29-8FC6-01B4F09F516A}">
      <text>
        <r>
          <rPr>
            <sz val="9"/>
            <color indexed="81"/>
            <rFont val="Tahoma"/>
            <family val="2"/>
          </rPr>
          <t>2016 data not available</t>
        </r>
      </text>
    </comment>
    <comment ref="DTJ22" authorId="0" shapeId="0" xr:uid="{40CA0FDC-0CA3-4CE6-818F-4A3E5807EADE}">
      <text>
        <r>
          <rPr>
            <sz val="9"/>
            <color indexed="81"/>
            <rFont val="Tahoma"/>
            <family val="2"/>
          </rPr>
          <t>2016 data not available</t>
        </r>
      </text>
    </comment>
    <comment ref="DTK22" authorId="0" shapeId="0" xr:uid="{84C1462A-30DC-4178-9843-66A4D5A4C6C1}">
      <text>
        <r>
          <rPr>
            <sz val="9"/>
            <color indexed="81"/>
            <rFont val="Tahoma"/>
            <family val="2"/>
          </rPr>
          <t>2016 data not available</t>
        </r>
      </text>
    </comment>
    <comment ref="DTL22" authorId="0" shapeId="0" xr:uid="{3CB6A47F-6963-477E-B1AD-64C84530D6BD}">
      <text>
        <r>
          <rPr>
            <sz val="9"/>
            <color indexed="81"/>
            <rFont val="Tahoma"/>
            <family val="2"/>
          </rPr>
          <t>2016 data not available</t>
        </r>
      </text>
    </comment>
    <comment ref="DTM22" authorId="0" shapeId="0" xr:uid="{B26AFEF2-88D4-49B9-8177-B4E69A36551B}">
      <text>
        <r>
          <rPr>
            <sz val="9"/>
            <color indexed="81"/>
            <rFont val="Tahoma"/>
            <family val="2"/>
          </rPr>
          <t>2016 data not available</t>
        </r>
      </text>
    </comment>
    <comment ref="DTN22" authorId="0" shapeId="0" xr:uid="{F48CCD10-BF5F-4A44-909C-EDE9092AEA9A}">
      <text>
        <r>
          <rPr>
            <sz val="9"/>
            <color indexed="81"/>
            <rFont val="Tahoma"/>
            <family val="2"/>
          </rPr>
          <t>2016 data not available</t>
        </r>
      </text>
    </comment>
    <comment ref="DTO22" authorId="0" shapeId="0" xr:uid="{2CABECB8-EEE9-4006-B59A-F6FB434E4798}">
      <text>
        <r>
          <rPr>
            <sz val="9"/>
            <color indexed="81"/>
            <rFont val="Tahoma"/>
            <family val="2"/>
          </rPr>
          <t>2016 data not available</t>
        </r>
      </text>
    </comment>
    <comment ref="DTP22" authorId="0" shapeId="0" xr:uid="{6CD89156-32E8-4B18-B37F-A421BB8EB0E6}">
      <text>
        <r>
          <rPr>
            <sz val="9"/>
            <color indexed="81"/>
            <rFont val="Tahoma"/>
            <family val="2"/>
          </rPr>
          <t>2016 data not available</t>
        </r>
      </text>
    </comment>
    <comment ref="DTQ22" authorId="0" shapeId="0" xr:uid="{869CC36C-658B-4FA1-A8F9-317C05332DF1}">
      <text>
        <r>
          <rPr>
            <sz val="9"/>
            <color indexed="81"/>
            <rFont val="Tahoma"/>
            <family val="2"/>
          </rPr>
          <t>2016 data not available</t>
        </r>
      </text>
    </comment>
    <comment ref="DTR22" authorId="0" shapeId="0" xr:uid="{43663323-1092-4F95-A0A6-4E527DECBDD5}">
      <text>
        <r>
          <rPr>
            <sz val="9"/>
            <color indexed="81"/>
            <rFont val="Tahoma"/>
            <family val="2"/>
          </rPr>
          <t>2016 data not available</t>
        </r>
      </text>
    </comment>
    <comment ref="DTS22" authorId="0" shapeId="0" xr:uid="{0E3553D7-CA71-4FAA-8BEF-4B052CB99C60}">
      <text>
        <r>
          <rPr>
            <sz val="9"/>
            <color indexed="81"/>
            <rFont val="Tahoma"/>
            <family val="2"/>
          </rPr>
          <t>2016 data not available</t>
        </r>
      </text>
    </comment>
    <comment ref="DTT22" authorId="0" shapeId="0" xr:uid="{2A6A1FDF-9E0C-4024-9934-2D884CCDC6A4}">
      <text>
        <r>
          <rPr>
            <sz val="9"/>
            <color indexed="81"/>
            <rFont val="Tahoma"/>
            <family val="2"/>
          </rPr>
          <t>2016 data not available</t>
        </r>
      </text>
    </comment>
    <comment ref="DTU22" authorId="0" shapeId="0" xr:uid="{6D175742-24F2-4B1B-8087-E9AC90AE7FC3}">
      <text>
        <r>
          <rPr>
            <sz val="9"/>
            <color indexed="81"/>
            <rFont val="Tahoma"/>
            <family val="2"/>
          </rPr>
          <t>2016 data not available</t>
        </r>
      </text>
    </comment>
    <comment ref="DTV22" authorId="0" shapeId="0" xr:uid="{5B97F870-4AE5-48C8-9CBE-8926EC876B48}">
      <text>
        <r>
          <rPr>
            <sz val="9"/>
            <color indexed="81"/>
            <rFont val="Tahoma"/>
            <family val="2"/>
          </rPr>
          <t>2016 data not available</t>
        </r>
      </text>
    </comment>
    <comment ref="DTW22" authorId="0" shapeId="0" xr:uid="{F345460E-080C-423A-A7EC-591FF18D39CA}">
      <text>
        <r>
          <rPr>
            <sz val="9"/>
            <color indexed="81"/>
            <rFont val="Tahoma"/>
            <family val="2"/>
          </rPr>
          <t>2016 data not available</t>
        </r>
      </text>
    </comment>
    <comment ref="DTX22" authorId="0" shapeId="0" xr:uid="{2EBA8646-1263-4B4F-90D0-F1521374B424}">
      <text>
        <r>
          <rPr>
            <sz val="9"/>
            <color indexed="81"/>
            <rFont val="Tahoma"/>
            <family val="2"/>
          </rPr>
          <t>2016 data not available</t>
        </r>
      </text>
    </comment>
    <comment ref="DTY22" authorId="0" shapeId="0" xr:uid="{99FBB761-57C6-4428-B245-CC8D0B6CDA64}">
      <text>
        <r>
          <rPr>
            <sz val="9"/>
            <color indexed="81"/>
            <rFont val="Tahoma"/>
            <family val="2"/>
          </rPr>
          <t>2016 data not available</t>
        </r>
      </text>
    </comment>
    <comment ref="DTZ22" authorId="0" shapeId="0" xr:uid="{141F4849-E165-495F-AAE4-64B62CF3EBEB}">
      <text>
        <r>
          <rPr>
            <sz val="9"/>
            <color indexed="81"/>
            <rFont val="Tahoma"/>
            <family val="2"/>
          </rPr>
          <t>2016 data not available</t>
        </r>
      </text>
    </comment>
    <comment ref="DUA22" authorId="0" shapeId="0" xr:uid="{22106441-04B2-4ECB-AE86-CADBBAB0521A}">
      <text>
        <r>
          <rPr>
            <sz val="9"/>
            <color indexed="81"/>
            <rFont val="Tahoma"/>
            <family val="2"/>
          </rPr>
          <t>2016 data not available</t>
        </r>
      </text>
    </comment>
    <comment ref="DUB22" authorId="0" shapeId="0" xr:uid="{BA82E942-E990-48C9-92A5-87024E1EAE61}">
      <text>
        <r>
          <rPr>
            <sz val="9"/>
            <color indexed="81"/>
            <rFont val="Tahoma"/>
            <family val="2"/>
          </rPr>
          <t>2016 data not available</t>
        </r>
      </text>
    </comment>
    <comment ref="DUC22" authorId="0" shapeId="0" xr:uid="{6E3AAE98-DA2B-44D7-98C8-241D446E8EA8}">
      <text>
        <r>
          <rPr>
            <sz val="9"/>
            <color indexed="81"/>
            <rFont val="Tahoma"/>
            <family val="2"/>
          </rPr>
          <t>2016 data not available</t>
        </r>
      </text>
    </comment>
    <comment ref="DUD22" authorId="0" shapeId="0" xr:uid="{7922BF08-42FC-41E1-A347-DE4DA98DFBEE}">
      <text>
        <r>
          <rPr>
            <sz val="9"/>
            <color indexed="81"/>
            <rFont val="Tahoma"/>
            <family val="2"/>
          </rPr>
          <t>2016 data not available</t>
        </r>
      </text>
    </comment>
    <comment ref="DUE22" authorId="0" shapeId="0" xr:uid="{CF3E7EB0-5B96-437D-8471-6CB09E6B1812}">
      <text>
        <r>
          <rPr>
            <sz val="9"/>
            <color indexed="81"/>
            <rFont val="Tahoma"/>
            <family val="2"/>
          </rPr>
          <t>2016 data not available</t>
        </r>
      </text>
    </comment>
    <comment ref="DUF22" authorId="0" shapeId="0" xr:uid="{6E4AD82F-2585-480E-86EA-97880C2D0653}">
      <text>
        <r>
          <rPr>
            <sz val="9"/>
            <color indexed="81"/>
            <rFont val="Tahoma"/>
            <family val="2"/>
          </rPr>
          <t>2016 data not available</t>
        </r>
      </text>
    </comment>
    <comment ref="DUG22" authorId="0" shapeId="0" xr:uid="{8A07A566-A096-4C59-A622-E30CF2BAC267}">
      <text>
        <r>
          <rPr>
            <sz val="9"/>
            <color indexed="81"/>
            <rFont val="Tahoma"/>
            <family val="2"/>
          </rPr>
          <t>2016 data not available</t>
        </r>
      </text>
    </comment>
    <comment ref="DUH22" authorId="0" shapeId="0" xr:uid="{7AB3C8CB-8700-428B-82B3-831039D2AD86}">
      <text>
        <r>
          <rPr>
            <sz val="9"/>
            <color indexed="81"/>
            <rFont val="Tahoma"/>
            <family val="2"/>
          </rPr>
          <t>2016 data not available</t>
        </r>
      </text>
    </comment>
    <comment ref="DUI22" authorId="0" shapeId="0" xr:uid="{F15B6686-409B-4F4E-8052-96BA4C21CE0D}">
      <text>
        <r>
          <rPr>
            <sz val="9"/>
            <color indexed="81"/>
            <rFont val="Tahoma"/>
            <family val="2"/>
          </rPr>
          <t>2016 data not available</t>
        </r>
      </text>
    </comment>
    <comment ref="DUJ22" authorId="0" shapeId="0" xr:uid="{2E6742CD-A6F8-45E6-8EB2-FFACE85D5B0A}">
      <text>
        <r>
          <rPr>
            <sz val="9"/>
            <color indexed="81"/>
            <rFont val="Tahoma"/>
            <family val="2"/>
          </rPr>
          <t>2016 data not available</t>
        </r>
      </text>
    </comment>
    <comment ref="DUK22" authorId="0" shapeId="0" xr:uid="{1E15254A-CC32-473C-87AE-1ECD27CB39C9}">
      <text>
        <r>
          <rPr>
            <sz val="9"/>
            <color indexed="81"/>
            <rFont val="Tahoma"/>
            <family val="2"/>
          </rPr>
          <t>2016 data not available</t>
        </r>
      </text>
    </comment>
    <comment ref="DUL22" authorId="0" shapeId="0" xr:uid="{836F8973-919F-41CF-8D13-E0F6112AD009}">
      <text>
        <r>
          <rPr>
            <sz val="9"/>
            <color indexed="81"/>
            <rFont val="Tahoma"/>
            <family val="2"/>
          </rPr>
          <t>2016 data not available</t>
        </r>
      </text>
    </comment>
    <comment ref="DUM22" authorId="0" shapeId="0" xr:uid="{32A47E01-2A63-4776-AAAC-078EEE3AC753}">
      <text>
        <r>
          <rPr>
            <sz val="9"/>
            <color indexed="81"/>
            <rFont val="Tahoma"/>
            <family val="2"/>
          </rPr>
          <t>2016 data not available</t>
        </r>
      </text>
    </comment>
    <comment ref="DUN22" authorId="0" shapeId="0" xr:uid="{218321F4-DF15-4532-B258-6C3D2B83F235}">
      <text>
        <r>
          <rPr>
            <sz val="9"/>
            <color indexed="81"/>
            <rFont val="Tahoma"/>
            <family val="2"/>
          </rPr>
          <t>2016 data not available</t>
        </r>
      </text>
    </comment>
    <comment ref="DUO22" authorId="0" shapeId="0" xr:uid="{B26F9E7D-4294-409B-8257-994FA35736C0}">
      <text>
        <r>
          <rPr>
            <sz val="9"/>
            <color indexed="81"/>
            <rFont val="Tahoma"/>
            <family val="2"/>
          </rPr>
          <t>2016 data not available</t>
        </r>
      </text>
    </comment>
    <comment ref="DUP22" authorId="0" shapeId="0" xr:uid="{69661571-2EAA-47F4-9704-C8AE4B6730D1}">
      <text>
        <r>
          <rPr>
            <sz val="9"/>
            <color indexed="81"/>
            <rFont val="Tahoma"/>
            <family val="2"/>
          </rPr>
          <t>2016 data not available</t>
        </r>
      </text>
    </comment>
    <comment ref="DUQ22" authorId="0" shapeId="0" xr:uid="{733E319C-8969-40C7-A903-8CD0A20F59AB}">
      <text>
        <r>
          <rPr>
            <sz val="9"/>
            <color indexed="81"/>
            <rFont val="Tahoma"/>
            <family val="2"/>
          </rPr>
          <t>2016 data not available</t>
        </r>
      </text>
    </comment>
    <comment ref="DUR22" authorId="0" shapeId="0" xr:uid="{AD9CD392-C44B-45CB-AE1E-C078F4ECB108}">
      <text>
        <r>
          <rPr>
            <sz val="9"/>
            <color indexed="81"/>
            <rFont val="Tahoma"/>
            <family val="2"/>
          </rPr>
          <t>2016 data not available</t>
        </r>
      </text>
    </comment>
    <comment ref="DUS22" authorId="0" shapeId="0" xr:uid="{0776F1A2-6A8B-41A7-B292-387F86EDAB55}">
      <text>
        <r>
          <rPr>
            <sz val="9"/>
            <color indexed="81"/>
            <rFont val="Tahoma"/>
            <family val="2"/>
          </rPr>
          <t>2016 data not available</t>
        </r>
      </text>
    </comment>
    <comment ref="DUT22" authorId="0" shapeId="0" xr:uid="{343F82CC-C075-411B-B865-1E664E088E95}">
      <text>
        <r>
          <rPr>
            <sz val="9"/>
            <color indexed="81"/>
            <rFont val="Tahoma"/>
            <family val="2"/>
          </rPr>
          <t>2016 data not available</t>
        </r>
      </text>
    </comment>
    <comment ref="DUU22" authorId="0" shapeId="0" xr:uid="{F9F6AA3D-FD4A-4A3E-BB4F-7B9A0E41CE9F}">
      <text>
        <r>
          <rPr>
            <sz val="9"/>
            <color indexed="81"/>
            <rFont val="Tahoma"/>
            <family val="2"/>
          </rPr>
          <t>2016 data not available</t>
        </r>
      </text>
    </comment>
    <comment ref="DUV22" authorId="0" shapeId="0" xr:uid="{05226500-06BA-4B99-B687-6242DC75443C}">
      <text>
        <r>
          <rPr>
            <sz val="9"/>
            <color indexed="81"/>
            <rFont val="Tahoma"/>
            <family val="2"/>
          </rPr>
          <t>2016 data not available</t>
        </r>
      </text>
    </comment>
    <comment ref="DUW22" authorId="0" shapeId="0" xr:uid="{9743FE32-235E-45AA-88BE-E57C083C7D97}">
      <text>
        <r>
          <rPr>
            <sz val="9"/>
            <color indexed="81"/>
            <rFont val="Tahoma"/>
            <family val="2"/>
          </rPr>
          <t>2016 data not available</t>
        </r>
      </text>
    </comment>
    <comment ref="DUX22" authorId="0" shapeId="0" xr:uid="{3F287E2A-83C5-432B-9E15-FFE2249BFD18}">
      <text>
        <r>
          <rPr>
            <sz val="9"/>
            <color indexed="81"/>
            <rFont val="Tahoma"/>
            <family val="2"/>
          </rPr>
          <t>2016 data not available</t>
        </r>
      </text>
    </comment>
    <comment ref="DUY22" authorId="0" shapeId="0" xr:uid="{1C64D096-DE14-424B-A2A3-B432746D790D}">
      <text>
        <r>
          <rPr>
            <sz val="9"/>
            <color indexed="81"/>
            <rFont val="Tahoma"/>
            <family val="2"/>
          </rPr>
          <t>2016 data not available</t>
        </r>
      </text>
    </comment>
    <comment ref="DUZ22" authorId="0" shapeId="0" xr:uid="{A4F477AF-31FC-41E0-8D82-89B3DD50E43E}">
      <text>
        <r>
          <rPr>
            <sz val="9"/>
            <color indexed="81"/>
            <rFont val="Tahoma"/>
            <family val="2"/>
          </rPr>
          <t>2016 data not available</t>
        </r>
      </text>
    </comment>
    <comment ref="DVA22" authorId="0" shapeId="0" xr:uid="{129BCE59-20DC-4138-9D63-195069364412}">
      <text>
        <r>
          <rPr>
            <sz val="9"/>
            <color indexed="81"/>
            <rFont val="Tahoma"/>
            <family val="2"/>
          </rPr>
          <t>2016 data not available</t>
        </r>
      </text>
    </comment>
    <comment ref="DVB22" authorId="0" shapeId="0" xr:uid="{B555F105-ED5D-45F0-AB00-E4A4229C8F45}">
      <text>
        <r>
          <rPr>
            <sz val="9"/>
            <color indexed="81"/>
            <rFont val="Tahoma"/>
            <family val="2"/>
          </rPr>
          <t>2016 data not available</t>
        </r>
      </text>
    </comment>
    <comment ref="DVC22" authorId="0" shapeId="0" xr:uid="{467B90E0-7501-44D9-A1C2-4A98C2E8CB65}">
      <text>
        <r>
          <rPr>
            <sz val="9"/>
            <color indexed="81"/>
            <rFont val="Tahoma"/>
            <family val="2"/>
          </rPr>
          <t>2016 data not available</t>
        </r>
      </text>
    </comment>
    <comment ref="DVD22" authorId="0" shapeId="0" xr:uid="{196B3C58-ADFD-40F1-AEBA-4A6B51EC0C0D}">
      <text>
        <r>
          <rPr>
            <sz val="9"/>
            <color indexed="81"/>
            <rFont val="Tahoma"/>
            <family val="2"/>
          </rPr>
          <t>2016 data not available</t>
        </r>
      </text>
    </comment>
    <comment ref="DVE22" authorId="0" shapeId="0" xr:uid="{9C1E8AB3-AE08-49CB-B62C-7DCA371F1BC6}">
      <text>
        <r>
          <rPr>
            <sz val="9"/>
            <color indexed="81"/>
            <rFont val="Tahoma"/>
            <family val="2"/>
          </rPr>
          <t>2016 data not available</t>
        </r>
      </text>
    </comment>
    <comment ref="DVF22" authorId="0" shapeId="0" xr:uid="{9BC9097C-5E47-465C-BEAB-068BC0EC77E4}">
      <text>
        <r>
          <rPr>
            <sz val="9"/>
            <color indexed="81"/>
            <rFont val="Tahoma"/>
            <family val="2"/>
          </rPr>
          <t>2016 data not available</t>
        </r>
      </text>
    </comment>
    <comment ref="DVG22" authorId="0" shapeId="0" xr:uid="{5130EAFB-4633-4BD7-AF91-10FFD8D854A7}">
      <text>
        <r>
          <rPr>
            <sz val="9"/>
            <color indexed="81"/>
            <rFont val="Tahoma"/>
            <family val="2"/>
          </rPr>
          <t>2016 data not available</t>
        </r>
      </text>
    </comment>
    <comment ref="DVH22" authorId="0" shapeId="0" xr:uid="{AA710CA3-B022-4B1B-B1CD-02D9A6B70364}">
      <text>
        <r>
          <rPr>
            <sz val="9"/>
            <color indexed="81"/>
            <rFont val="Tahoma"/>
            <family val="2"/>
          </rPr>
          <t>2016 data not available</t>
        </r>
      </text>
    </comment>
    <comment ref="DVI22" authorId="0" shapeId="0" xr:uid="{14402969-945C-48E9-BEC9-84BF52770D79}">
      <text>
        <r>
          <rPr>
            <sz val="9"/>
            <color indexed="81"/>
            <rFont val="Tahoma"/>
            <family val="2"/>
          </rPr>
          <t>2016 data not available</t>
        </r>
      </text>
    </comment>
    <comment ref="DVJ22" authorId="0" shapeId="0" xr:uid="{78A506F1-707E-445B-9526-2DDFFD57F72B}">
      <text>
        <r>
          <rPr>
            <sz val="9"/>
            <color indexed="81"/>
            <rFont val="Tahoma"/>
            <family val="2"/>
          </rPr>
          <t>2016 data not available</t>
        </r>
      </text>
    </comment>
    <comment ref="DVK22" authorId="0" shapeId="0" xr:uid="{98C0B832-038D-40A6-9959-1C57BB959AD2}">
      <text>
        <r>
          <rPr>
            <sz val="9"/>
            <color indexed="81"/>
            <rFont val="Tahoma"/>
            <family val="2"/>
          </rPr>
          <t>2016 data not available</t>
        </r>
      </text>
    </comment>
    <comment ref="DVL22" authorId="0" shapeId="0" xr:uid="{0685954D-B2B8-4EAC-A80F-6BF9BA6C5F29}">
      <text>
        <r>
          <rPr>
            <sz val="9"/>
            <color indexed="81"/>
            <rFont val="Tahoma"/>
            <family val="2"/>
          </rPr>
          <t>2016 data not available</t>
        </r>
      </text>
    </comment>
    <comment ref="DVM22" authorId="0" shapeId="0" xr:uid="{5BC1A93A-EBA4-473F-B7F3-5832770F2757}">
      <text>
        <r>
          <rPr>
            <sz val="9"/>
            <color indexed="81"/>
            <rFont val="Tahoma"/>
            <family val="2"/>
          </rPr>
          <t>2016 data not available</t>
        </r>
      </text>
    </comment>
    <comment ref="DVN22" authorId="0" shapeId="0" xr:uid="{CCEB144B-E644-4D1E-87D2-B995E88F3A44}">
      <text>
        <r>
          <rPr>
            <sz val="9"/>
            <color indexed="81"/>
            <rFont val="Tahoma"/>
            <family val="2"/>
          </rPr>
          <t>2016 data not available</t>
        </r>
      </text>
    </comment>
    <comment ref="DVO22" authorId="0" shapeId="0" xr:uid="{D06651AF-79CE-4EDC-A2B0-D132D3403A32}">
      <text>
        <r>
          <rPr>
            <sz val="9"/>
            <color indexed="81"/>
            <rFont val="Tahoma"/>
            <family val="2"/>
          </rPr>
          <t>2016 data not available</t>
        </r>
      </text>
    </comment>
    <comment ref="DVP22" authorId="0" shapeId="0" xr:uid="{ECF857E8-B6E9-4A38-BDE2-B9C01884006F}">
      <text>
        <r>
          <rPr>
            <sz val="9"/>
            <color indexed="81"/>
            <rFont val="Tahoma"/>
            <family val="2"/>
          </rPr>
          <t>2016 data not available</t>
        </r>
      </text>
    </comment>
    <comment ref="DVQ22" authorId="0" shapeId="0" xr:uid="{1DF34DBB-1E79-4555-9C0E-B4ED11BB4981}">
      <text>
        <r>
          <rPr>
            <sz val="9"/>
            <color indexed="81"/>
            <rFont val="Tahoma"/>
            <family val="2"/>
          </rPr>
          <t>2016 data not available</t>
        </r>
      </text>
    </comment>
    <comment ref="DVR22" authorId="0" shapeId="0" xr:uid="{556C8B1C-EE91-41D0-859E-1C25F9DB58D6}">
      <text>
        <r>
          <rPr>
            <sz val="9"/>
            <color indexed="81"/>
            <rFont val="Tahoma"/>
            <family val="2"/>
          </rPr>
          <t>2016 data not available</t>
        </r>
      </text>
    </comment>
    <comment ref="DVS22" authorId="0" shapeId="0" xr:uid="{42C251CA-80C9-440A-B7C4-9C9E67F16B21}">
      <text>
        <r>
          <rPr>
            <sz val="9"/>
            <color indexed="81"/>
            <rFont val="Tahoma"/>
            <family val="2"/>
          </rPr>
          <t>2016 data not available</t>
        </r>
      </text>
    </comment>
    <comment ref="DVT22" authorId="0" shapeId="0" xr:uid="{836111E6-7DD5-40E5-AF31-F314474B5720}">
      <text>
        <r>
          <rPr>
            <sz val="9"/>
            <color indexed="81"/>
            <rFont val="Tahoma"/>
            <family val="2"/>
          </rPr>
          <t>2016 data not available</t>
        </r>
      </text>
    </comment>
    <comment ref="DVU22" authorId="0" shapeId="0" xr:uid="{38B01708-FC24-4EBF-B0AE-580931702219}">
      <text>
        <r>
          <rPr>
            <sz val="9"/>
            <color indexed="81"/>
            <rFont val="Tahoma"/>
            <family val="2"/>
          </rPr>
          <t>2016 data not available</t>
        </r>
      </text>
    </comment>
    <comment ref="DVV22" authorId="0" shapeId="0" xr:uid="{5A81A278-A2ED-4BAE-8019-F0C51BFA5656}">
      <text>
        <r>
          <rPr>
            <sz val="9"/>
            <color indexed="81"/>
            <rFont val="Tahoma"/>
            <family val="2"/>
          </rPr>
          <t>2016 data not available</t>
        </r>
      </text>
    </comment>
    <comment ref="DVW22" authorId="0" shapeId="0" xr:uid="{4B24677A-9EBB-47F7-A974-CD05C352AA53}">
      <text>
        <r>
          <rPr>
            <sz val="9"/>
            <color indexed="81"/>
            <rFont val="Tahoma"/>
            <family val="2"/>
          </rPr>
          <t>2016 data not available</t>
        </r>
      </text>
    </comment>
    <comment ref="DVX22" authorId="0" shapeId="0" xr:uid="{8FE26560-C9E3-4748-81AE-95CF1A791F8A}">
      <text>
        <r>
          <rPr>
            <sz val="9"/>
            <color indexed="81"/>
            <rFont val="Tahoma"/>
            <family val="2"/>
          </rPr>
          <t>2016 data not available</t>
        </r>
      </text>
    </comment>
    <comment ref="DVY22" authorId="0" shapeId="0" xr:uid="{833BC872-3E54-4B89-91D1-E0EE26E291AF}">
      <text>
        <r>
          <rPr>
            <sz val="9"/>
            <color indexed="81"/>
            <rFont val="Tahoma"/>
            <family val="2"/>
          </rPr>
          <t>2016 data not available</t>
        </r>
      </text>
    </comment>
    <comment ref="DVZ22" authorId="0" shapeId="0" xr:uid="{45057FA6-D60B-4237-9897-A49AB55FC45B}">
      <text>
        <r>
          <rPr>
            <sz val="9"/>
            <color indexed="81"/>
            <rFont val="Tahoma"/>
            <family val="2"/>
          </rPr>
          <t>2016 data not available</t>
        </r>
      </text>
    </comment>
    <comment ref="DWA22" authorId="0" shapeId="0" xr:uid="{10560C9C-ED5B-400D-9080-C2E3C5390F05}">
      <text>
        <r>
          <rPr>
            <sz val="9"/>
            <color indexed="81"/>
            <rFont val="Tahoma"/>
            <family val="2"/>
          </rPr>
          <t>2016 data not available</t>
        </r>
      </text>
    </comment>
    <comment ref="DWB22" authorId="0" shapeId="0" xr:uid="{08565873-1DD8-478D-859C-F31639ABA9D8}">
      <text>
        <r>
          <rPr>
            <sz val="9"/>
            <color indexed="81"/>
            <rFont val="Tahoma"/>
            <family val="2"/>
          </rPr>
          <t>2016 data not available</t>
        </r>
      </text>
    </comment>
    <comment ref="DWC22" authorId="0" shapeId="0" xr:uid="{55D56E49-FEA6-48F6-B715-95849DE53D09}">
      <text>
        <r>
          <rPr>
            <sz val="9"/>
            <color indexed="81"/>
            <rFont val="Tahoma"/>
            <family val="2"/>
          </rPr>
          <t>2016 data not available</t>
        </r>
      </text>
    </comment>
    <comment ref="DWD22" authorId="0" shapeId="0" xr:uid="{56E2AFF6-5518-44BE-B1CF-9E1DA0AC7967}">
      <text>
        <r>
          <rPr>
            <sz val="9"/>
            <color indexed="81"/>
            <rFont val="Tahoma"/>
            <family val="2"/>
          </rPr>
          <t>2016 data not available</t>
        </r>
      </text>
    </comment>
    <comment ref="DWE22" authorId="0" shapeId="0" xr:uid="{9E99EF57-0B7D-47E1-B479-B1D8C64A5C7C}">
      <text>
        <r>
          <rPr>
            <sz val="9"/>
            <color indexed="81"/>
            <rFont val="Tahoma"/>
            <family val="2"/>
          </rPr>
          <t>2016 data not available</t>
        </r>
      </text>
    </comment>
    <comment ref="DWF22" authorId="0" shapeId="0" xr:uid="{F63F3BA3-1D1C-45C2-867A-5D5D7630B0C2}">
      <text>
        <r>
          <rPr>
            <sz val="9"/>
            <color indexed="81"/>
            <rFont val="Tahoma"/>
            <family val="2"/>
          </rPr>
          <t>2016 data not available</t>
        </r>
      </text>
    </comment>
    <comment ref="DWG22" authorId="0" shapeId="0" xr:uid="{661B99B2-F0CA-4B5C-9CD7-7A6F7EAA22AD}">
      <text>
        <r>
          <rPr>
            <sz val="9"/>
            <color indexed="81"/>
            <rFont val="Tahoma"/>
            <family val="2"/>
          </rPr>
          <t>2016 data not available</t>
        </r>
      </text>
    </comment>
    <comment ref="DWH22" authorId="0" shapeId="0" xr:uid="{0A0626B5-CB16-45AD-AF1A-2840CF75E841}">
      <text>
        <r>
          <rPr>
            <sz val="9"/>
            <color indexed="81"/>
            <rFont val="Tahoma"/>
            <family val="2"/>
          </rPr>
          <t>2016 data not available</t>
        </r>
      </text>
    </comment>
    <comment ref="DWI22" authorId="0" shapeId="0" xr:uid="{1CDDC3EE-341C-41D4-AAF1-A0E0B3D26161}">
      <text>
        <r>
          <rPr>
            <sz val="9"/>
            <color indexed="81"/>
            <rFont val="Tahoma"/>
            <family val="2"/>
          </rPr>
          <t>2016 data not available</t>
        </r>
      </text>
    </comment>
    <comment ref="DWJ22" authorId="0" shapeId="0" xr:uid="{9F664298-E236-458F-9D46-0FBA280386FE}">
      <text>
        <r>
          <rPr>
            <sz val="9"/>
            <color indexed="81"/>
            <rFont val="Tahoma"/>
            <family val="2"/>
          </rPr>
          <t>2016 data not available</t>
        </r>
      </text>
    </comment>
    <comment ref="DWK22" authorId="0" shapeId="0" xr:uid="{4CB8B2E8-3038-421C-9343-CB1B6BB1F4A6}">
      <text>
        <r>
          <rPr>
            <sz val="9"/>
            <color indexed="81"/>
            <rFont val="Tahoma"/>
            <family val="2"/>
          </rPr>
          <t>2016 data not available</t>
        </r>
      </text>
    </comment>
    <comment ref="DWL22" authorId="0" shapeId="0" xr:uid="{C3CAA97B-E9C9-48EC-B0B1-1C6EE3CB867D}">
      <text>
        <r>
          <rPr>
            <sz val="9"/>
            <color indexed="81"/>
            <rFont val="Tahoma"/>
            <family val="2"/>
          </rPr>
          <t>2016 data not available</t>
        </r>
      </text>
    </comment>
    <comment ref="DWM22" authorId="0" shapeId="0" xr:uid="{7D1909A2-17C9-4772-BD6F-31A78585DAE9}">
      <text>
        <r>
          <rPr>
            <sz val="9"/>
            <color indexed="81"/>
            <rFont val="Tahoma"/>
            <family val="2"/>
          </rPr>
          <t>2016 data not available</t>
        </r>
      </text>
    </comment>
    <comment ref="DWN22" authorId="0" shapeId="0" xr:uid="{748D128D-721E-435A-AD8F-C09718475EDC}">
      <text>
        <r>
          <rPr>
            <sz val="9"/>
            <color indexed="81"/>
            <rFont val="Tahoma"/>
            <family val="2"/>
          </rPr>
          <t>2016 data not available</t>
        </r>
      </text>
    </comment>
    <comment ref="DWO22" authorId="0" shapeId="0" xr:uid="{673B35B9-93BB-4D29-B82C-90CDC2FBC822}">
      <text>
        <r>
          <rPr>
            <sz val="9"/>
            <color indexed="81"/>
            <rFont val="Tahoma"/>
            <family val="2"/>
          </rPr>
          <t>2016 data not available</t>
        </r>
      </text>
    </comment>
    <comment ref="DWP22" authorId="0" shapeId="0" xr:uid="{55BDA6A5-A02A-470F-B193-606C592191D0}">
      <text>
        <r>
          <rPr>
            <sz val="9"/>
            <color indexed="81"/>
            <rFont val="Tahoma"/>
            <family val="2"/>
          </rPr>
          <t>2016 data not available</t>
        </r>
      </text>
    </comment>
    <comment ref="DWQ22" authorId="0" shapeId="0" xr:uid="{73317739-F402-4C22-858E-EDA89568F9F3}">
      <text>
        <r>
          <rPr>
            <sz val="9"/>
            <color indexed="81"/>
            <rFont val="Tahoma"/>
            <family val="2"/>
          </rPr>
          <t>2016 data not available</t>
        </r>
      </text>
    </comment>
    <comment ref="DWR22" authorId="0" shapeId="0" xr:uid="{46538512-1906-4725-BFCE-FB07C0830477}">
      <text>
        <r>
          <rPr>
            <sz val="9"/>
            <color indexed="81"/>
            <rFont val="Tahoma"/>
            <family val="2"/>
          </rPr>
          <t>2016 data not available</t>
        </r>
      </text>
    </comment>
    <comment ref="DWS22" authorId="0" shapeId="0" xr:uid="{264B86D9-47A5-4AF3-8265-8A75C5E395A2}">
      <text>
        <r>
          <rPr>
            <sz val="9"/>
            <color indexed="81"/>
            <rFont val="Tahoma"/>
            <family val="2"/>
          </rPr>
          <t>2016 data not available</t>
        </r>
      </text>
    </comment>
    <comment ref="DWT22" authorId="0" shapeId="0" xr:uid="{A3CD1724-0BF4-4F08-99DB-55D68A7667B9}">
      <text>
        <r>
          <rPr>
            <sz val="9"/>
            <color indexed="81"/>
            <rFont val="Tahoma"/>
            <family val="2"/>
          </rPr>
          <t>2016 data not available</t>
        </r>
      </text>
    </comment>
    <comment ref="DWU22" authorId="0" shapeId="0" xr:uid="{8BE12DAC-1D7A-4E1A-8F41-549209BF82A8}">
      <text>
        <r>
          <rPr>
            <sz val="9"/>
            <color indexed="81"/>
            <rFont val="Tahoma"/>
            <family val="2"/>
          </rPr>
          <t>2016 data not available</t>
        </r>
      </text>
    </comment>
    <comment ref="DWV22" authorId="0" shapeId="0" xr:uid="{F7ADDBEC-12AB-4090-95C7-9F3CCC8F45F3}">
      <text>
        <r>
          <rPr>
            <sz val="9"/>
            <color indexed="81"/>
            <rFont val="Tahoma"/>
            <family val="2"/>
          </rPr>
          <t>2016 data not available</t>
        </r>
      </text>
    </comment>
    <comment ref="DWW22" authorId="0" shapeId="0" xr:uid="{061C1D30-3644-4996-AFC3-481FB6F38C55}">
      <text>
        <r>
          <rPr>
            <sz val="9"/>
            <color indexed="81"/>
            <rFont val="Tahoma"/>
            <family val="2"/>
          </rPr>
          <t>2016 data not available</t>
        </r>
      </text>
    </comment>
    <comment ref="DWX22" authorId="0" shapeId="0" xr:uid="{21C0CE8F-B185-400A-BE0E-62FB47CD51D1}">
      <text>
        <r>
          <rPr>
            <sz val="9"/>
            <color indexed="81"/>
            <rFont val="Tahoma"/>
            <family val="2"/>
          </rPr>
          <t>2016 data not available</t>
        </r>
      </text>
    </comment>
    <comment ref="DWY22" authorId="0" shapeId="0" xr:uid="{873579FD-6CA1-4DC1-96FB-43CA2B4A393E}">
      <text>
        <r>
          <rPr>
            <sz val="9"/>
            <color indexed="81"/>
            <rFont val="Tahoma"/>
            <family val="2"/>
          </rPr>
          <t>2016 data not available</t>
        </r>
      </text>
    </comment>
    <comment ref="DWZ22" authorId="0" shapeId="0" xr:uid="{49349050-39A3-49DD-B256-97F4AC2A007F}">
      <text>
        <r>
          <rPr>
            <sz val="9"/>
            <color indexed="81"/>
            <rFont val="Tahoma"/>
            <family val="2"/>
          </rPr>
          <t>2016 data not available</t>
        </r>
      </text>
    </comment>
    <comment ref="DXA22" authorId="0" shapeId="0" xr:uid="{37F02B82-BF38-4724-9057-3FEB0563033B}">
      <text>
        <r>
          <rPr>
            <sz val="9"/>
            <color indexed="81"/>
            <rFont val="Tahoma"/>
            <family val="2"/>
          </rPr>
          <t>2016 data not available</t>
        </r>
      </text>
    </comment>
    <comment ref="DXB22" authorId="0" shapeId="0" xr:uid="{ADF9304B-F114-4BD7-96A8-AA325C256318}">
      <text>
        <r>
          <rPr>
            <sz val="9"/>
            <color indexed="81"/>
            <rFont val="Tahoma"/>
            <family val="2"/>
          </rPr>
          <t>2016 data not available</t>
        </r>
      </text>
    </comment>
    <comment ref="DXC22" authorId="0" shapeId="0" xr:uid="{0C80AC43-54AF-4EDE-8CB6-F784FF49D463}">
      <text>
        <r>
          <rPr>
            <sz val="9"/>
            <color indexed="81"/>
            <rFont val="Tahoma"/>
            <family val="2"/>
          </rPr>
          <t>2016 data not available</t>
        </r>
      </text>
    </comment>
    <comment ref="DXD22" authorId="0" shapeId="0" xr:uid="{EABF6730-889F-49AF-83BA-7C34C70ACC8A}">
      <text>
        <r>
          <rPr>
            <sz val="9"/>
            <color indexed="81"/>
            <rFont val="Tahoma"/>
            <family val="2"/>
          </rPr>
          <t>2016 data not available</t>
        </r>
      </text>
    </comment>
    <comment ref="DXE22" authorId="0" shapeId="0" xr:uid="{F71C7F76-BBE9-4C8D-B2FE-184B15CF4039}">
      <text>
        <r>
          <rPr>
            <sz val="9"/>
            <color indexed="81"/>
            <rFont val="Tahoma"/>
            <family val="2"/>
          </rPr>
          <t>2016 data not available</t>
        </r>
      </text>
    </comment>
    <comment ref="DXF22" authorId="0" shapeId="0" xr:uid="{78EBA7F0-3BA8-452E-90FD-C39CF2EA07D1}">
      <text>
        <r>
          <rPr>
            <sz val="9"/>
            <color indexed="81"/>
            <rFont val="Tahoma"/>
            <family val="2"/>
          </rPr>
          <t>2016 data not available</t>
        </r>
      </text>
    </comment>
    <comment ref="DXG22" authorId="0" shapeId="0" xr:uid="{F7380E08-883F-4039-8288-1EC2E1B6CC36}">
      <text>
        <r>
          <rPr>
            <sz val="9"/>
            <color indexed="81"/>
            <rFont val="Tahoma"/>
            <family val="2"/>
          </rPr>
          <t>2016 data not available</t>
        </r>
      </text>
    </comment>
    <comment ref="DXH22" authorId="0" shapeId="0" xr:uid="{1E529F2F-E61E-4593-A5CB-B8BECEB9D059}">
      <text>
        <r>
          <rPr>
            <sz val="9"/>
            <color indexed="81"/>
            <rFont val="Tahoma"/>
            <family val="2"/>
          </rPr>
          <t>2016 data not available</t>
        </r>
      </text>
    </comment>
    <comment ref="DXI22" authorId="0" shapeId="0" xr:uid="{81D6FB8F-5BAE-4C30-A9BF-C332FB3D66F7}">
      <text>
        <r>
          <rPr>
            <sz val="9"/>
            <color indexed="81"/>
            <rFont val="Tahoma"/>
            <family val="2"/>
          </rPr>
          <t>2016 data not available</t>
        </r>
      </text>
    </comment>
    <comment ref="DXJ22" authorId="0" shapeId="0" xr:uid="{C3B9BBCA-449C-468F-BECD-5B42F9C96C80}">
      <text>
        <r>
          <rPr>
            <sz val="9"/>
            <color indexed="81"/>
            <rFont val="Tahoma"/>
            <family val="2"/>
          </rPr>
          <t>2016 data not available</t>
        </r>
      </text>
    </comment>
    <comment ref="DXK22" authorId="0" shapeId="0" xr:uid="{FE119D0D-350D-4E62-8946-4E3BE3BA19C9}">
      <text>
        <r>
          <rPr>
            <sz val="9"/>
            <color indexed="81"/>
            <rFont val="Tahoma"/>
            <family val="2"/>
          </rPr>
          <t>2016 data not available</t>
        </r>
      </text>
    </comment>
    <comment ref="DXL22" authorId="0" shapeId="0" xr:uid="{8E585311-4285-436A-8434-365AC989A4FC}">
      <text>
        <r>
          <rPr>
            <sz val="9"/>
            <color indexed="81"/>
            <rFont val="Tahoma"/>
            <family val="2"/>
          </rPr>
          <t>2016 data not available</t>
        </r>
      </text>
    </comment>
    <comment ref="DXM22" authorId="0" shapeId="0" xr:uid="{174A31BF-15CB-4AB8-8A70-9DACE8DFF173}">
      <text>
        <r>
          <rPr>
            <sz val="9"/>
            <color indexed="81"/>
            <rFont val="Tahoma"/>
            <family val="2"/>
          </rPr>
          <t>2016 data not available</t>
        </r>
      </text>
    </comment>
    <comment ref="DXN22" authorId="0" shapeId="0" xr:uid="{6B91FC62-3F98-4321-9173-15E84789ED42}">
      <text>
        <r>
          <rPr>
            <sz val="9"/>
            <color indexed="81"/>
            <rFont val="Tahoma"/>
            <family val="2"/>
          </rPr>
          <t>2016 data not available</t>
        </r>
      </text>
    </comment>
    <comment ref="DXO22" authorId="0" shapeId="0" xr:uid="{0BC35341-FCEF-439D-BAD9-CBE08BB6E919}">
      <text>
        <r>
          <rPr>
            <sz val="9"/>
            <color indexed="81"/>
            <rFont val="Tahoma"/>
            <family val="2"/>
          </rPr>
          <t>2016 data not available</t>
        </r>
      </text>
    </comment>
    <comment ref="DXP22" authorId="0" shapeId="0" xr:uid="{D48664D6-9C92-4F6E-987B-7F447682DF58}">
      <text>
        <r>
          <rPr>
            <sz val="9"/>
            <color indexed="81"/>
            <rFont val="Tahoma"/>
            <family val="2"/>
          </rPr>
          <t>2016 data not available</t>
        </r>
      </text>
    </comment>
    <comment ref="DXQ22" authorId="0" shapeId="0" xr:uid="{A2E0D055-33C7-431A-AF8B-6715C7D6EB17}">
      <text>
        <r>
          <rPr>
            <sz val="9"/>
            <color indexed="81"/>
            <rFont val="Tahoma"/>
            <family val="2"/>
          </rPr>
          <t>2016 data not available</t>
        </r>
      </text>
    </comment>
    <comment ref="DXR22" authorId="0" shapeId="0" xr:uid="{4FA8752E-59B8-4F5F-91BD-2B8DC86251E1}">
      <text>
        <r>
          <rPr>
            <sz val="9"/>
            <color indexed="81"/>
            <rFont val="Tahoma"/>
            <family val="2"/>
          </rPr>
          <t>2016 data not available</t>
        </r>
      </text>
    </comment>
    <comment ref="DXS22" authorId="0" shapeId="0" xr:uid="{618FA286-7DB9-4E27-85D0-1A41080293A6}">
      <text>
        <r>
          <rPr>
            <sz val="9"/>
            <color indexed="81"/>
            <rFont val="Tahoma"/>
            <family val="2"/>
          </rPr>
          <t>2016 data not available</t>
        </r>
      </text>
    </comment>
    <comment ref="DXT22" authorId="0" shapeId="0" xr:uid="{2580E77A-FB84-4D8B-A7F8-8B87FE619D6B}">
      <text>
        <r>
          <rPr>
            <sz val="9"/>
            <color indexed="81"/>
            <rFont val="Tahoma"/>
            <family val="2"/>
          </rPr>
          <t>2016 data not available</t>
        </r>
      </text>
    </comment>
    <comment ref="DXU22" authorId="0" shapeId="0" xr:uid="{BB4FB1EC-DDF0-474C-9AA2-2FB79315DBB4}">
      <text>
        <r>
          <rPr>
            <sz val="9"/>
            <color indexed="81"/>
            <rFont val="Tahoma"/>
            <family val="2"/>
          </rPr>
          <t>2016 data not available</t>
        </r>
      </text>
    </comment>
    <comment ref="DXV22" authorId="0" shapeId="0" xr:uid="{7A04B02B-991F-42D1-92CA-8B62368DA10B}">
      <text>
        <r>
          <rPr>
            <sz val="9"/>
            <color indexed="81"/>
            <rFont val="Tahoma"/>
            <family val="2"/>
          </rPr>
          <t>2016 data not available</t>
        </r>
      </text>
    </comment>
    <comment ref="DXW22" authorId="0" shapeId="0" xr:uid="{C336FCAB-F0E4-455D-905B-9BAB817F3ED4}">
      <text>
        <r>
          <rPr>
            <sz val="9"/>
            <color indexed="81"/>
            <rFont val="Tahoma"/>
            <family val="2"/>
          </rPr>
          <t>2016 data not available</t>
        </r>
      </text>
    </comment>
    <comment ref="DXX22" authorId="0" shapeId="0" xr:uid="{34F1957B-7E40-416D-BCF7-6AD39330C600}">
      <text>
        <r>
          <rPr>
            <sz val="9"/>
            <color indexed="81"/>
            <rFont val="Tahoma"/>
            <family val="2"/>
          </rPr>
          <t>2016 data not available</t>
        </r>
      </text>
    </comment>
    <comment ref="DXY22" authorId="0" shapeId="0" xr:uid="{743388F9-6CD5-4EC5-882B-118A1F5FDF2D}">
      <text>
        <r>
          <rPr>
            <sz val="9"/>
            <color indexed="81"/>
            <rFont val="Tahoma"/>
            <family val="2"/>
          </rPr>
          <t>2016 data not available</t>
        </r>
      </text>
    </comment>
    <comment ref="DXZ22" authorId="0" shapeId="0" xr:uid="{AF52CD3C-E611-4FA4-A43E-BC6DC159522F}">
      <text>
        <r>
          <rPr>
            <sz val="9"/>
            <color indexed="81"/>
            <rFont val="Tahoma"/>
            <family val="2"/>
          </rPr>
          <t>2016 data not available</t>
        </r>
      </text>
    </comment>
    <comment ref="DYA22" authorId="0" shapeId="0" xr:uid="{28AE3137-210D-4450-A259-423EB207C46C}">
      <text>
        <r>
          <rPr>
            <sz val="9"/>
            <color indexed="81"/>
            <rFont val="Tahoma"/>
            <family val="2"/>
          </rPr>
          <t>2016 data not available</t>
        </r>
      </text>
    </comment>
    <comment ref="DYB22" authorId="0" shapeId="0" xr:uid="{6FA02D36-700C-48C4-B5AF-DE640D552BD0}">
      <text>
        <r>
          <rPr>
            <sz val="9"/>
            <color indexed="81"/>
            <rFont val="Tahoma"/>
            <family val="2"/>
          </rPr>
          <t>2016 data not available</t>
        </r>
      </text>
    </comment>
    <comment ref="DYC22" authorId="0" shapeId="0" xr:uid="{9D31D488-1065-49C8-A9ED-F73CBA4C8FFD}">
      <text>
        <r>
          <rPr>
            <sz val="9"/>
            <color indexed="81"/>
            <rFont val="Tahoma"/>
            <family val="2"/>
          </rPr>
          <t>2016 data not available</t>
        </r>
      </text>
    </comment>
    <comment ref="DYD22" authorId="0" shapeId="0" xr:uid="{5C982CB2-E74C-4D82-908C-C9010EFE10F1}">
      <text>
        <r>
          <rPr>
            <sz val="9"/>
            <color indexed="81"/>
            <rFont val="Tahoma"/>
            <family val="2"/>
          </rPr>
          <t>2016 data not available</t>
        </r>
      </text>
    </comment>
    <comment ref="DYE22" authorId="0" shapeId="0" xr:uid="{8F34A2B6-D0B0-4B91-8A43-073B6B602338}">
      <text>
        <r>
          <rPr>
            <sz val="9"/>
            <color indexed="81"/>
            <rFont val="Tahoma"/>
            <family val="2"/>
          </rPr>
          <t>2016 data not available</t>
        </r>
      </text>
    </comment>
    <comment ref="DYF22" authorId="0" shapeId="0" xr:uid="{95F415A3-6967-4F7F-92FB-322A012C7698}">
      <text>
        <r>
          <rPr>
            <sz val="9"/>
            <color indexed="81"/>
            <rFont val="Tahoma"/>
            <family val="2"/>
          </rPr>
          <t>2016 data not available</t>
        </r>
      </text>
    </comment>
    <comment ref="DYG22" authorId="0" shapeId="0" xr:uid="{3524844A-30FA-4FED-A927-38D975DB15FE}">
      <text>
        <r>
          <rPr>
            <sz val="9"/>
            <color indexed="81"/>
            <rFont val="Tahoma"/>
            <family val="2"/>
          </rPr>
          <t>2016 data not available</t>
        </r>
      </text>
    </comment>
    <comment ref="DYH22" authorId="0" shapeId="0" xr:uid="{6D81C334-DDD8-4F9A-B945-B1223A9B9119}">
      <text>
        <r>
          <rPr>
            <sz val="9"/>
            <color indexed="81"/>
            <rFont val="Tahoma"/>
            <family val="2"/>
          </rPr>
          <t>2016 data not available</t>
        </r>
      </text>
    </comment>
    <comment ref="DYI22" authorId="0" shapeId="0" xr:uid="{1CCD8751-9596-40D0-9977-D1E9C1AFD4AC}">
      <text>
        <r>
          <rPr>
            <sz val="9"/>
            <color indexed="81"/>
            <rFont val="Tahoma"/>
            <family val="2"/>
          </rPr>
          <t>2016 data not available</t>
        </r>
      </text>
    </comment>
    <comment ref="DYJ22" authorId="0" shapeId="0" xr:uid="{8D50045C-24F8-4361-9AF7-7189EED69492}">
      <text>
        <r>
          <rPr>
            <sz val="9"/>
            <color indexed="81"/>
            <rFont val="Tahoma"/>
            <family val="2"/>
          </rPr>
          <t>2016 data not available</t>
        </r>
      </text>
    </comment>
    <comment ref="DYK22" authorId="0" shapeId="0" xr:uid="{03838030-5A02-4CF6-9B06-BC7394F77C88}">
      <text>
        <r>
          <rPr>
            <sz val="9"/>
            <color indexed="81"/>
            <rFont val="Tahoma"/>
            <family val="2"/>
          </rPr>
          <t>2016 data not available</t>
        </r>
      </text>
    </comment>
    <comment ref="DYL22" authorId="0" shapeId="0" xr:uid="{4EEAF6F5-C14F-40BD-B991-ABBE95E1CE14}">
      <text>
        <r>
          <rPr>
            <sz val="9"/>
            <color indexed="81"/>
            <rFont val="Tahoma"/>
            <family val="2"/>
          </rPr>
          <t>2016 data not available</t>
        </r>
      </text>
    </comment>
    <comment ref="DYM22" authorId="0" shapeId="0" xr:uid="{14FA73F8-2F1C-473E-BBD6-2098C3DC9ABC}">
      <text>
        <r>
          <rPr>
            <sz val="9"/>
            <color indexed="81"/>
            <rFont val="Tahoma"/>
            <family val="2"/>
          </rPr>
          <t>2016 data not available</t>
        </r>
      </text>
    </comment>
    <comment ref="DYN22" authorId="0" shapeId="0" xr:uid="{3139D790-6E9F-418D-B9F3-B46511BA5496}">
      <text>
        <r>
          <rPr>
            <sz val="9"/>
            <color indexed="81"/>
            <rFont val="Tahoma"/>
            <family val="2"/>
          </rPr>
          <t>2016 data not available</t>
        </r>
      </text>
    </comment>
    <comment ref="DYO22" authorId="0" shapeId="0" xr:uid="{7E79F7AC-0A89-4109-BC1B-BD7F5E5D132A}">
      <text>
        <r>
          <rPr>
            <sz val="9"/>
            <color indexed="81"/>
            <rFont val="Tahoma"/>
            <family val="2"/>
          </rPr>
          <t>2016 data not available</t>
        </r>
      </text>
    </comment>
    <comment ref="DYP22" authorId="0" shapeId="0" xr:uid="{6AA97CF0-2131-4874-9BC4-07853177F374}">
      <text>
        <r>
          <rPr>
            <sz val="9"/>
            <color indexed="81"/>
            <rFont val="Tahoma"/>
            <family val="2"/>
          </rPr>
          <t>2016 data not available</t>
        </r>
      </text>
    </comment>
    <comment ref="DYQ22" authorId="0" shapeId="0" xr:uid="{3694826D-1F7A-4694-944C-98E3963C6E6D}">
      <text>
        <r>
          <rPr>
            <sz val="9"/>
            <color indexed="81"/>
            <rFont val="Tahoma"/>
            <family val="2"/>
          </rPr>
          <t>2016 data not available</t>
        </r>
      </text>
    </comment>
    <comment ref="DYR22" authorId="0" shapeId="0" xr:uid="{63C7D23E-C944-46CC-949C-07D0EDEED6AB}">
      <text>
        <r>
          <rPr>
            <sz val="9"/>
            <color indexed="81"/>
            <rFont val="Tahoma"/>
            <family val="2"/>
          </rPr>
          <t>2016 data not available</t>
        </r>
      </text>
    </comment>
    <comment ref="DYS22" authorId="0" shapeId="0" xr:uid="{1A5E69D2-555B-4450-AC60-41C4BFC92F6C}">
      <text>
        <r>
          <rPr>
            <sz val="9"/>
            <color indexed="81"/>
            <rFont val="Tahoma"/>
            <family val="2"/>
          </rPr>
          <t>2016 data not available</t>
        </r>
      </text>
    </comment>
    <comment ref="DYT22" authorId="0" shapeId="0" xr:uid="{7B79436F-BFF7-4F51-AF05-F7A3BD82D065}">
      <text>
        <r>
          <rPr>
            <sz val="9"/>
            <color indexed="81"/>
            <rFont val="Tahoma"/>
            <family val="2"/>
          </rPr>
          <t>2016 data not available</t>
        </r>
      </text>
    </comment>
    <comment ref="DYU22" authorId="0" shapeId="0" xr:uid="{3F4AFAFA-3C5C-4ABE-9F8D-8E70D368A4A8}">
      <text>
        <r>
          <rPr>
            <sz val="9"/>
            <color indexed="81"/>
            <rFont val="Tahoma"/>
            <family val="2"/>
          </rPr>
          <t>2016 data not available</t>
        </r>
      </text>
    </comment>
    <comment ref="DYV22" authorId="0" shapeId="0" xr:uid="{09510DCA-BA1A-4C1B-A8A5-D798EBF5767D}">
      <text>
        <r>
          <rPr>
            <sz val="9"/>
            <color indexed="81"/>
            <rFont val="Tahoma"/>
            <family val="2"/>
          </rPr>
          <t>2016 data not available</t>
        </r>
      </text>
    </comment>
    <comment ref="DYW22" authorId="0" shapeId="0" xr:uid="{2B7BC4C8-5ABC-4EA8-AF02-1B52052275C1}">
      <text>
        <r>
          <rPr>
            <sz val="9"/>
            <color indexed="81"/>
            <rFont val="Tahoma"/>
            <family val="2"/>
          </rPr>
          <t>2016 data not available</t>
        </r>
      </text>
    </comment>
    <comment ref="DYX22" authorId="0" shapeId="0" xr:uid="{6AAA980F-F33B-4636-BAE0-FB0AE6008482}">
      <text>
        <r>
          <rPr>
            <sz val="9"/>
            <color indexed="81"/>
            <rFont val="Tahoma"/>
            <family val="2"/>
          </rPr>
          <t>2016 data not available</t>
        </r>
      </text>
    </comment>
    <comment ref="DYY22" authorId="0" shapeId="0" xr:uid="{F866B845-4B84-4B71-8B33-B9B76D31FBCA}">
      <text>
        <r>
          <rPr>
            <sz val="9"/>
            <color indexed="81"/>
            <rFont val="Tahoma"/>
            <family val="2"/>
          </rPr>
          <t>2016 data not available</t>
        </r>
      </text>
    </comment>
    <comment ref="DYZ22" authorId="0" shapeId="0" xr:uid="{7F75EC68-2B81-4B6C-A5E0-DE2A2E018ABB}">
      <text>
        <r>
          <rPr>
            <sz val="9"/>
            <color indexed="81"/>
            <rFont val="Tahoma"/>
            <family val="2"/>
          </rPr>
          <t>2016 data not available</t>
        </r>
      </text>
    </comment>
    <comment ref="DZA22" authorId="0" shapeId="0" xr:uid="{35A99C98-D59B-482B-8D72-AB1C48731D65}">
      <text>
        <r>
          <rPr>
            <sz val="9"/>
            <color indexed="81"/>
            <rFont val="Tahoma"/>
            <family val="2"/>
          </rPr>
          <t>2016 data not available</t>
        </r>
      </text>
    </comment>
    <comment ref="DZB22" authorId="0" shapeId="0" xr:uid="{AD29EFA3-8C82-4400-BF9C-5E9D9BEFBD74}">
      <text>
        <r>
          <rPr>
            <sz val="9"/>
            <color indexed="81"/>
            <rFont val="Tahoma"/>
            <family val="2"/>
          </rPr>
          <t>2016 data not available</t>
        </r>
      </text>
    </comment>
    <comment ref="DZC22" authorId="0" shapeId="0" xr:uid="{3E86BF30-AE7D-416E-932B-83ADB6522767}">
      <text>
        <r>
          <rPr>
            <sz val="9"/>
            <color indexed="81"/>
            <rFont val="Tahoma"/>
            <family val="2"/>
          </rPr>
          <t>2016 data not available</t>
        </r>
      </text>
    </comment>
    <comment ref="DZD22" authorId="0" shapeId="0" xr:uid="{25F8A529-E3DB-4503-98FF-ACB27399D950}">
      <text>
        <r>
          <rPr>
            <sz val="9"/>
            <color indexed="81"/>
            <rFont val="Tahoma"/>
            <family val="2"/>
          </rPr>
          <t>2016 data not available</t>
        </r>
      </text>
    </comment>
    <comment ref="DZE22" authorId="0" shapeId="0" xr:uid="{96151D80-5CE8-47E1-BA97-D7689BCE8C7F}">
      <text>
        <r>
          <rPr>
            <sz val="9"/>
            <color indexed="81"/>
            <rFont val="Tahoma"/>
            <family val="2"/>
          </rPr>
          <t>2016 data not available</t>
        </r>
      </text>
    </comment>
    <comment ref="DZF22" authorId="0" shapeId="0" xr:uid="{B5C73C11-9D3D-4B40-A6B6-62B9B40E0100}">
      <text>
        <r>
          <rPr>
            <sz val="9"/>
            <color indexed="81"/>
            <rFont val="Tahoma"/>
            <family val="2"/>
          </rPr>
          <t>2016 data not available</t>
        </r>
      </text>
    </comment>
    <comment ref="DZG22" authorId="0" shapeId="0" xr:uid="{6DB4BFCC-EB57-4A04-B379-CAE52609E06D}">
      <text>
        <r>
          <rPr>
            <sz val="9"/>
            <color indexed="81"/>
            <rFont val="Tahoma"/>
            <family val="2"/>
          </rPr>
          <t>2016 data not available</t>
        </r>
      </text>
    </comment>
    <comment ref="DZH22" authorId="0" shapeId="0" xr:uid="{E025F92B-9C42-4C35-AF03-166DB88B1406}">
      <text>
        <r>
          <rPr>
            <sz val="9"/>
            <color indexed="81"/>
            <rFont val="Tahoma"/>
            <family val="2"/>
          </rPr>
          <t>2016 data not available</t>
        </r>
      </text>
    </comment>
    <comment ref="DZI22" authorId="0" shapeId="0" xr:uid="{FE0AA132-36F4-4261-92F6-98183FB35218}">
      <text>
        <r>
          <rPr>
            <sz val="9"/>
            <color indexed="81"/>
            <rFont val="Tahoma"/>
            <family val="2"/>
          </rPr>
          <t>2016 data not available</t>
        </r>
      </text>
    </comment>
    <comment ref="DZJ22" authorId="0" shapeId="0" xr:uid="{D0E44809-FF70-4E73-8D67-962D9A7FC6B6}">
      <text>
        <r>
          <rPr>
            <sz val="9"/>
            <color indexed="81"/>
            <rFont val="Tahoma"/>
            <family val="2"/>
          </rPr>
          <t>2016 data not available</t>
        </r>
      </text>
    </comment>
    <comment ref="DZK22" authorId="0" shapeId="0" xr:uid="{37D7C027-9F25-431C-A2CE-54C490AE9361}">
      <text>
        <r>
          <rPr>
            <sz val="9"/>
            <color indexed="81"/>
            <rFont val="Tahoma"/>
            <family val="2"/>
          </rPr>
          <t>2016 data not available</t>
        </r>
      </text>
    </comment>
    <comment ref="DZL22" authorId="0" shapeId="0" xr:uid="{BC9C621F-E91E-43C8-AF56-F0B14BB38688}">
      <text>
        <r>
          <rPr>
            <sz val="9"/>
            <color indexed="81"/>
            <rFont val="Tahoma"/>
            <family val="2"/>
          </rPr>
          <t>2016 data not available</t>
        </r>
      </text>
    </comment>
    <comment ref="DZM22" authorId="0" shapeId="0" xr:uid="{1E73351F-932A-41CB-8994-CF749234C9C3}">
      <text>
        <r>
          <rPr>
            <sz val="9"/>
            <color indexed="81"/>
            <rFont val="Tahoma"/>
            <family val="2"/>
          </rPr>
          <t>2016 data not available</t>
        </r>
      </text>
    </comment>
    <comment ref="DZN22" authorId="0" shapeId="0" xr:uid="{BA5E5BE9-A303-4B50-A56F-8F080165E205}">
      <text>
        <r>
          <rPr>
            <sz val="9"/>
            <color indexed="81"/>
            <rFont val="Tahoma"/>
            <family val="2"/>
          </rPr>
          <t>2016 data not available</t>
        </r>
      </text>
    </comment>
    <comment ref="DZO22" authorId="0" shapeId="0" xr:uid="{10DA1EF8-CBBB-4957-86C5-7831FFDC593B}">
      <text>
        <r>
          <rPr>
            <sz val="9"/>
            <color indexed="81"/>
            <rFont val="Tahoma"/>
            <family val="2"/>
          </rPr>
          <t>2016 data not available</t>
        </r>
      </text>
    </comment>
    <comment ref="DZP22" authorId="0" shapeId="0" xr:uid="{58A8DFBB-A069-44FE-9B33-139FD6963025}">
      <text>
        <r>
          <rPr>
            <sz val="9"/>
            <color indexed="81"/>
            <rFont val="Tahoma"/>
            <family val="2"/>
          </rPr>
          <t>2016 data not available</t>
        </r>
      </text>
    </comment>
    <comment ref="DZQ22" authorId="0" shapeId="0" xr:uid="{8FB27A5E-0220-4D69-83CF-44AF1A210007}">
      <text>
        <r>
          <rPr>
            <sz val="9"/>
            <color indexed="81"/>
            <rFont val="Tahoma"/>
            <family val="2"/>
          </rPr>
          <t>2016 data not available</t>
        </r>
      </text>
    </comment>
    <comment ref="DZR22" authorId="0" shapeId="0" xr:uid="{FAE2949D-AF94-4E20-8551-C34CE3ED8F0F}">
      <text>
        <r>
          <rPr>
            <sz val="9"/>
            <color indexed="81"/>
            <rFont val="Tahoma"/>
            <family val="2"/>
          </rPr>
          <t>2016 data not available</t>
        </r>
      </text>
    </comment>
    <comment ref="DZS22" authorId="0" shapeId="0" xr:uid="{D78616C4-3DA9-4C5B-974D-74E6387DAB67}">
      <text>
        <r>
          <rPr>
            <sz val="9"/>
            <color indexed="81"/>
            <rFont val="Tahoma"/>
            <family val="2"/>
          </rPr>
          <t>2016 data not available</t>
        </r>
      </text>
    </comment>
    <comment ref="DZT22" authorId="0" shapeId="0" xr:uid="{F92A7477-9FA6-443E-8EDA-756661FC20C6}">
      <text>
        <r>
          <rPr>
            <sz val="9"/>
            <color indexed="81"/>
            <rFont val="Tahoma"/>
            <family val="2"/>
          </rPr>
          <t>2016 data not available</t>
        </r>
      </text>
    </comment>
    <comment ref="DZU22" authorId="0" shapeId="0" xr:uid="{79FC5CB2-3C46-4BC3-9631-71AF0238984A}">
      <text>
        <r>
          <rPr>
            <sz val="9"/>
            <color indexed="81"/>
            <rFont val="Tahoma"/>
            <family val="2"/>
          </rPr>
          <t>2016 data not available</t>
        </r>
      </text>
    </comment>
    <comment ref="DZV22" authorId="0" shapeId="0" xr:uid="{C6DAEC71-B59B-4A4E-92C4-7D49287D47D4}">
      <text>
        <r>
          <rPr>
            <sz val="9"/>
            <color indexed="81"/>
            <rFont val="Tahoma"/>
            <family val="2"/>
          </rPr>
          <t>2016 data not available</t>
        </r>
      </text>
    </comment>
    <comment ref="DZW22" authorId="0" shapeId="0" xr:uid="{B368B70D-4BC6-45D7-B04D-672BDA184D31}">
      <text>
        <r>
          <rPr>
            <sz val="9"/>
            <color indexed="81"/>
            <rFont val="Tahoma"/>
            <family val="2"/>
          </rPr>
          <t>2016 data not available</t>
        </r>
      </text>
    </comment>
    <comment ref="DZX22" authorId="0" shapeId="0" xr:uid="{B32A9ACB-77E7-4783-9544-C54BE04F5051}">
      <text>
        <r>
          <rPr>
            <sz val="9"/>
            <color indexed="81"/>
            <rFont val="Tahoma"/>
            <family val="2"/>
          </rPr>
          <t>2016 data not available</t>
        </r>
      </text>
    </comment>
    <comment ref="DZY22" authorId="0" shapeId="0" xr:uid="{7F97AD4A-33EE-4647-8432-1CEE9917E8D2}">
      <text>
        <r>
          <rPr>
            <sz val="9"/>
            <color indexed="81"/>
            <rFont val="Tahoma"/>
            <family val="2"/>
          </rPr>
          <t>2016 data not available</t>
        </r>
      </text>
    </comment>
    <comment ref="DZZ22" authorId="0" shapeId="0" xr:uid="{2F3CC255-193C-4E95-B40B-9A41880D54A5}">
      <text>
        <r>
          <rPr>
            <sz val="9"/>
            <color indexed="81"/>
            <rFont val="Tahoma"/>
            <family val="2"/>
          </rPr>
          <t>2016 data not available</t>
        </r>
      </text>
    </comment>
    <comment ref="EAA22" authorId="0" shapeId="0" xr:uid="{4978FD8C-F1C9-4F13-A7B2-47AE10857513}">
      <text>
        <r>
          <rPr>
            <sz val="9"/>
            <color indexed="81"/>
            <rFont val="Tahoma"/>
            <family val="2"/>
          </rPr>
          <t>2016 data not available</t>
        </r>
      </text>
    </comment>
    <comment ref="EAB22" authorId="0" shapeId="0" xr:uid="{920E5749-5EA1-4812-8F22-5462B366CE31}">
      <text>
        <r>
          <rPr>
            <sz val="9"/>
            <color indexed="81"/>
            <rFont val="Tahoma"/>
            <family val="2"/>
          </rPr>
          <t>2016 data not available</t>
        </r>
      </text>
    </comment>
    <comment ref="EAC22" authorId="0" shapeId="0" xr:uid="{7EFA866C-18D0-4245-AAFA-8C17EABCB943}">
      <text>
        <r>
          <rPr>
            <sz val="9"/>
            <color indexed="81"/>
            <rFont val="Tahoma"/>
            <family val="2"/>
          </rPr>
          <t>2016 data not available</t>
        </r>
      </text>
    </comment>
    <comment ref="EAD22" authorId="0" shapeId="0" xr:uid="{BFBD819D-8E36-4514-B958-E76BD2F92F59}">
      <text>
        <r>
          <rPr>
            <sz val="9"/>
            <color indexed="81"/>
            <rFont val="Tahoma"/>
            <family val="2"/>
          </rPr>
          <t>2016 data not available</t>
        </r>
      </text>
    </comment>
    <comment ref="EAE22" authorId="0" shapeId="0" xr:uid="{44843610-BA0B-4273-9502-23791A08ED16}">
      <text>
        <r>
          <rPr>
            <sz val="9"/>
            <color indexed="81"/>
            <rFont val="Tahoma"/>
            <family val="2"/>
          </rPr>
          <t>2016 data not available</t>
        </r>
      </text>
    </comment>
    <comment ref="EAF22" authorId="0" shapeId="0" xr:uid="{53016695-6E89-4831-9285-B48A261D7FD6}">
      <text>
        <r>
          <rPr>
            <sz val="9"/>
            <color indexed="81"/>
            <rFont val="Tahoma"/>
            <family val="2"/>
          </rPr>
          <t>2016 data not available</t>
        </r>
      </text>
    </comment>
    <comment ref="EAG22" authorId="0" shapeId="0" xr:uid="{77ACA35D-9C6C-42BC-9D74-428D11F0CD4A}">
      <text>
        <r>
          <rPr>
            <sz val="9"/>
            <color indexed="81"/>
            <rFont val="Tahoma"/>
            <family val="2"/>
          </rPr>
          <t>2016 data not available</t>
        </r>
      </text>
    </comment>
    <comment ref="EAH22" authorId="0" shapeId="0" xr:uid="{6320105C-92DF-41CF-AF40-7A32AC2585C5}">
      <text>
        <r>
          <rPr>
            <sz val="9"/>
            <color indexed="81"/>
            <rFont val="Tahoma"/>
            <family val="2"/>
          </rPr>
          <t>2016 data not available</t>
        </r>
      </text>
    </comment>
    <comment ref="EAI22" authorId="0" shapeId="0" xr:uid="{C3C73785-9ADA-42E3-8388-A175BD905C74}">
      <text>
        <r>
          <rPr>
            <sz val="9"/>
            <color indexed="81"/>
            <rFont val="Tahoma"/>
            <family val="2"/>
          </rPr>
          <t>2016 data not available</t>
        </r>
      </text>
    </comment>
    <comment ref="EAJ22" authorId="0" shapeId="0" xr:uid="{A0310F54-AE6A-4DF8-ACCE-FA47588C7AF9}">
      <text>
        <r>
          <rPr>
            <sz val="9"/>
            <color indexed="81"/>
            <rFont val="Tahoma"/>
            <family val="2"/>
          </rPr>
          <t>2016 data not available</t>
        </r>
      </text>
    </comment>
    <comment ref="EAK22" authorId="0" shapeId="0" xr:uid="{9BE64BD9-4017-4718-9980-B94EE067A137}">
      <text>
        <r>
          <rPr>
            <sz val="9"/>
            <color indexed="81"/>
            <rFont val="Tahoma"/>
            <family val="2"/>
          </rPr>
          <t>2016 data not available</t>
        </r>
      </text>
    </comment>
    <comment ref="EAL22" authorId="0" shapeId="0" xr:uid="{D23B00C8-C4C5-4EBB-8D95-BDFFACD18320}">
      <text>
        <r>
          <rPr>
            <sz val="9"/>
            <color indexed="81"/>
            <rFont val="Tahoma"/>
            <family val="2"/>
          </rPr>
          <t>2016 data not available</t>
        </r>
      </text>
    </comment>
    <comment ref="EAM22" authorId="0" shapeId="0" xr:uid="{98A5C4F8-102E-4F46-AE53-53A5D06C169C}">
      <text>
        <r>
          <rPr>
            <sz val="9"/>
            <color indexed="81"/>
            <rFont val="Tahoma"/>
            <family val="2"/>
          </rPr>
          <t>2016 data not available</t>
        </r>
      </text>
    </comment>
    <comment ref="EAN22" authorId="0" shapeId="0" xr:uid="{7611E0BC-0A23-433B-924D-2A9E270C1687}">
      <text>
        <r>
          <rPr>
            <sz val="9"/>
            <color indexed="81"/>
            <rFont val="Tahoma"/>
            <family val="2"/>
          </rPr>
          <t>2016 data not available</t>
        </r>
      </text>
    </comment>
    <comment ref="EAO22" authorId="0" shapeId="0" xr:uid="{67FDB0BE-0BC0-4F1C-B289-1FB8A798C3C8}">
      <text>
        <r>
          <rPr>
            <sz val="9"/>
            <color indexed="81"/>
            <rFont val="Tahoma"/>
            <family val="2"/>
          </rPr>
          <t>2016 data not available</t>
        </r>
      </text>
    </comment>
    <comment ref="EAP22" authorId="0" shapeId="0" xr:uid="{E3E5E120-D43E-4817-AF5C-A557D9FF3383}">
      <text>
        <r>
          <rPr>
            <sz val="9"/>
            <color indexed="81"/>
            <rFont val="Tahoma"/>
            <family val="2"/>
          </rPr>
          <t>2016 data not available</t>
        </r>
      </text>
    </comment>
    <comment ref="EAQ22" authorId="0" shapeId="0" xr:uid="{48BDA572-9D10-40CC-B999-5EAE5D0F2CEA}">
      <text>
        <r>
          <rPr>
            <sz val="9"/>
            <color indexed="81"/>
            <rFont val="Tahoma"/>
            <family val="2"/>
          </rPr>
          <t>2016 data not available</t>
        </r>
      </text>
    </comment>
    <comment ref="EAR22" authorId="0" shapeId="0" xr:uid="{5794E635-924D-4557-ACE5-DEA0C85597E2}">
      <text>
        <r>
          <rPr>
            <sz val="9"/>
            <color indexed="81"/>
            <rFont val="Tahoma"/>
            <family val="2"/>
          </rPr>
          <t>2016 data not available</t>
        </r>
      </text>
    </comment>
    <comment ref="EAS22" authorId="0" shapeId="0" xr:uid="{A8FC7127-6654-4D79-8617-58D83B2DF83A}">
      <text>
        <r>
          <rPr>
            <sz val="9"/>
            <color indexed="81"/>
            <rFont val="Tahoma"/>
            <family val="2"/>
          </rPr>
          <t>2016 data not available</t>
        </r>
      </text>
    </comment>
    <comment ref="EAT22" authorId="0" shapeId="0" xr:uid="{BDCB5D23-7F5D-45A2-A03C-D23A56F0CEB4}">
      <text>
        <r>
          <rPr>
            <sz val="9"/>
            <color indexed="81"/>
            <rFont val="Tahoma"/>
            <family val="2"/>
          </rPr>
          <t>2016 data not available</t>
        </r>
      </text>
    </comment>
    <comment ref="EAU22" authorId="0" shapeId="0" xr:uid="{76945036-01B3-482D-B8B0-3F434A2FCB6C}">
      <text>
        <r>
          <rPr>
            <sz val="9"/>
            <color indexed="81"/>
            <rFont val="Tahoma"/>
            <family val="2"/>
          </rPr>
          <t>2016 data not available</t>
        </r>
      </text>
    </comment>
    <comment ref="EAV22" authorId="0" shapeId="0" xr:uid="{21B576CA-CBF1-4E8C-B65A-77BD491B313F}">
      <text>
        <r>
          <rPr>
            <sz val="9"/>
            <color indexed="81"/>
            <rFont val="Tahoma"/>
            <family val="2"/>
          </rPr>
          <t>2016 data not available</t>
        </r>
      </text>
    </comment>
    <comment ref="EAW22" authorId="0" shapeId="0" xr:uid="{2D704FE6-81FF-4255-9D8B-B5ADC13CFC17}">
      <text>
        <r>
          <rPr>
            <sz val="9"/>
            <color indexed="81"/>
            <rFont val="Tahoma"/>
            <family val="2"/>
          </rPr>
          <t>2016 data not available</t>
        </r>
      </text>
    </comment>
    <comment ref="EAX22" authorId="0" shapeId="0" xr:uid="{1F683FE4-1E34-4DC4-B132-5206732B1688}">
      <text>
        <r>
          <rPr>
            <sz val="9"/>
            <color indexed="81"/>
            <rFont val="Tahoma"/>
            <family val="2"/>
          </rPr>
          <t>2016 data not available</t>
        </r>
      </text>
    </comment>
    <comment ref="EAY22" authorId="0" shapeId="0" xr:uid="{3DD25AF0-D6CD-4438-A889-3BA7290CD4C7}">
      <text>
        <r>
          <rPr>
            <sz val="9"/>
            <color indexed="81"/>
            <rFont val="Tahoma"/>
            <family val="2"/>
          </rPr>
          <t>2016 data not available</t>
        </r>
      </text>
    </comment>
    <comment ref="EAZ22" authorId="0" shapeId="0" xr:uid="{AF2E7E86-DC5C-48C8-80CE-81C60B96D051}">
      <text>
        <r>
          <rPr>
            <sz val="9"/>
            <color indexed="81"/>
            <rFont val="Tahoma"/>
            <family val="2"/>
          </rPr>
          <t>2016 data not available</t>
        </r>
      </text>
    </comment>
    <comment ref="EBA22" authorId="0" shapeId="0" xr:uid="{CFA2772D-76C9-4126-91F9-C2BD4E94B85B}">
      <text>
        <r>
          <rPr>
            <sz val="9"/>
            <color indexed="81"/>
            <rFont val="Tahoma"/>
            <family val="2"/>
          </rPr>
          <t>2016 data not available</t>
        </r>
      </text>
    </comment>
    <comment ref="EBB22" authorId="0" shapeId="0" xr:uid="{28B52D7B-3954-47D0-A0F7-9339C399B75F}">
      <text>
        <r>
          <rPr>
            <sz val="9"/>
            <color indexed="81"/>
            <rFont val="Tahoma"/>
            <family val="2"/>
          </rPr>
          <t>2016 data not available</t>
        </r>
      </text>
    </comment>
    <comment ref="EBC22" authorId="0" shapeId="0" xr:uid="{E107D53E-D6C4-4911-B9A7-115BF553B0A7}">
      <text>
        <r>
          <rPr>
            <sz val="9"/>
            <color indexed="81"/>
            <rFont val="Tahoma"/>
            <family val="2"/>
          </rPr>
          <t>2016 data not available</t>
        </r>
      </text>
    </comment>
    <comment ref="EBD22" authorId="0" shapeId="0" xr:uid="{55552A5A-A683-40AB-9EDD-945C01C78130}">
      <text>
        <r>
          <rPr>
            <sz val="9"/>
            <color indexed="81"/>
            <rFont val="Tahoma"/>
            <family val="2"/>
          </rPr>
          <t>2016 data not available</t>
        </r>
      </text>
    </comment>
    <comment ref="EBE22" authorId="0" shapeId="0" xr:uid="{A3E9D6A8-C20A-45FC-B39A-E064515B24C4}">
      <text>
        <r>
          <rPr>
            <sz val="9"/>
            <color indexed="81"/>
            <rFont val="Tahoma"/>
            <family val="2"/>
          </rPr>
          <t>2016 data not available</t>
        </r>
      </text>
    </comment>
    <comment ref="EBF22" authorId="0" shapeId="0" xr:uid="{6A127CA0-34A8-4E39-BBB2-9DC90D6CA787}">
      <text>
        <r>
          <rPr>
            <sz val="9"/>
            <color indexed="81"/>
            <rFont val="Tahoma"/>
            <family val="2"/>
          </rPr>
          <t>2016 data not available</t>
        </r>
      </text>
    </comment>
    <comment ref="EBG22" authorId="0" shapeId="0" xr:uid="{E6834F42-9975-495D-9F32-E0486F6564BF}">
      <text>
        <r>
          <rPr>
            <sz val="9"/>
            <color indexed="81"/>
            <rFont val="Tahoma"/>
            <family val="2"/>
          </rPr>
          <t>2016 data not available</t>
        </r>
      </text>
    </comment>
    <comment ref="EBH22" authorId="0" shapeId="0" xr:uid="{73516974-7D10-4D65-9300-B0F84C5D5768}">
      <text>
        <r>
          <rPr>
            <sz val="9"/>
            <color indexed="81"/>
            <rFont val="Tahoma"/>
            <family val="2"/>
          </rPr>
          <t>2016 data not available</t>
        </r>
      </text>
    </comment>
    <comment ref="EBI22" authorId="0" shapeId="0" xr:uid="{8B2D0F4F-A834-48F8-8E6B-7DEA908FECC0}">
      <text>
        <r>
          <rPr>
            <sz val="9"/>
            <color indexed="81"/>
            <rFont val="Tahoma"/>
            <family val="2"/>
          </rPr>
          <t>2016 data not available</t>
        </r>
      </text>
    </comment>
    <comment ref="EBJ22" authorId="0" shapeId="0" xr:uid="{4D1630EE-4F93-49C2-9537-6963AA68A8C5}">
      <text>
        <r>
          <rPr>
            <sz val="9"/>
            <color indexed="81"/>
            <rFont val="Tahoma"/>
            <family val="2"/>
          </rPr>
          <t>2016 data not available</t>
        </r>
      </text>
    </comment>
    <comment ref="EBK22" authorId="0" shapeId="0" xr:uid="{8EFF1C8D-6DE2-4B2F-B944-6577167B9E38}">
      <text>
        <r>
          <rPr>
            <sz val="9"/>
            <color indexed="81"/>
            <rFont val="Tahoma"/>
            <family val="2"/>
          </rPr>
          <t>2016 data not available</t>
        </r>
      </text>
    </comment>
    <comment ref="EBL22" authorId="0" shapeId="0" xr:uid="{C3110ECD-0F66-41EC-886D-76C1961500E4}">
      <text>
        <r>
          <rPr>
            <sz val="9"/>
            <color indexed="81"/>
            <rFont val="Tahoma"/>
            <family val="2"/>
          </rPr>
          <t>2016 data not available</t>
        </r>
      </text>
    </comment>
    <comment ref="EBM22" authorId="0" shapeId="0" xr:uid="{4DE4D169-A152-4A65-9431-09F13DE1B6BB}">
      <text>
        <r>
          <rPr>
            <sz val="9"/>
            <color indexed="81"/>
            <rFont val="Tahoma"/>
            <family val="2"/>
          </rPr>
          <t>2016 data not available</t>
        </r>
      </text>
    </comment>
    <comment ref="EBN22" authorId="0" shapeId="0" xr:uid="{A4AE4347-031E-4744-8476-91727ACB9CAA}">
      <text>
        <r>
          <rPr>
            <sz val="9"/>
            <color indexed="81"/>
            <rFont val="Tahoma"/>
            <family val="2"/>
          </rPr>
          <t>2016 data not available</t>
        </r>
      </text>
    </comment>
    <comment ref="EBO22" authorId="0" shapeId="0" xr:uid="{25B3DE5A-2C21-4031-93A2-7D195473F52E}">
      <text>
        <r>
          <rPr>
            <sz val="9"/>
            <color indexed="81"/>
            <rFont val="Tahoma"/>
            <family val="2"/>
          </rPr>
          <t>2016 data not available</t>
        </r>
      </text>
    </comment>
    <comment ref="EBP22" authorId="0" shapeId="0" xr:uid="{97C63D35-387A-4198-B0D9-49069D8409D3}">
      <text>
        <r>
          <rPr>
            <sz val="9"/>
            <color indexed="81"/>
            <rFont val="Tahoma"/>
            <family val="2"/>
          </rPr>
          <t>2016 data not available</t>
        </r>
      </text>
    </comment>
    <comment ref="EBQ22" authorId="0" shapeId="0" xr:uid="{D450FFF1-552D-4610-AB5B-1F45A4CED4FE}">
      <text>
        <r>
          <rPr>
            <sz val="9"/>
            <color indexed="81"/>
            <rFont val="Tahoma"/>
            <family val="2"/>
          </rPr>
          <t>2016 data not available</t>
        </r>
      </text>
    </comment>
    <comment ref="EBR22" authorId="0" shapeId="0" xr:uid="{E59F61A0-8DAF-4528-BF2E-65A95DDD5EDA}">
      <text>
        <r>
          <rPr>
            <sz val="9"/>
            <color indexed="81"/>
            <rFont val="Tahoma"/>
            <family val="2"/>
          </rPr>
          <t>2016 data not available</t>
        </r>
      </text>
    </comment>
    <comment ref="EBS22" authorId="0" shapeId="0" xr:uid="{3F1365DF-BB3B-4378-9B9A-C850319D2CE9}">
      <text>
        <r>
          <rPr>
            <sz val="9"/>
            <color indexed="81"/>
            <rFont val="Tahoma"/>
            <family val="2"/>
          </rPr>
          <t>2016 data not available</t>
        </r>
      </text>
    </comment>
    <comment ref="EBT22" authorId="0" shapeId="0" xr:uid="{087B53B3-101F-4B18-9090-B8CD14FBAB32}">
      <text>
        <r>
          <rPr>
            <sz val="9"/>
            <color indexed="81"/>
            <rFont val="Tahoma"/>
            <family val="2"/>
          </rPr>
          <t>2016 data not available</t>
        </r>
      </text>
    </comment>
    <comment ref="EBU22" authorId="0" shapeId="0" xr:uid="{F44F258E-BBBB-439E-BBEA-3236A32204F7}">
      <text>
        <r>
          <rPr>
            <sz val="9"/>
            <color indexed="81"/>
            <rFont val="Tahoma"/>
            <family val="2"/>
          </rPr>
          <t>2016 data not available</t>
        </r>
      </text>
    </comment>
    <comment ref="EBV22" authorId="0" shapeId="0" xr:uid="{F0DC3ED5-8B52-4F42-8C41-A71FF15E6A63}">
      <text>
        <r>
          <rPr>
            <sz val="9"/>
            <color indexed="81"/>
            <rFont val="Tahoma"/>
            <family val="2"/>
          </rPr>
          <t>2016 data not available</t>
        </r>
      </text>
    </comment>
    <comment ref="EBW22" authorId="0" shapeId="0" xr:uid="{F0B8A939-435D-49A9-8359-839094F59026}">
      <text>
        <r>
          <rPr>
            <sz val="9"/>
            <color indexed="81"/>
            <rFont val="Tahoma"/>
            <family val="2"/>
          </rPr>
          <t>2016 data not available</t>
        </r>
      </text>
    </comment>
    <comment ref="EBX22" authorId="0" shapeId="0" xr:uid="{FE1ED788-D311-4D5C-AE52-A10FC79CCA7D}">
      <text>
        <r>
          <rPr>
            <sz val="9"/>
            <color indexed="81"/>
            <rFont val="Tahoma"/>
            <family val="2"/>
          </rPr>
          <t>2016 data not available</t>
        </r>
      </text>
    </comment>
    <comment ref="EBY22" authorId="0" shapeId="0" xr:uid="{AA737EF1-6EC9-44A0-A0EA-508889BCA6AE}">
      <text>
        <r>
          <rPr>
            <sz val="9"/>
            <color indexed="81"/>
            <rFont val="Tahoma"/>
            <family val="2"/>
          </rPr>
          <t>2016 data not available</t>
        </r>
      </text>
    </comment>
    <comment ref="EBZ22" authorId="0" shapeId="0" xr:uid="{BAB488DD-ECA0-48DB-8105-6354AEC2E743}">
      <text>
        <r>
          <rPr>
            <sz val="9"/>
            <color indexed="81"/>
            <rFont val="Tahoma"/>
            <family val="2"/>
          </rPr>
          <t>2016 data not available</t>
        </r>
      </text>
    </comment>
    <comment ref="ECA22" authorId="0" shapeId="0" xr:uid="{3EBF004E-F55C-4CFB-B66C-38F919CA2721}">
      <text>
        <r>
          <rPr>
            <sz val="9"/>
            <color indexed="81"/>
            <rFont val="Tahoma"/>
            <family val="2"/>
          </rPr>
          <t>2016 data not available</t>
        </r>
      </text>
    </comment>
    <comment ref="ECB22" authorId="0" shapeId="0" xr:uid="{77E49C02-0F78-4D9A-A50C-A69168834E42}">
      <text>
        <r>
          <rPr>
            <sz val="9"/>
            <color indexed="81"/>
            <rFont val="Tahoma"/>
            <family val="2"/>
          </rPr>
          <t>2016 data not available</t>
        </r>
      </text>
    </comment>
    <comment ref="ECC22" authorId="0" shapeId="0" xr:uid="{D6444832-1CA3-44C0-9007-89AD97F14E95}">
      <text>
        <r>
          <rPr>
            <sz val="9"/>
            <color indexed="81"/>
            <rFont val="Tahoma"/>
            <family val="2"/>
          </rPr>
          <t>2016 data not available</t>
        </r>
      </text>
    </comment>
    <comment ref="ECD22" authorId="0" shapeId="0" xr:uid="{212C26B4-B6B0-4210-8210-E90A059E2126}">
      <text>
        <r>
          <rPr>
            <sz val="9"/>
            <color indexed="81"/>
            <rFont val="Tahoma"/>
            <family val="2"/>
          </rPr>
          <t>2016 data not available</t>
        </r>
      </text>
    </comment>
    <comment ref="ECE22" authorId="0" shapeId="0" xr:uid="{8E321BC3-A75F-4B31-AF9F-F7F50A1699EA}">
      <text>
        <r>
          <rPr>
            <sz val="9"/>
            <color indexed="81"/>
            <rFont val="Tahoma"/>
            <family val="2"/>
          </rPr>
          <t>2016 data not available</t>
        </r>
      </text>
    </comment>
    <comment ref="ECF22" authorId="0" shapeId="0" xr:uid="{7C71A036-CFFA-44E2-BFD2-4F80A3F0BC5B}">
      <text>
        <r>
          <rPr>
            <sz val="9"/>
            <color indexed="81"/>
            <rFont val="Tahoma"/>
            <family val="2"/>
          </rPr>
          <t>2016 data not available</t>
        </r>
      </text>
    </comment>
    <comment ref="ECG22" authorId="0" shapeId="0" xr:uid="{94DE1E95-4BBA-4963-9987-01084D7CED5D}">
      <text>
        <r>
          <rPr>
            <sz val="9"/>
            <color indexed="81"/>
            <rFont val="Tahoma"/>
            <family val="2"/>
          </rPr>
          <t>2016 data not available</t>
        </r>
      </text>
    </comment>
    <comment ref="ECH22" authorId="0" shapeId="0" xr:uid="{F2B9B8E7-3E60-48E2-B194-BF65E9BAA722}">
      <text>
        <r>
          <rPr>
            <sz val="9"/>
            <color indexed="81"/>
            <rFont val="Tahoma"/>
            <family val="2"/>
          </rPr>
          <t>2016 data not available</t>
        </r>
      </text>
    </comment>
    <comment ref="ECI22" authorId="0" shapeId="0" xr:uid="{549D8609-B221-46BD-B5A4-03E1BBB014CB}">
      <text>
        <r>
          <rPr>
            <sz val="9"/>
            <color indexed="81"/>
            <rFont val="Tahoma"/>
            <family val="2"/>
          </rPr>
          <t>2016 data not available</t>
        </r>
      </text>
    </comment>
    <comment ref="ECJ22" authorId="0" shapeId="0" xr:uid="{A399E525-EAF0-4540-8401-3DD2146F3CE1}">
      <text>
        <r>
          <rPr>
            <sz val="9"/>
            <color indexed="81"/>
            <rFont val="Tahoma"/>
            <family val="2"/>
          </rPr>
          <t>2016 data not available</t>
        </r>
      </text>
    </comment>
    <comment ref="ECK22" authorId="0" shapeId="0" xr:uid="{EE509743-C518-4BE7-AB2A-1EFFCB53BDE3}">
      <text>
        <r>
          <rPr>
            <sz val="9"/>
            <color indexed="81"/>
            <rFont val="Tahoma"/>
            <family val="2"/>
          </rPr>
          <t>2016 data not available</t>
        </r>
      </text>
    </comment>
    <comment ref="ECL22" authorId="0" shapeId="0" xr:uid="{3A7F2BC6-E48B-4177-A15C-4346A8355458}">
      <text>
        <r>
          <rPr>
            <sz val="9"/>
            <color indexed="81"/>
            <rFont val="Tahoma"/>
            <family val="2"/>
          </rPr>
          <t>2016 data not available</t>
        </r>
      </text>
    </comment>
    <comment ref="ECM22" authorId="0" shapeId="0" xr:uid="{3C0B003C-EB28-4981-96A7-498F13C1CBBB}">
      <text>
        <r>
          <rPr>
            <sz val="9"/>
            <color indexed="81"/>
            <rFont val="Tahoma"/>
            <family val="2"/>
          </rPr>
          <t>2016 data not available</t>
        </r>
      </text>
    </comment>
    <comment ref="ECN22" authorId="0" shapeId="0" xr:uid="{47F4C7F0-581D-48F5-840E-DE9FC1309767}">
      <text>
        <r>
          <rPr>
            <sz val="9"/>
            <color indexed="81"/>
            <rFont val="Tahoma"/>
            <family val="2"/>
          </rPr>
          <t>2016 data not available</t>
        </r>
      </text>
    </comment>
    <comment ref="ECO22" authorId="0" shapeId="0" xr:uid="{27841EB9-FE95-404E-8B7C-D8477A2572E0}">
      <text>
        <r>
          <rPr>
            <sz val="9"/>
            <color indexed="81"/>
            <rFont val="Tahoma"/>
            <family val="2"/>
          </rPr>
          <t>2016 data not available</t>
        </r>
      </text>
    </comment>
    <comment ref="ECP22" authorId="0" shapeId="0" xr:uid="{B50B4FA2-48AA-46F5-BC4F-A98EB30C50E7}">
      <text>
        <r>
          <rPr>
            <sz val="9"/>
            <color indexed="81"/>
            <rFont val="Tahoma"/>
            <family val="2"/>
          </rPr>
          <t>2016 data not available</t>
        </r>
      </text>
    </comment>
    <comment ref="ECQ22" authorId="0" shapeId="0" xr:uid="{A9A859BA-9E77-46E4-9518-583C04E17FDF}">
      <text>
        <r>
          <rPr>
            <sz val="9"/>
            <color indexed="81"/>
            <rFont val="Tahoma"/>
            <family val="2"/>
          </rPr>
          <t>2016 data not available</t>
        </r>
      </text>
    </comment>
    <comment ref="ECR22" authorId="0" shapeId="0" xr:uid="{C61F78E2-F0E1-48AA-B038-6C07A93AEEBE}">
      <text>
        <r>
          <rPr>
            <sz val="9"/>
            <color indexed="81"/>
            <rFont val="Tahoma"/>
            <family val="2"/>
          </rPr>
          <t>2016 data not available</t>
        </r>
      </text>
    </comment>
    <comment ref="ECS22" authorId="0" shapeId="0" xr:uid="{FDFB4660-327A-413C-8F9A-ACE5AEFF72E4}">
      <text>
        <r>
          <rPr>
            <sz val="9"/>
            <color indexed="81"/>
            <rFont val="Tahoma"/>
            <family val="2"/>
          </rPr>
          <t>2016 data not available</t>
        </r>
      </text>
    </comment>
    <comment ref="ECT22" authorId="0" shapeId="0" xr:uid="{D02C25B7-2DE8-40AA-A853-E2DE3C5E6F59}">
      <text>
        <r>
          <rPr>
            <sz val="9"/>
            <color indexed="81"/>
            <rFont val="Tahoma"/>
            <family val="2"/>
          </rPr>
          <t>2016 data not available</t>
        </r>
      </text>
    </comment>
    <comment ref="ECU22" authorId="0" shapeId="0" xr:uid="{56272632-30DB-4186-93F1-BB29DE2BBD4A}">
      <text>
        <r>
          <rPr>
            <sz val="9"/>
            <color indexed="81"/>
            <rFont val="Tahoma"/>
            <family val="2"/>
          </rPr>
          <t>2016 data not available</t>
        </r>
      </text>
    </comment>
    <comment ref="ECV22" authorId="0" shapeId="0" xr:uid="{49D0ACAE-D10B-4E5F-A243-8BC95BFC7EF2}">
      <text>
        <r>
          <rPr>
            <sz val="9"/>
            <color indexed="81"/>
            <rFont val="Tahoma"/>
            <family val="2"/>
          </rPr>
          <t>2016 data not available</t>
        </r>
      </text>
    </comment>
    <comment ref="ECW22" authorId="0" shapeId="0" xr:uid="{4C5282AA-8BBE-458A-A0F0-A777025F0F3C}">
      <text>
        <r>
          <rPr>
            <sz val="9"/>
            <color indexed="81"/>
            <rFont val="Tahoma"/>
            <family val="2"/>
          </rPr>
          <t>2016 data not available</t>
        </r>
      </text>
    </comment>
    <comment ref="ECX22" authorId="0" shapeId="0" xr:uid="{1A241DC8-5C66-40E2-9596-939EAC05A178}">
      <text>
        <r>
          <rPr>
            <sz val="9"/>
            <color indexed="81"/>
            <rFont val="Tahoma"/>
            <family val="2"/>
          </rPr>
          <t>2016 data not available</t>
        </r>
      </text>
    </comment>
    <comment ref="ECY22" authorId="0" shapeId="0" xr:uid="{BA4AE685-06C6-434C-8DF2-C0A1AFB139FE}">
      <text>
        <r>
          <rPr>
            <sz val="9"/>
            <color indexed="81"/>
            <rFont val="Tahoma"/>
            <family val="2"/>
          </rPr>
          <t>2016 data not available</t>
        </r>
      </text>
    </comment>
    <comment ref="ECZ22" authorId="0" shapeId="0" xr:uid="{3BA11AC2-01E5-40B0-9008-55D4216D6107}">
      <text>
        <r>
          <rPr>
            <sz val="9"/>
            <color indexed="81"/>
            <rFont val="Tahoma"/>
            <family val="2"/>
          </rPr>
          <t>2016 data not available</t>
        </r>
      </text>
    </comment>
    <comment ref="EDA22" authorId="0" shapeId="0" xr:uid="{B8C6AC4C-E717-432B-A132-03165585738B}">
      <text>
        <r>
          <rPr>
            <sz val="9"/>
            <color indexed="81"/>
            <rFont val="Tahoma"/>
            <family val="2"/>
          </rPr>
          <t>2016 data not available</t>
        </r>
      </text>
    </comment>
    <comment ref="EDB22" authorId="0" shapeId="0" xr:uid="{1DD6F3CD-E7FA-49F8-82E3-61C1B60C0BBA}">
      <text>
        <r>
          <rPr>
            <sz val="9"/>
            <color indexed="81"/>
            <rFont val="Tahoma"/>
            <family val="2"/>
          </rPr>
          <t>2016 data not available</t>
        </r>
      </text>
    </comment>
    <comment ref="EDC22" authorId="0" shapeId="0" xr:uid="{6DF05A37-9DB8-45BB-BB67-8B440DA15C6A}">
      <text>
        <r>
          <rPr>
            <sz val="9"/>
            <color indexed="81"/>
            <rFont val="Tahoma"/>
            <family val="2"/>
          </rPr>
          <t>2016 data not available</t>
        </r>
      </text>
    </comment>
    <comment ref="EDD22" authorId="0" shapeId="0" xr:uid="{5340589C-7024-4015-89CB-F72E31A05009}">
      <text>
        <r>
          <rPr>
            <sz val="9"/>
            <color indexed="81"/>
            <rFont val="Tahoma"/>
            <family val="2"/>
          </rPr>
          <t>2016 data not available</t>
        </r>
      </text>
    </comment>
    <comment ref="EDE22" authorId="0" shapeId="0" xr:uid="{83FAE924-9CBD-4B61-8654-A3C301BA14DA}">
      <text>
        <r>
          <rPr>
            <sz val="9"/>
            <color indexed="81"/>
            <rFont val="Tahoma"/>
            <family val="2"/>
          </rPr>
          <t>2016 data not available</t>
        </r>
      </text>
    </comment>
    <comment ref="EDF22" authorId="0" shapeId="0" xr:uid="{4351FE88-8C77-48CF-8E77-6F3CAE2EF38C}">
      <text>
        <r>
          <rPr>
            <sz val="9"/>
            <color indexed="81"/>
            <rFont val="Tahoma"/>
            <family val="2"/>
          </rPr>
          <t>2016 data not available</t>
        </r>
      </text>
    </comment>
    <comment ref="EDG22" authorId="0" shapeId="0" xr:uid="{98FE3BE1-5CB0-4E5E-A07B-E9A3A674EFA3}">
      <text>
        <r>
          <rPr>
            <sz val="9"/>
            <color indexed="81"/>
            <rFont val="Tahoma"/>
            <family val="2"/>
          </rPr>
          <t>2016 data not available</t>
        </r>
      </text>
    </comment>
    <comment ref="EDH22" authorId="0" shapeId="0" xr:uid="{8D74556A-4AAD-4A87-9324-2106E6B64F70}">
      <text>
        <r>
          <rPr>
            <sz val="9"/>
            <color indexed="81"/>
            <rFont val="Tahoma"/>
            <family val="2"/>
          </rPr>
          <t>2016 data not available</t>
        </r>
      </text>
    </comment>
    <comment ref="EDI22" authorId="0" shapeId="0" xr:uid="{8D2AC1A1-7BB9-42D7-AB34-8D084DF76872}">
      <text>
        <r>
          <rPr>
            <sz val="9"/>
            <color indexed="81"/>
            <rFont val="Tahoma"/>
            <family val="2"/>
          </rPr>
          <t>2016 data not available</t>
        </r>
      </text>
    </comment>
    <comment ref="EDJ22" authorId="0" shapeId="0" xr:uid="{CEE32285-1408-4D26-BF82-2D132DE39513}">
      <text>
        <r>
          <rPr>
            <sz val="9"/>
            <color indexed="81"/>
            <rFont val="Tahoma"/>
            <family val="2"/>
          </rPr>
          <t>2016 data not available</t>
        </r>
      </text>
    </comment>
    <comment ref="EDK22" authorId="0" shapeId="0" xr:uid="{CDBA1D57-C374-4869-A13C-7B7FCCE06074}">
      <text>
        <r>
          <rPr>
            <sz val="9"/>
            <color indexed="81"/>
            <rFont val="Tahoma"/>
            <family val="2"/>
          </rPr>
          <t>2016 data not available</t>
        </r>
      </text>
    </comment>
    <comment ref="EDL22" authorId="0" shapeId="0" xr:uid="{54283F50-8701-495D-B087-2648FA1B1E99}">
      <text>
        <r>
          <rPr>
            <sz val="9"/>
            <color indexed="81"/>
            <rFont val="Tahoma"/>
            <family val="2"/>
          </rPr>
          <t>2016 data not available</t>
        </r>
      </text>
    </comment>
    <comment ref="EDM22" authorId="0" shapeId="0" xr:uid="{D33B7FEE-5C13-4EB1-9DB5-B559A191AD9F}">
      <text>
        <r>
          <rPr>
            <sz val="9"/>
            <color indexed="81"/>
            <rFont val="Tahoma"/>
            <family val="2"/>
          </rPr>
          <t>2016 data not available</t>
        </r>
      </text>
    </comment>
    <comment ref="EDN22" authorId="0" shapeId="0" xr:uid="{48B64573-8F81-448E-B71C-6EF7B62DBF8F}">
      <text>
        <r>
          <rPr>
            <sz val="9"/>
            <color indexed="81"/>
            <rFont val="Tahoma"/>
            <family val="2"/>
          </rPr>
          <t>2016 data not available</t>
        </r>
      </text>
    </comment>
    <comment ref="EDO22" authorId="0" shapeId="0" xr:uid="{A261C6AD-5105-4501-834A-4A7CAD079F04}">
      <text>
        <r>
          <rPr>
            <sz val="9"/>
            <color indexed="81"/>
            <rFont val="Tahoma"/>
            <family val="2"/>
          </rPr>
          <t>2016 data not available</t>
        </r>
      </text>
    </comment>
    <comment ref="EDP22" authorId="0" shapeId="0" xr:uid="{44AB93DE-068E-4709-869E-46604203F2C4}">
      <text>
        <r>
          <rPr>
            <sz val="9"/>
            <color indexed="81"/>
            <rFont val="Tahoma"/>
            <family val="2"/>
          </rPr>
          <t>2016 data not available</t>
        </r>
      </text>
    </comment>
    <comment ref="EDQ22" authorId="0" shapeId="0" xr:uid="{30B8C6CA-B8EA-4770-B850-68F7258CB742}">
      <text>
        <r>
          <rPr>
            <sz val="9"/>
            <color indexed="81"/>
            <rFont val="Tahoma"/>
            <family val="2"/>
          </rPr>
          <t>2016 data not available</t>
        </r>
      </text>
    </comment>
    <comment ref="EDR22" authorId="0" shapeId="0" xr:uid="{1804ADAD-B34E-4AD9-A59F-AE30A4FE6DEB}">
      <text>
        <r>
          <rPr>
            <sz val="9"/>
            <color indexed="81"/>
            <rFont val="Tahoma"/>
            <family val="2"/>
          </rPr>
          <t>2016 data not available</t>
        </r>
      </text>
    </comment>
    <comment ref="EDS22" authorId="0" shapeId="0" xr:uid="{67162BD4-6E32-4D95-966A-08D53D64C573}">
      <text>
        <r>
          <rPr>
            <sz val="9"/>
            <color indexed="81"/>
            <rFont val="Tahoma"/>
            <family val="2"/>
          </rPr>
          <t>2016 data not available</t>
        </r>
      </text>
    </comment>
    <comment ref="EDT22" authorId="0" shapeId="0" xr:uid="{31D12876-807D-41BF-8142-ECF39AA0EBB0}">
      <text>
        <r>
          <rPr>
            <sz val="9"/>
            <color indexed="81"/>
            <rFont val="Tahoma"/>
            <family val="2"/>
          </rPr>
          <t>2016 data not available</t>
        </r>
      </text>
    </comment>
    <comment ref="EDU22" authorId="0" shapeId="0" xr:uid="{05C8BFA8-4031-4EE5-B4ED-0CF82A1F04C3}">
      <text>
        <r>
          <rPr>
            <sz val="9"/>
            <color indexed="81"/>
            <rFont val="Tahoma"/>
            <family val="2"/>
          </rPr>
          <t>2016 data not available</t>
        </r>
      </text>
    </comment>
    <comment ref="EDV22" authorId="0" shapeId="0" xr:uid="{047AF8EB-B5DA-4C49-95BD-25CFE5DDF93E}">
      <text>
        <r>
          <rPr>
            <sz val="9"/>
            <color indexed="81"/>
            <rFont val="Tahoma"/>
            <family val="2"/>
          </rPr>
          <t>2016 data not available</t>
        </r>
      </text>
    </comment>
    <comment ref="EDW22" authorId="0" shapeId="0" xr:uid="{FE1380C7-810B-4F86-AF5F-822EFDB0BA06}">
      <text>
        <r>
          <rPr>
            <sz val="9"/>
            <color indexed="81"/>
            <rFont val="Tahoma"/>
            <family val="2"/>
          </rPr>
          <t>2016 data not available</t>
        </r>
      </text>
    </comment>
    <comment ref="EDX22" authorId="0" shapeId="0" xr:uid="{4C827D9B-2A65-402A-8E8A-F1E31E2613EB}">
      <text>
        <r>
          <rPr>
            <sz val="9"/>
            <color indexed="81"/>
            <rFont val="Tahoma"/>
            <family val="2"/>
          </rPr>
          <t>2016 data not available</t>
        </r>
      </text>
    </comment>
    <comment ref="EDY22" authorId="0" shapeId="0" xr:uid="{AA2D8CEF-3307-4AEC-9378-29E3D5F65452}">
      <text>
        <r>
          <rPr>
            <sz val="9"/>
            <color indexed="81"/>
            <rFont val="Tahoma"/>
            <family val="2"/>
          </rPr>
          <t>2016 data not available</t>
        </r>
      </text>
    </comment>
    <comment ref="EDZ22" authorId="0" shapeId="0" xr:uid="{CA2FFE4A-686C-4DC6-897F-D39D1F71891D}">
      <text>
        <r>
          <rPr>
            <sz val="9"/>
            <color indexed="81"/>
            <rFont val="Tahoma"/>
            <family val="2"/>
          </rPr>
          <t>2016 data not available</t>
        </r>
      </text>
    </comment>
    <comment ref="EEA22" authorId="0" shapeId="0" xr:uid="{244A7873-5344-4E8E-930A-61293EFB0661}">
      <text>
        <r>
          <rPr>
            <sz val="9"/>
            <color indexed="81"/>
            <rFont val="Tahoma"/>
            <family val="2"/>
          </rPr>
          <t>2016 data not available</t>
        </r>
      </text>
    </comment>
    <comment ref="EEB22" authorId="0" shapeId="0" xr:uid="{7ED61D18-0FA8-42FC-B901-11C72A7FF1DD}">
      <text>
        <r>
          <rPr>
            <sz val="9"/>
            <color indexed="81"/>
            <rFont val="Tahoma"/>
            <family val="2"/>
          </rPr>
          <t>2016 data not available</t>
        </r>
      </text>
    </comment>
    <comment ref="EEC22" authorId="0" shapeId="0" xr:uid="{771CC147-C85C-42CB-8EA9-90334E80F3AB}">
      <text>
        <r>
          <rPr>
            <sz val="9"/>
            <color indexed="81"/>
            <rFont val="Tahoma"/>
            <family val="2"/>
          </rPr>
          <t>2016 data not available</t>
        </r>
      </text>
    </comment>
    <comment ref="EED22" authorId="0" shapeId="0" xr:uid="{C33DBC53-0D8C-4DF9-A62F-3DECEB67CEBF}">
      <text>
        <r>
          <rPr>
            <sz val="9"/>
            <color indexed="81"/>
            <rFont val="Tahoma"/>
            <family val="2"/>
          </rPr>
          <t>2016 data not available</t>
        </r>
      </text>
    </comment>
    <comment ref="EEE22" authorId="0" shapeId="0" xr:uid="{23F59632-19B4-41D9-BC4E-D05119983940}">
      <text>
        <r>
          <rPr>
            <sz val="9"/>
            <color indexed="81"/>
            <rFont val="Tahoma"/>
            <family val="2"/>
          </rPr>
          <t>2016 data not available</t>
        </r>
      </text>
    </comment>
    <comment ref="EEF22" authorId="0" shapeId="0" xr:uid="{7F7E72D2-AAD6-43FF-BA1A-D0D63D438C33}">
      <text>
        <r>
          <rPr>
            <sz val="9"/>
            <color indexed="81"/>
            <rFont val="Tahoma"/>
            <family val="2"/>
          </rPr>
          <t>2016 data not available</t>
        </r>
      </text>
    </comment>
    <comment ref="EEG22" authorId="0" shapeId="0" xr:uid="{330C7016-F77F-4FC7-808B-129DA09C4D4E}">
      <text>
        <r>
          <rPr>
            <sz val="9"/>
            <color indexed="81"/>
            <rFont val="Tahoma"/>
            <family val="2"/>
          </rPr>
          <t>2016 data not available</t>
        </r>
      </text>
    </comment>
    <comment ref="EEH22" authorId="0" shapeId="0" xr:uid="{780E4F21-54EE-4762-86CE-4C4C64035D59}">
      <text>
        <r>
          <rPr>
            <sz val="9"/>
            <color indexed="81"/>
            <rFont val="Tahoma"/>
            <family val="2"/>
          </rPr>
          <t>2016 data not available</t>
        </r>
      </text>
    </comment>
    <comment ref="EEI22" authorId="0" shapeId="0" xr:uid="{661F136F-4758-42FF-9CB9-6FDB6E4A23DE}">
      <text>
        <r>
          <rPr>
            <sz val="9"/>
            <color indexed="81"/>
            <rFont val="Tahoma"/>
            <family val="2"/>
          </rPr>
          <t>2016 data not available</t>
        </r>
      </text>
    </comment>
    <comment ref="EEJ22" authorId="0" shapeId="0" xr:uid="{7C348B9E-FBDF-48EF-A7F6-2064E1297D5A}">
      <text>
        <r>
          <rPr>
            <sz val="9"/>
            <color indexed="81"/>
            <rFont val="Tahoma"/>
            <family val="2"/>
          </rPr>
          <t>2016 data not available</t>
        </r>
      </text>
    </comment>
    <comment ref="EEK22" authorId="0" shapeId="0" xr:uid="{0E3518FD-893E-424F-AB3E-B6BE93302A32}">
      <text>
        <r>
          <rPr>
            <sz val="9"/>
            <color indexed="81"/>
            <rFont val="Tahoma"/>
            <family val="2"/>
          </rPr>
          <t>2016 data not available</t>
        </r>
      </text>
    </comment>
    <comment ref="EEL22" authorId="0" shapeId="0" xr:uid="{CBEFB5CA-1B3F-41A3-8545-E78151F8DCB1}">
      <text>
        <r>
          <rPr>
            <sz val="9"/>
            <color indexed="81"/>
            <rFont val="Tahoma"/>
            <family val="2"/>
          </rPr>
          <t>2016 data not available</t>
        </r>
      </text>
    </comment>
    <comment ref="EEM22" authorId="0" shapeId="0" xr:uid="{11A30A6C-9366-4377-B79B-40BD940DB5A8}">
      <text>
        <r>
          <rPr>
            <sz val="9"/>
            <color indexed="81"/>
            <rFont val="Tahoma"/>
            <family val="2"/>
          </rPr>
          <t>2016 data not available</t>
        </r>
      </text>
    </comment>
    <comment ref="EEN22" authorId="0" shapeId="0" xr:uid="{47758B14-7AC0-42FA-B3F6-44F101C9612F}">
      <text>
        <r>
          <rPr>
            <sz val="9"/>
            <color indexed="81"/>
            <rFont val="Tahoma"/>
            <family val="2"/>
          </rPr>
          <t>2016 data not available</t>
        </r>
      </text>
    </comment>
    <comment ref="EEO22" authorId="0" shapeId="0" xr:uid="{B8E554C2-1040-4F79-AB91-673AFA7D667F}">
      <text>
        <r>
          <rPr>
            <sz val="9"/>
            <color indexed="81"/>
            <rFont val="Tahoma"/>
            <family val="2"/>
          </rPr>
          <t>2016 data not available</t>
        </r>
      </text>
    </comment>
    <comment ref="EEP22" authorId="0" shapeId="0" xr:uid="{C54E2DAD-2953-4676-A755-459E0EBFB64C}">
      <text>
        <r>
          <rPr>
            <sz val="9"/>
            <color indexed="81"/>
            <rFont val="Tahoma"/>
            <family val="2"/>
          </rPr>
          <t>2016 data not available</t>
        </r>
      </text>
    </comment>
    <comment ref="EEQ22" authorId="0" shapeId="0" xr:uid="{09E52E90-346F-403B-91F8-772DAB5E9D22}">
      <text>
        <r>
          <rPr>
            <sz val="9"/>
            <color indexed="81"/>
            <rFont val="Tahoma"/>
            <family val="2"/>
          </rPr>
          <t>2016 data not available</t>
        </r>
      </text>
    </comment>
    <comment ref="EER22" authorId="0" shapeId="0" xr:uid="{945FD196-2726-4359-A586-37880E3352FC}">
      <text>
        <r>
          <rPr>
            <sz val="9"/>
            <color indexed="81"/>
            <rFont val="Tahoma"/>
            <family val="2"/>
          </rPr>
          <t>2016 data not available</t>
        </r>
      </text>
    </comment>
    <comment ref="EES22" authorId="0" shapeId="0" xr:uid="{B6CD96C4-6211-4BA5-97E3-428DC69846AF}">
      <text>
        <r>
          <rPr>
            <sz val="9"/>
            <color indexed="81"/>
            <rFont val="Tahoma"/>
            <family val="2"/>
          </rPr>
          <t>2016 data not available</t>
        </r>
      </text>
    </comment>
    <comment ref="EET22" authorId="0" shapeId="0" xr:uid="{0A8F1F31-0ECB-404F-B544-46EE28701EF2}">
      <text>
        <r>
          <rPr>
            <sz val="9"/>
            <color indexed="81"/>
            <rFont val="Tahoma"/>
            <family val="2"/>
          </rPr>
          <t>2016 data not available</t>
        </r>
      </text>
    </comment>
    <comment ref="EEU22" authorId="0" shapeId="0" xr:uid="{64C8BB48-7E0B-4C4D-9B1B-4C4169DA88C9}">
      <text>
        <r>
          <rPr>
            <sz val="9"/>
            <color indexed="81"/>
            <rFont val="Tahoma"/>
            <family val="2"/>
          </rPr>
          <t>2016 data not available</t>
        </r>
      </text>
    </comment>
    <comment ref="EEV22" authorId="0" shapeId="0" xr:uid="{C974FB57-B04C-4941-AB35-7F5870557A79}">
      <text>
        <r>
          <rPr>
            <sz val="9"/>
            <color indexed="81"/>
            <rFont val="Tahoma"/>
            <family val="2"/>
          </rPr>
          <t>2016 data not available</t>
        </r>
      </text>
    </comment>
    <comment ref="EEW22" authorId="0" shapeId="0" xr:uid="{E825D20C-CB83-41CB-AACD-A25F8E2822F0}">
      <text>
        <r>
          <rPr>
            <sz val="9"/>
            <color indexed="81"/>
            <rFont val="Tahoma"/>
            <family val="2"/>
          </rPr>
          <t>2016 data not available</t>
        </r>
      </text>
    </comment>
    <comment ref="EEX22" authorId="0" shapeId="0" xr:uid="{DAA978F0-091A-4276-92F7-286E1DC24588}">
      <text>
        <r>
          <rPr>
            <sz val="9"/>
            <color indexed="81"/>
            <rFont val="Tahoma"/>
            <family val="2"/>
          </rPr>
          <t>2016 data not available</t>
        </r>
      </text>
    </comment>
    <comment ref="EEY22" authorId="0" shapeId="0" xr:uid="{AC3B18C9-3384-40CF-BCFA-DBCFCD92C8A0}">
      <text>
        <r>
          <rPr>
            <sz val="9"/>
            <color indexed="81"/>
            <rFont val="Tahoma"/>
            <family val="2"/>
          </rPr>
          <t>2016 data not available</t>
        </r>
      </text>
    </comment>
    <comment ref="EEZ22" authorId="0" shapeId="0" xr:uid="{F928B22A-2057-4E6F-AB99-162911CB0351}">
      <text>
        <r>
          <rPr>
            <sz val="9"/>
            <color indexed="81"/>
            <rFont val="Tahoma"/>
            <family val="2"/>
          </rPr>
          <t>2016 data not available</t>
        </r>
      </text>
    </comment>
    <comment ref="EFA22" authorId="0" shapeId="0" xr:uid="{E84A4BF8-F923-4640-8E88-248DFD3556E3}">
      <text>
        <r>
          <rPr>
            <sz val="9"/>
            <color indexed="81"/>
            <rFont val="Tahoma"/>
            <family val="2"/>
          </rPr>
          <t>2016 data not available</t>
        </r>
      </text>
    </comment>
    <comment ref="EFB22" authorId="0" shapeId="0" xr:uid="{C76AE212-FB2C-4550-9455-EDC348763403}">
      <text>
        <r>
          <rPr>
            <sz val="9"/>
            <color indexed="81"/>
            <rFont val="Tahoma"/>
            <family val="2"/>
          </rPr>
          <t>2016 data not available</t>
        </r>
      </text>
    </comment>
    <comment ref="EFC22" authorId="0" shapeId="0" xr:uid="{F83FD24B-69CD-4F21-A646-5A1FE6CD5E95}">
      <text>
        <r>
          <rPr>
            <sz val="9"/>
            <color indexed="81"/>
            <rFont val="Tahoma"/>
            <family val="2"/>
          </rPr>
          <t>2016 data not available</t>
        </r>
      </text>
    </comment>
    <comment ref="EFD22" authorId="0" shapeId="0" xr:uid="{02E79B13-E73C-406D-B053-4A7F678CCFB4}">
      <text>
        <r>
          <rPr>
            <sz val="9"/>
            <color indexed="81"/>
            <rFont val="Tahoma"/>
            <family val="2"/>
          </rPr>
          <t>2016 data not available</t>
        </r>
      </text>
    </comment>
    <comment ref="EFE22" authorId="0" shapeId="0" xr:uid="{8DA8B20D-DCEF-404C-BB7A-0E661A0C3A35}">
      <text>
        <r>
          <rPr>
            <sz val="9"/>
            <color indexed="81"/>
            <rFont val="Tahoma"/>
            <family val="2"/>
          </rPr>
          <t>2016 data not available</t>
        </r>
      </text>
    </comment>
    <comment ref="EFF22" authorId="0" shapeId="0" xr:uid="{DCCE3AE3-024C-4161-8CD0-F469728CF2E9}">
      <text>
        <r>
          <rPr>
            <sz val="9"/>
            <color indexed="81"/>
            <rFont val="Tahoma"/>
            <family val="2"/>
          </rPr>
          <t>2016 data not available</t>
        </r>
      </text>
    </comment>
    <comment ref="EFG22" authorId="0" shapeId="0" xr:uid="{7F49F5F6-8C72-4567-9B1B-D9137D1BFB55}">
      <text>
        <r>
          <rPr>
            <sz val="9"/>
            <color indexed="81"/>
            <rFont val="Tahoma"/>
            <family val="2"/>
          </rPr>
          <t>2016 data not available</t>
        </r>
      </text>
    </comment>
    <comment ref="EFH22" authorId="0" shapeId="0" xr:uid="{FA0C4FAF-38D1-4075-B7C9-6754DC7739D0}">
      <text>
        <r>
          <rPr>
            <sz val="9"/>
            <color indexed="81"/>
            <rFont val="Tahoma"/>
            <family val="2"/>
          </rPr>
          <t>2016 data not available</t>
        </r>
      </text>
    </comment>
    <comment ref="EFI22" authorId="0" shapeId="0" xr:uid="{E32F5EC2-0AAE-44D7-AC2E-D6B1FED1D63A}">
      <text>
        <r>
          <rPr>
            <sz val="9"/>
            <color indexed="81"/>
            <rFont val="Tahoma"/>
            <family val="2"/>
          </rPr>
          <t>2016 data not available</t>
        </r>
      </text>
    </comment>
    <comment ref="EFJ22" authorId="0" shapeId="0" xr:uid="{059858AF-04CF-4F58-ADFE-F30B3B0230DC}">
      <text>
        <r>
          <rPr>
            <sz val="9"/>
            <color indexed="81"/>
            <rFont val="Tahoma"/>
            <family val="2"/>
          </rPr>
          <t>2016 data not available</t>
        </r>
      </text>
    </comment>
    <comment ref="EFK22" authorId="0" shapeId="0" xr:uid="{CAFB6997-5F31-49D6-987E-3FDB8A56B31D}">
      <text>
        <r>
          <rPr>
            <sz val="9"/>
            <color indexed="81"/>
            <rFont val="Tahoma"/>
            <family val="2"/>
          </rPr>
          <t>2016 data not available</t>
        </r>
      </text>
    </comment>
    <comment ref="EFL22" authorId="0" shapeId="0" xr:uid="{A4B929FE-4018-4073-B1C4-D74FD7743FDA}">
      <text>
        <r>
          <rPr>
            <sz val="9"/>
            <color indexed="81"/>
            <rFont val="Tahoma"/>
            <family val="2"/>
          </rPr>
          <t>2016 data not available</t>
        </r>
      </text>
    </comment>
    <comment ref="EFM22" authorId="0" shapeId="0" xr:uid="{CB310E94-DC18-4ED2-8130-2B56DF5100C7}">
      <text>
        <r>
          <rPr>
            <sz val="9"/>
            <color indexed="81"/>
            <rFont val="Tahoma"/>
            <family val="2"/>
          </rPr>
          <t>2016 data not available</t>
        </r>
      </text>
    </comment>
    <comment ref="EFN22" authorId="0" shapeId="0" xr:uid="{62EF650B-D42D-45D8-8993-8BF776BFE60C}">
      <text>
        <r>
          <rPr>
            <sz val="9"/>
            <color indexed="81"/>
            <rFont val="Tahoma"/>
            <family val="2"/>
          </rPr>
          <t>2016 data not available</t>
        </r>
      </text>
    </comment>
    <comment ref="EFO22" authorId="0" shapeId="0" xr:uid="{A08D5C08-4B56-4831-9258-1BB44D7EE527}">
      <text>
        <r>
          <rPr>
            <sz val="9"/>
            <color indexed="81"/>
            <rFont val="Tahoma"/>
            <family val="2"/>
          </rPr>
          <t>2016 data not available</t>
        </r>
      </text>
    </comment>
    <comment ref="EFP22" authorId="0" shapeId="0" xr:uid="{254E5284-C80D-478F-A559-26BA7D26B356}">
      <text>
        <r>
          <rPr>
            <sz val="9"/>
            <color indexed="81"/>
            <rFont val="Tahoma"/>
            <family val="2"/>
          </rPr>
          <t>2016 data not available</t>
        </r>
      </text>
    </comment>
    <comment ref="EFQ22" authorId="0" shapeId="0" xr:uid="{F4173661-F3D6-46D0-8D6D-6EE0C65B8F07}">
      <text>
        <r>
          <rPr>
            <sz val="9"/>
            <color indexed="81"/>
            <rFont val="Tahoma"/>
            <family val="2"/>
          </rPr>
          <t>2016 data not available</t>
        </r>
      </text>
    </comment>
    <comment ref="EFR22" authorId="0" shapeId="0" xr:uid="{E57A8476-14D6-4282-B6AC-491B9DB1410B}">
      <text>
        <r>
          <rPr>
            <sz val="9"/>
            <color indexed="81"/>
            <rFont val="Tahoma"/>
            <family val="2"/>
          </rPr>
          <t>2016 data not available</t>
        </r>
      </text>
    </comment>
    <comment ref="EFS22" authorId="0" shapeId="0" xr:uid="{57C05F8F-928A-4764-A80A-58C80B56A640}">
      <text>
        <r>
          <rPr>
            <sz val="9"/>
            <color indexed="81"/>
            <rFont val="Tahoma"/>
            <family val="2"/>
          </rPr>
          <t>2016 data not available</t>
        </r>
      </text>
    </comment>
    <comment ref="EFT22" authorId="0" shapeId="0" xr:uid="{E125AC0B-0D9A-44D9-A00B-580B2BAB7DD0}">
      <text>
        <r>
          <rPr>
            <sz val="9"/>
            <color indexed="81"/>
            <rFont val="Tahoma"/>
            <family val="2"/>
          </rPr>
          <t>2016 data not available</t>
        </r>
      </text>
    </comment>
    <comment ref="EFU22" authorId="0" shapeId="0" xr:uid="{2E760027-7751-4A5E-9E10-E3A69F6028F7}">
      <text>
        <r>
          <rPr>
            <sz val="9"/>
            <color indexed="81"/>
            <rFont val="Tahoma"/>
            <family val="2"/>
          </rPr>
          <t>2016 data not available</t>
        </r>
      </text>
    </comment>
    <comment ref="EFV22" authorId="0" shapeId="0" xr:uid="{F77736BA-2EFB-4132-BAC2-645131EEBB8B}">
      <text>
        <r>
          <rPr>
            <sz val="9"/>
            <color indexed="81"/>
            <rFont val="Tahoma"/>
            <family val="2"/>
          </rPr>
          <t>2016 data not available</t>
        </r>
      </text>
    </comment>
    <comment ref="EFW22" authorId="0" shapeId="0" xr:uid="{7DC0E5D1-5A98-42A7-BB66-18278FDDEB2C}">
      <text>
        <r>
          <rPr>
            <sz val="9"/>
            <color indexed="81"/>
            <rFont val="Tahoma"/>
            <family val="2"/>
          </rPr>
          <t>2016 data not available</t>
        </r>
      </text>
    </comment>
    <comment ref="EFX22" authorId="0" shapeId="0" xr:uid="{396AAD77-BD32-4DE6-8DE9-F71A68432455}">
      <text>
        <r>
          <rPr>
            <sz val="9"/>
            <color indexed="81"/>
            <rFont val="Tahoma"/>
            <family val="2"/>
          </rPr>
          <t>2016 data not available</t>
        </r>
      </text>
    </comment>
    <comment ref="EFY22" authorId="0" shapeId="0" xr:uid="{E8065EFF-9E18-4ECA-B865-391BED0E5675}">
      <text>
        <r>
          <rPr>
            <sz val="9"/>
            <color indexed="81"/>
            <rFont val="Tahoma"/>
            <family val="2"/>
          </rPr>
          <t>2016 data not available</t>
        </r>
      </text>
    </comment>
    <comment ref="EFZ22" authorId="0" shapeId="0" xr:uid="{E6E8A04B-BA01-45BB-85DA-3A17DDFC3BC7}">
      <text>
        <r>
          <rPr>
            <sz val="9"/>
            <color indexed="81"/>
            <rFont val="Tahoma"/>
            <family val="2"/>
          </rPr>
          <t>2016 data not available</t>
        </r>
      </text>
    </comment>
    <comment ref="EGA22" authorId="0" shapeId="0" xr:uid="{B800AF99-F3B6-4911-89F8-8CF9567D6A2A}">
      <text>
        <r>
          <rPr>
            <sz val="9"/>
            <color indexed="81"/>
            <rFont val="Tahoma"/>
            <family val="2"/>
          </rPr>
          <t>2016 data not available</t>
        </r>
      </text>
    </comment>
    <comment ref="EGB22" authorId="0" shapeId="0" xr:uid="{DF47F1B3-0A95-4E64-B95F-38F59343F8D2}">
      <text>
        <r>
          <rPr>
            <sz val="9"/>
            <color indexed="81"/>
            <rFont val="Tahoma"/>
            <family val="2"/>
          </rPr>
          <t>2016 data not available</t>
        </r>
      </text>
    </comment>
    <comment ref="EGC22" authorId="0" shapeId="0" xr:uid="{95D776BA-9B66-471A-930A-8566B449C41E}">
      <text>
        <r>
          <rPr>
            <sz val="9"/>
            <color indexed="81"/>
            <rFont val="Tahoma"/>
            <family val="2"/>
          </rPr>
          <t>2016 data not available</t>
        </r>
      </text>
    </comment>
    <comment ref="EGD22" authorId="0" shapeId="0" xr:uid="{A9F7E2EE-459E-41D4-B039-EF8766C4C3F6}">
      <text>
        <r>
          <rPr>
            <sz val="9"/>
            <color indexed="81"/>
            <rFont val="Tahoma"/>
            <family val="2"/>
          </rPr>
          <t>2016 data not available</t>
        </r>
      </text>
    </comment>
    <comment ref="EGE22" authorId="0" shapeId="0" xr:uid="{07A54823-5BD6-4AAB-A96F-C652AC4F6DCB}">
      <text>
        <r>
          <rPr>
            <sz val="9"/>
            <color indexed="81"/>
            <rFont val="Tahoma"/>
            <family val="2"/>
          </rPr>
          <t>2016 data not available</t>
        </r>
      </text>
    </comment>
    <comment ref="EGF22" authorId="0" shapeId="0" xr:uid="{EBCAB5EC-1ACB-43CA-9646-D8CCC09D34D1}">
      <text>
        <r>
          <rPr>
            <sz val="9"/>
            <color indexed="81"/>
            <rFont val="Tahoma"/>
            <family val="2"/>
          </rPr>
          <t>2016 data not available</t>
        </r>
      </text>
    </comment>
    <comment ref="EGG22" authorId="0" shapeId="0" xr:uid="{843476A6-AB3F-4EAD-927F-6D7B10348A2A}">
      <text>
        <r>
          <rPr>
            <sz val="9"/>
            <color indexed="81"/>
            <rFont val="Tahoma"/>
            <family val="2"/>
          </rPr>
          <t>2016 data not available</t>
        </r>
      </text>
    </comment>
    <comment ref="EGH22" authorId="0" shapeId="0" xr:uid="{DAC159E0-4915-47BF-87CF-35312C9F23F2}">
      <text>
        <r>
          <rPr>
            <sz val="9"/>
            <color indexed="81"/>
            <rFont val="Tahoma"/>
            <family val="2"/>
          </rPr>
          <t>2016 data not available</t>
        </r>
      </text>
    </comment>
    <comment ref="EGI22" authorId="0" shapeId="0" xr:uid="{07ADCE70-F1A7-4773-9E53-A3E2AD1579AB}">
      <text>
        <r>
          <rPr>
            <sz val="9"/>
            <color indexed="81"/>
            <rFont val="Tahoma"/>
            <family val="2"/>
          </rPr>
          <t>2016 data not available</t>
        </r>
      </text>
    </comment>
    <comment ref="EGJ22" authorId="0" shapeId="0" xr:uid="{CA16EAAE-0EF8-46E7-B83E-94FB0C8DEC11}">
      <text>
        <r>
          <rPr>
            <sz val="9"/>
            <color indexed="81"/>
            <rFont val="Tahoma"/>
            <family val="2"/>
          </rPr>
          <t>2016 data not available</t>
        </r>
      </text>
    </comment>
    <comment ref="EGK22" authorId="0" shapeId="0" xr:uid="{124E34EA-7920-4C74-A074-0BE11971FF7E}">
      <text>
        <r>
          <rPr>
            <sz val="9"/>
            <color indexed="81"/>
            <rFont val="Tahoma"/>
            <family val="2"/>
          </rPr>
          <t>2016 data not available</t>
        </r>
      </text>
    </comment>
    <comment ref="EGL22" authorId="0" shapeId="0" xr:uid="{33E7FDC1-DEBA-4913-8E73-79AADD58BA3A}">
      <text>
        <r>
          <rPr>
            <sz val="9"/>
            <color indexed="81"/>
            <rFont val="Tahoma"/>
            <family val="2"/>
          </rPr>
          <t>2016 data not available</t>
        </r>
      </text>
    </comment>
    <comment ref="EGM22" authorId="0" shapeId="0" xr:uid="{B87D4EDA-CD84-4D13-8CAD-BF548D11CED7}">
      <text>
        <r>
          <rPr>
            <sz val="9"/>
            <color indexed="81"/>
            <rFont val="Tahoma"/>
            <family val="2"/>
          </rPr>
          <t>2016 data not available</t>
        </r>
      </text>
    </comment>
    <comment ref="EGN22" authorId="0" shapeId="0" xr:uid="{ECFEFC2A-2AD8-4B52-9A3B-95E598619622}">
      <text>
        <r>
          <rPr>
            <sz val="9"/>
            <color indexed="81"/>
            <rFont val="Tahoma"/>
            <family val="2"/>
          </rPr>
          <t>2016 data not available</t>
        </r>
      </text>
    </comment>
    <comment ref="EGO22" authorId="0" shapeId="0" xr:uid="{029211BF-A76F-4A4D-B5CA-7886856C7FE3}">
      <text>
        <r>
          <rPr>
            <sz val="9"/>
            <color indexed="81"/>
            <rFont val="Tahoma"/>
            <family val="2"/>
          </rPr>
          <t>2016 data not available</t>
        </r>
      </text>
    </comment>
    <comment ref="EGP22" authorId="0" shapeId="0" xr:uid="{26AABA60-2A4A-4206-80B4-92A35303217B}">
      <text>
        <r>
          <rPr>
            <sz val="9"/>
            <color indexed="81"/>
            <rFont val="Tahoma"/>
            <family val="2"/>
          </rPr>
          <t>2016 data not available</t>
        </r>
      </text>
    </comment>
    <comment ref="EGQ22" authorId="0" shapeId="0" xr:uid="{C5282B84-1805-4462-9DAF-4B1758883F7F}">
      <text>
        <r>
          <rPr>
            <sz val="9"/>
            <color indexed="81"/>
            <rFont val="Tahoma"/>
            <family val="2"/>
          </rPr>
          <t>2016 data not available</t>
        </r>
      </text>
    </comment>
    <comment ref="EGR22" authorId="0" shapeId="0" xr:uid="{E022C3FA-F0B0-4DD7-B6B2-8231580ADFFC}">
      <text>
        <r>
          <rPr>
            <sz val="9"/>
            <color indexed="81"/>
            <rFont val="Tahoma"/>
            <family val="2"/>
          </rPr>
          <t>2016 data not available</t>
        </r>
      </text>
    </comment>
    <comment ref="EGS22" authorId="0" shapeId="0" xr:uid="{7DCD1DC9-2861-45D5-A6BC-A090F13B5735}">
      <text>
        <r>
          <rPr>
            <sz val="9"/>
            <color indexed="81"/>
            <rFont val="Tahoma"/>
            <family val="2"/>
          </rPr>
          <t>2016 data not available</t>
        </r>
      </text>
    </comment>
    <comment ref="EGT22" authorId="0" shapeId="0" xr:uid="{D1AD897F-C620-402C-96A8-9C4B7A5600DE}">
      <text>
        <r>
          <rPr>
            <sz val="9"/>
            <color indexed="81"/>
            <rFont val="Tahoma"/>
            <family val="2"/>
          </rPr>
          <t>2016 data not available</t>
        </r>
      </text>
    </comment>
    <comment ref="EGU22" authorId="0" shapeId="0" xr:uid="{3C5E7A48-68F9-4458-8845-3D5548FD6DD0}">
      <text>
        <r>
          <rPr>
            <sz val="9"/>
            <color indexed="81"/>
            <rFont val="Tahoma"/>
            <family val="2"/>
          </rPr>
          <t>2016 data not available</t>
        </r>
      </text>
    </comment>
    <comment ref="EGV22" authorId="0" shapeId="0" xr:uid="{21A3E9B4-0246-418F-BFFD-D20E3C5D485D}">
      <text>
        <r>
          <rPr>
            <sz val="9"/>
            <color indexed="81"/>
            <rFont val="Tahoma"/>
            <family val="2"/>
          </rPr>
          <t>2016 data not available</t>
        </r>
      </text>
    </comment>
    <comment ref="EGW22" authorId="0" shapeId="0" xr:uid="{90148537-C809-45BE-BAD2-2BBB98FC4559}">
      <text>
        <r>
          <rPr>
            <sz val="9"/>
            <color indexed="81"/>
            <rFont val="Tahoma"/>
            <family val="2"/>
          </rPr>
          <t>2016 data not available</t>
        </r>
      </text>
    </comment>
    <comment ref="EGX22" authorId="0" shapeId="0" xr:uid="{7BC301AD-91EF-40FD-8A10-05ED6A745446}">
      <text>
        <r>
          <rPr>
            <sz val="9"/>
            <color indexed="81"/>
            <rFont val="Tahoma"/>
            <family val="2"/>
          </rPr>
          <t>2016 data not available</t>
        </r>
      </text>
    </comment>
    <comment ref="EGY22" authorId="0" shapeId="0" xr:uid="{D5609551-4EFA-47CE-92DC-808DAAB622E8}">
      <text>
        <r>
          <rPr>
            <sz val="9"/>
            <color indexed="81"/>
            <rFont val="Tahoma"/>
            <family val="2"/>
          </rPr>
          <t>2016 data not available</t>
        </r>
      </text>
    </comment>
    <comment ref="EGZ22" authorId="0" shapeId="0" xr:uid="{C470FA85-8D67-4F91-8C60-AD033D53F063}">
      <text>
        <r>
          <rPr>
            <sz val="9"/>
            <color indexed="81"/>
            <rFont val="Tahoma"/>
            <family val="2"/>
          </rPr>
          <t>2016 data not available</t>
        </r>
      </text>
    </comment>
    <comment ref="EHA22" authorId="0" shapeId="0" xr:uid="{78D3B7A4-ACCB-4428-B8B9-7F75BEC96689}">
      <text>
        <r>
          <rPr>
            <sz val="9"/>
            <color indexed="81"/>
            <rFont val="Tahoma"/>
            <family val="2"/>
          </rPr>
          <t>2016 data not available</t>
        </r>
      </text>
    </comment>
    <comment ref="EHB22" authorId="0" shapeId="0" xr:uid="{285676E0-7377-41DB-9BB5-048074D0176B}">
      <text>
        <r>
          <rPr>
            <sz val="9"/>
            <color indexed="81"/>
            <rFont val="Tahoma"/>
            <family val="2"/>
          </rPr>
          <t>2016 data not available</t>
        </r>
      </text>
    </comment>
    <comment ref="EHC22" authorId="0" shapeId="0" xr:uid="{21E7F869-7180-4235-8E09-913296FE4C1D}">
      <text>
        <r>
          <rPr>
            <sz val="9"/>
            <color indexed="81"/>
            <rFont val="Tahoma"/>
            <family val="2"/>
          </rPr>
          <t>2016 data not available</t>
        </r>
      </text>
    </comment>
    <comment ref="EHD22" authorId="0" shapeId="0" xr:uid="{82346E01-500E-4F30-ADA7-805820CDD595}">
      <text>
        <r>
          <rPr>
            <sz val="9"/>
            <color indexed="81"/>
            <rFont val="Tahoma"/>
            <family val="2"/>
          </rPr>
          <t>2016 data not available</t>
        </r>
      </text>
    </comment>
    <comment ref="EHE22" authorId="0" shapeId="0" xr:uid="{051CBAA9-A25D-4DFC-BB60-41C05B7D1704}">
      <text>
        <r>
          <rPr>
            <sz val="9"/>
            <color indexed="81"/>
            <rFont val="Tahoma"/>
            <family val="2"/>
          </rPr>
          <t>2016 data not available</t>
        </r>
      </text>
    </comment>
    <comment ref="EHF22" authorId="0" shapeId="0" xr:uid="{48FE13D3-9D00-4093-B9EA-621ACD180CEA}">
      <text>
        <r>
          <rPr>
            <sz val="9"/>
            <color indexed="81"/>
            <rFont val="Tahoma"/>
            <family val="2"/>
          </rPr>
          <t>2016 data not available</t>
        </r>
      </text>
    </comment>
    <comment ref="EHG22" authorId="0" shapeId="0" xr:uid="{7B421FC6-4194-490A-9C75-9CA23DC057A1}">
      <text>
        <r>
          <rPr>
            <sz val="9"/>
            <color indexed="81"/>
            <rFont val="Tahoma"/>
            <family val="2"/>
          </rPr>
          <t>2016 data not available</t>
        </r>
      </text>
    </comment>
    <comment ref="EHH22" authorId="0" shapeId="0" xr:uid="{68005915-49FC-4112-955D-CD6899402FAC}">
      <text>
        <r>
          <rPr>
            <sz val="9"/>
            <color indexed="81"/>
            <rFont val="Tahoma"/>
            <family val="2"/>
          </rPr>
          <t>2016 data not available</t>
        </r>
      </text>
    </comment>
    <comment ref="EHI22" authorId="0" shapeId="0" xr:uid="{BA2F9341-3043-4706-BF08-6AA0EDF67DDA}">
      <text>
        <r>
          <rPr>
            <sz val="9"/>
            <color indexed="81"/>
            <rFont val="Tahoma"/>
            <family val="2"/>
          </rPr>
          <t>2016 data not available</t>
        </r>
      </text>
    </comment>
    <comment ref="EHJ22" authorId="0" shapeId="0" xr:uid="{91DC5C6A-2D2B-4B94-ADB0-0E7357F7EB23}">
      <text>
        <r>
          <rPr>
            <sz val="9"/>
            <color indexed="81"/>
            <rFont val="Tahoma"/>
            <family val="2"/>
          </rPr>
          <t>2016 data not available</t>
        </r>
      </text>
    </comment>
    <comment ref="EHK22" authorId="0" shapeId="0" xr:uid="{D61A34C7-6278-47C8-8A1D-05A74DA313F8}">
      <text>
        <r>
          <rPr>
            <sz val="9"/>
            <color indexed="81"/>
            <rFont val="Tahoma"/>
            <family val="2"/>
          </rPr>
          <t>2016 data not available</t>
        </r>
      </text>
    </comment>
    <comment ref="EHL22" authorId="0" shapeId="0" xr:uid="{D909F464-1952-4D87-8B53-D3C74E70EE66}">
      <text>
        <r>
          <rPr>
            <sz val="9"/>
            <color indexed="81"/>
            <rFont val="Tahoma"/>
            <family val="2"/>
          </rPr>
          <t>2016 data not available</t>
        </r>
      </text>
    </comment>
    <comment ref="EHM22" authorId="0" shapeId="0" xr:uid="{9A3BDA4F-D972-4068-865A-48FBFEF4AFB5}">
      <text>
        <r>
          <rPr>
            <sz val="9"/>
            <color indexed="81"/>
            <rFont val="Tahoma"/>
            <family val="2"/>
          </rPr>
          <t>2016 data not available</t>
        </r>
      </text>
    </comment>
    <comment ref="EHN22" authorId="0" shapeId="0" xr:uid="{2B4E04D1-4646-480E-A0D0-A5F424B74193}">
      <text>
        <r>
          <rPr>
            <sz val="9"/>
            <color indexed="81"/>
            <rFont val="Tahoma"/>
            <family val="2"/>
          </rPr>
          <t>2016 data not available</t>
        </r>
      </text>
    </comment>
    <comment ref="EHO22" authorId="0" shapeId="0" xr:uid="{0355E7F1-C313-4B81-BAC4-68A58789C486}">
      <text>
        <r>
          <rPr>
            <sz val="9"/>
            <color indexed="81"/>
            <rFont val="Tahoma"/>
            <family val="2"/>
          </rPr>
          <t>2016 data not available</t>
        </r>
      </text>
    </comment>
    <comment ref="EHP22" authorId="0" shapeId="0" xr:uid="{13F87A12-A88B-47D8-A2AB-45BB71C7F4CC}">
      <text>
        <r>
          <rPr>
            <sz val="9"/>
            <color indexed="81"/>
            <rFont val="Tahoma"/>
            <family val="2"/>
          </rPr>
          <t>2016 data not available</t>
        </r>
      </text>
    </comment>
    <comment ref="EHQ22" authorId="0" shapeId="0" xr:uid="{B2EC2A14-965D-43AC-9640-DB81228CC849}">
      <text>
        <r>
          <rPr>
            <sz val="9"/>
            <color indexed="81"/>
            <rFont val="Tahoma"/>
            <family val="2"/>
          </rPr>
          <t>2016 data not available</t>
        </r>
      </text>
    </comment>
    <comment ref="EHR22" authorId="0" shapeId="0" xr:uid="{7A227D93-8717-4D77-BEC0-055951B8A913}">
      <text>
        <r>
          <rPr>
            <sz val="9"/>
            <color indexed="81"/>
            <rFont val="Tahoma"/>
            <family val="2"/>
          </rPr>
          <t>2016 data not available</t>
        </r>
      </text>
    </comment>
    <comment ref="EHS22" authorId="0" shapeId="0" xr:uid="{CEA3DAC1-06B2-48B6-B428-548C1DC0AEBE}">
      <text>
        <r>
          <rPr>
            <sz val="9"/>
            <color indexed="81"/>
            <rFont val="Tahoma"/>
            <family val="2"/>
          </rPr>
          <t>2016 data not available</t>
        </r>
      </text>
    </comment>
    <comment ref="EHT22" authorId="0" shapeId="0" xr:uid="{16B25E8B-C017-4735-B606-17ED52D844F4}">
      <text>
        <r>
          <rPr>
            <sz val="9"/>
            <color indexed="81"/>
            <rFont val="Tahoma"/>
            <family val="2"/>
          </rPr>
          <t>2016 data not available</t>
        </r>
      </text>
    </comment>
    <comment ref="EHU22" authorId="0" shapeId="0" xr:uid="{7AED0EBE-A2D6-4689-AABB-CC8CF1BE3D5B}">
      <text>
        <r>
          <rPr>
            <sz val="9"/>
            <color indexed="81"/>
            <rFont val="Tahoma"/>
            <family val="2"/>
          </rPr>
          <t>2016 data not available</t>
        </r>
      </text>
    </comment>
    <comment ref="EHV22" authorId="0" shapeId="0" xr:uid="{404EAE75-8C6F-416C-BF68-FF653225B413}">
      <text>
        <r>
          <rPr>
            <sz val="9"/>
            <color indexed="81"/>
            <rFont val="Tahoma"/>
            <family val="2"/>
          </rPr>
          <t>2016 data not available</t>
        </r>
      </text>
    </comment>
    <comment ref="EHW22" authorId="0" shapeId="0" xr:uid="{064CCEBE-7F97-4D10-B3B8-82AF3D005E34}">
      <text>
        <r>
          <rPr>
            <sz val="9"/>
            <color indexed="81"/>
            <rFont val="Tahoma"/>
            <family val="2"/>
          </rPr>
          <t>2016 data not available</t>
        </r>
      </text>
    </comment>
    <comment ref="EHX22" authorId="0" shapeId="0" xr:uid="{5BFAC206-9807-4676-909D-368B50BCAF35}">
      <text>
        <r>
          <rPr>
            <sz val="9"/>
            <color indexed="81"/>
            <rFont val="Tahoma"/>
            <family val="2"/>
          </rPr>
          <t>2016 data not available</t>
        </r>
      </text>
    </comment>
    <comment ref="EHY22" authorId="0" shapeId="0" xr:uid="{ECD1E5E7-A87D-4484-92FC-94A259873A93}">
      <text>
        <r>
          <rPr>
            <sz val="9"/>
            <color indexed="81"/>
            <rFont val="Tahoma"/>
            <family val="2"/>
          </rPr>
          <t>2016 data not available</t>
        </r>
      </text>
    </comment>
    <comment ref="EHZ22" authorId="0" shapeId="0" xr:uid="{2C33DA0B-FBAD-477B-A980-2B8FADBBFA40}">
      <text>
        <r>
          <rPr>
            <sz val="9"/>
            <color indexed="81"/>
            <rFont val="Tahoma"/>
            <family val="2"/>
          </rPr>
          <t>2016 data not available</t>
        </r>
      </text>
    </comment>
    <comment ref="EIA22" authorId="0" shapeId="0" xr:uid="{79D56651-C894-4E7B-B58E-4E5ABB52C79C}">
      <text>
        <r>
          <rPr>
            <sz val="9"/>
            <color indexed="81"/>
            <rFont val="Tahoma"/>
            <family val="2"/>
          </rPr>
          <t>2016 data not available</t>
        </r>
      </text>
    </comment>
    <comment ref="EIB22" authorId="0" shapeId="0" xr:uid="{26D9B465-7630-431B-AEE9-FDFB3B7AB611}">
      <text>
        <r>
          <rPr>
            <sz val="9"/>
            <color indexed="81"/>
            <rFont val="Tahoma"/>
            <family val="2"/>
          </rPr>
          <t>2016 data not available</t>
        </r>
      </text>
    </comment>
    <comment ref="EIC22" authorId="0" shapeId="0" xr:uid="{5CC61E60-AC43-488D-B9C5-393E31B1D01C}">
      <text>
        <r>
          <rPr>
            <sz val="9"/>
            <color indexed="81"/>
            <rFont val="Tahoma"/>
            <family val="2"/>
          </rPr>
          <t>2016 data not available</t>
        </r>
      </text>
    </comment>
    <comment ref="EID22" authorId="0" shapeId="0" xr:uid="{3EF95351-C15F-4EEA-9294-50271682624E}">
      <text>
        <r>
          <rPr>
            <sz val="9"/>
            <color indexed="81"/>
            <rFont val="Tahoma"/>
            <family val="2"/>
          </rPr>
          <t>2016 data not available</t>
        </r>
      </text>
    </comment>
    <comment ref="EIE22" authorId="0" shapeId="0" xr:uid="{25F2EB41-2B59-48A8-A3E1-E5C5004BB650}">
      <text>
        <r>
          <rPr>
            <sz val="9"/>
            <color indexed="81"/>
            <rFont val="Tahoma"/>
            <family val="2"/>
          </rPr>
          <t>2016 data not available</t>
        </r>
      </text>
    </comment>
    <comment ref="EIF22" authorId="0" shapeId="0" xr:uid="{1BF739D5-E241-49C9-A482-379902A47A03}">
      <text>
        <r>
          <rPr>
            <sz val="9"/>
            <color indexed="81"/>
            <rFont val="Tahoma"/>
            <family val="2"/>
          </rPr>
          <t>2016 data not available</t>
        </r>
      </text>
    </comment>
    <comment ref="EIG22" authorId="0" shapeId="0" xr:uid="{A65134CB-1C66-443E-9906-6FBD622D6DF1}">
      <text>
        <r>
          <rPr>
            <sz val="9"/>
            <color indexed="81"/>
            <rFont val="Tahoma"/>
            <family val="2"/>
          </rPr>
          <t>2016 data not available</t>
        </r>
      </text>
    </comment>
    <comment ref="EIH22" authorId="0" shapeId="0" xr:uid="{B1A3A7F4-59DD-41D7-9080-7F9B053522A0}">
      <text>
        <r>
          <rPr>
            <sz val="9"/>
            <color indexed="81"/>
            <rFont val="Tahoma"/>
            <family val="2"/>
          </rPr>
          <t>2016 data not available</t>
        </r>
      </text>
    </comment>
    <comment ref="EII22" authorId="0" shapeId="0" xr:uid="{DE196116-1DF2-4041-A3CF-6BA288F20BB6}">
      <text>
        <r>
          <rPr>
            <sz val="9"/>
            <color indexed="81"/>
            <rFont val="Tahoma"/>
            <family val="2"/>
          </rPr>
          <t>2016 data not available</t>
        </r>
      </text>
    </comment>
    <comment ref="EIJ22" authorId="0" shapeId="0" xr:uid="{8725AA98-4BD1-4047-A49B-821F11C6D3EF}">
      <text>
        <r>
          <rPr>
            <sz val="9"/>
            <color indexed="81"/>
            <rFont val="Tahoma"/>
            <family val="2"/>
          </rPr>
          <t>2016 data not available</t>
        </r>
      </text>
    </comment>
    <comment ref="EIK22" authorId="0" shapeId="0" xr:uid="{81ABECF9-A331-4E32-919B-61C545522C87}">
      <text>
        <r>
          <rPr>
            <sz val="9"/>
            <color indexed="81"/>
            <rFont val="Tahoma"/>
            <family val="2"/>
          </rPr>
          <t>2016 data not available</t>
        </r>
      </text>
    </comment>
    <comment ref="EIL22" authorId="0" shapeId="0" xr:uid="{A13024E2-8EA4-48EF-9137-CFD1E67BC9EF}">
      <text>
        <r>
          <rPr>
            <sz val="9"/>
            <color indexed="81"/>
            <rFont val="Tahoma"/>
            <family val="2"/>
          </rPr>
          <t>2016 data not available</t>
        </r>
      </text>
    </comment>
    <comment ref="EIM22" authorId="0" shapeId="0" xr:uid="{C5618C67-5347-4844-A18C-41FC6CEC30A4}">
      <text>
        <r>
          <rPr>
            <sz val="9"/>
            <color indexed="81"/>
            <rFont val="Tahoma"/>
            <family val="2"/>
          </rPr>
          <t>2016 data not available</t>
        </r>
      </text>
    </comment>
    <comment ref="EIN22" authorId="0" shapeId="0" xr:uid="{FBDEB0FE-AE11-473A-B88B-B6526A2D8B14}">
      <text>
        <r>
          <rPr>
            <sz val="9"/>
            <color indexed="81"/>
            <rFont val="Tahoma"/>
            <family val="2"/>
          </rPr>
          <t>2016 data not available</t>
        </r>
      </text>
    </comment>
    <comment ref="EIO22" authorId="0" shapeId="0" xr:uid="{38BBABAC-0A43-4C79-99FC-AFCFD892BC09}">
      <text>
        <r>
          <rPr>
            <sz val="9"/>
            <color indexed="81"/>
            <rFont val="Tahoma"/>
            <family val="2"/>
          </rPr>
          <t>2016 data not available</t>
        </r>
      </text>
    </comment>
    <comment ref="EIP22" authorId="0" shapeId="0" xr:uid="{53CC7FF3-56CD-4BEE-A41C-09A59F182FD2}">
      <text>
        <r>
          <rPr>
            <sz val="9"/>
            <color indexed="81"/>
            <rFont val="Tahoma"/>
            <family val="2"/>
          </rPr>
          <t>2016 data not available</t>
        </r>
      </text>
    </comment>
    <comment ref="EIQ22" authorId="0" shapeId="0" xr:uid="{CB8382F8-C98B-4340-863D-2E761FABDF6B}">
      <text>
        <r>
          <rPr>
            <sz val="9"/>
            <color indexed="81"/>
            <rFont val="Tahoma"/>
            <family val="2"/>
          </rPr>
          <t>2016 data not available</t>
        </r>
      </text>
    </comment>
    <comment ref="EIR22" authorId="0" shapeId="0" xr:uid="{F05DB21F-D657-4319-8F30-848A1902308C}">
      <text>
        <r>
          <rPr>
            <sz val="9"/>
            <color indexed="81"/>
            <rFont val="Tahoma"/>
            <family val="2"/>
          </rPr>
          <t>2016 data not available</t>
        </r>
      </text>
    </comment>
    <comment ref="EIS22" authorId="0" shapeId="0" xr:uid="{CD97EC12-D448-4578-A0C3-D9A80435E0C0}">
      <text>
        <r>
          <rPr>
            <sz val="9"/>
            <color indexed="81"/>
            <rFont val="Tahoma"/>
            <family val="2"/>
          </rPr>
          <t>2016 data not available</t>
        </r>
      </text>
    </comment>
    <comment ref="EIT22" authorId="0" shapeId="0" xr:uid="{E0E747F2-08E4-4B79-9206-F4A88562FEB8}">
      <text>
        <r>
          <rPr>
            <sz val="9"/>
            <color indexed="81"/>
            <rFont val="Tahoma"/>
            <family val="2"/>
          </rPr>
          <t>2016 data not available</t>
        </r>
      </text>
    </comment>
    <comment ref="EIU22" authorId="0" shapeId="0" xr:uid="{A740FF6B-DFBB-4914-AADA-A80EC2A06D23}">
      <text>
        <r>
          <rPr>
            <sz val="9"/>
            <color indexed="81"/>
            <rFont val="Tahoma"/>
            <family val="2"/>
          </rPr>
          <t>2016 data not available</t>
        </r>
      </text>
    </comment>
    <comment ref="EIV22" authorId="0" shapeId="0" xr:uid="{7E39A163-7FB6-43CB-8CEF-5FBCD2BAAEFD}">
      <text>
        <r>
          <rPr>
            <sz val="9"/>
            <color indexed="81"/>
            <rFont val="Tahoma"/>
            <family val="2"/>
          </rPr>
          <t>2016 data not available</t>
        </r>
      </text>
    </comment>
    <comment ref="EIW22" authorId="0" shapeId="0" xr:uid="{5380A848-34C6-4550-B73B-54C866FEB77C}">
      <text>
        <r>
          <rPr>
            <sz val="9"/>
            <color indexed="81"/>
            <rFont val="Tahoma"/>
            <family val="2"/>
          </rPr>
          <t>2016 data not available</t>
        </r>
      </text>
    </comment>
    <comment ref="EIX22" authorId="0" shapeId="0" xr:uid="{363FE32A-639A-4076-B394-35F40437320B}">
      <text>
        <r>
          <rPr>
            <sz val="9"/>
            <color indexed="81"/>
            <rFont val="Tahoma"/>
            <family val="2"/>
          </rPr>
          <t>2016 data not available</t>
        </r>
      </text>
    </comment>
    <comment ref="EIY22" authorId="0" shapeId="0" xr:uid="{06143431-CAEE-41D3-9CF2-BAFFC1BA15AC}">
      <text>
        <r>
          <rPr>
            <sz val="9"/>
            <color indexed="81"/>
            <rFont val="Tahoma"/>
            <family val="2"/>
          </rPr>
          <t>2016 data not available</t>
        </r>
      </text>
    </comment>
    <comment ref="EIZ22" authorId="0" shapeId="0" xr:uid="{13A761F6-E4C3-4980-882C-D85CB7462A89}">
      <text>
        <r>
          <rPr>
            <sz val="9"/>
            <color indexed="81"/>
            <rFont val="Tahoma"/>
            <family val="2"/>
          </rPr>
          <t>2016 data not available</t>
        </r>
      </text>
    </comment>
    <comment ref="EJA22" authorId="0" shapeId="0" xr:uid="{81086D6B-E5EF-4BA3-BCD1-AA2904809019}">
      <text>
        <r>
          <rPr>
            <sz val="9"/>
            <color indexed="81"/>
            <rFont val="Tahoma"/>
            <family val="2"/>
          </rPr>
          <t>2016 data not available</t>
        </r>
      </text>
    </comment>
    <comment ref="EJB22" authorId="0" shapeId="0" xr:uid="{B77DBFF8-7D60-433F-88FC-526D3F4FE1E8}">
      <text>
        <r>
          <rPr>
            <sz val="9"/>
            <color indexed="81"/>
            <rFont val="Tahoma"/>
            <family val="2"/>
          </rPr>
          <t>2016 data not available</t>
        </r>
      </text>
    </comment>
    <comment ref="EJC22" authorId="0" shapeId="0" xr:uid="{B3415D90-67AD-4B67-A2C0-2845FA5380D6}">
      <text>
        <r>
          <rPr>
            <sz val="9"/>
            <color indexed="81"/>
            <rFont val="Tahoma"/>
            <family val="2"/>
          </rPr>
          <t>2016 data not available</t>
        </r>
      </text>
    </comment>
    <comment ref="EJD22" authorId="0" shapeId="0" xr:uid="{42B1D7AD-38FC-4D59-9A04-57C2A16E9B77}">
      <text>
        <r>
          <rPr>
            <sz val="9"/>
            <color indexed="81"/>
            <rFont val="Tahoma"/>
            <family val="2"/>
          </rPr>
          <t>2016 data not available</t>
        </r>
      </text>
    </comment>
    <comment ref="EJE22" authorId="0" shapeId="0" xr:uid="{FAC69D7F-DC96-429F-A72D-DE60C5B4F30B}">
      <text>
        <r>
          <rPr>
            <sz val="9"/>
            <color indexed="81"/>
            <rFont val="Tahoma"/>
            <family val="2"/>
          </rPr>
          <t>2016 data not available</t>
        </r>
      </text>
    </comment>
    <comment ref="EJF22" authorId="0" shapeId="0" xr:uid="{DD08A8DE-F6FF-4BBC-AE47-B208D8E8281B}">
      <text>
        <r>
          <rPr>
            <sz val="9"/>
            <color indexed="81"/>
            <rFont val="Tahoma"/>
            <family val="2"/>
          </rPr>
          <t>2016 data not available</t>
        </r>
      </text>
    </comment>
    <comment ref="EJG22" authorId="0" shapeId="0" xr:uid="{244D3F70-71AA-4E51-809C-B75042B1CD64}">
      <text>
        <r>
          <rPr>
            <sz val="9"/>
            <color indexed="81"/>
            <rFont val="Tahoma"/>
            <family val="2"/>
          </rPr>
          <t>2016 data not available</t>
        </r>
      </text>
    </comment>
    <comment ref="EJH22" authorId="0" shapeId="0" xr:uid="{16FEC601-A6C8-401E-856D-E5D2846394EF}">
      <text>
        <r>
          <rPr>
            <sz val="9"/>
            <color indexed="81"/>
            <rFont val="Tahoma"/>
            <family val="2"/>
          </rPr>
          <t>2016 data not available</t>
        </r>
      </text>
    </comment>
    <comment ref="EJI22" authorId="0" shapeId="0" xr:uid="{6BC72D4B-8089-4DC0-A33C-A9850CE22D36}">
      <text>
        <r>
          <rPr>
            <sz val="9"/>
            <color indexed="81"/>
            <rFont val="Tahoma"/>
            <family val="2"/>
          </rPr>
          <t>2016 data not available</t>
        </r>
      </text>
    </comment>
    <comment ref="EJJ22" authorId="0" shapeId="0" xr:uid="{F1D091EF-466D-4C68-9D3E-5B46FD02913D}">
      <text>
        <r>
          <rPr>
            <sz val="9"/>
            <color indexed="81"/>
            <rFont val="Tahoma"/>
            <family val="2"/>
          </rPr>
          <t>2016 data not available</t>
        </r>
      </text>
    </comment>
    <comment ref="EJK22" authorId="0" shapeId="0" xr:uid="{6C3A6E6C-4245-4E3E-B7D1-5A65733C0FBC}">
      <text>
        <r>
          <rPr>
            <sz val="9"/>
            <color indexed="81"/>
            <rFont val="Tahoma"/>
            <family val="2"/>
          </rPr>
          <t>2016 data not available</t>
        </r>
      </text>
    </comment>
    <comment ref="EJL22" authorId="0" shapeId="0" xr:uid="{F133478E-7EC7-47FE-97E8-C826C7FEC0FC}">
      <text>
        <r>
          <rPr>
            <sz val="9"/>
            <color indexed="81"/>
            <rFont val="Tahoma"/>
            <family val="2"/>
          </rPr>
          <t>2016 data not available</t>
        </r>
      </text>
    </comment>
    <comment ref="EJM22" authorId="0" shapeId="0" xr:uid="{1A8D2168-249F-400D-8BAA-DEBCCBF2A4DC}">
      <text>
        <r>
          <rPr>
            <sz val="9"/>
            <color indexed="81"/>
            <rFont val="Tahoma"/>
            <family val="2"/>
          </rPr>
          <t>2016 data not available</t>
        </r>
      </text>
    </comment>
    <comment ref="EJN22" authorId="0" shapeId="0" xr:uid="{660A161A-B76F-4690-B523-B03DF3129666}">
      <text>
        <r>
          <rPr>
            <sz val="9"/>
            <color indexed="81"/>
            <rFont val="Tahoma"/>
            <family val="2"/>
          </rPr>
          <t>2016 data not available</t>
        </r>
      </text>
    </comment>
    <comment ref="EJO22" authorId="0" shapeId="0" xr:uid="{37047368-775B-46CD-A317-3C1F92B288C4}">
      <text>
        <r>
          <rPr>
            <sz val="9"/>
            <color indexed="81"/>
            <rFont val="Tahoma"/>
            <family val="2"/>
          </rPr>
          <t>2016 data not available</t>
        </r>
      </text>
    </comment>
    <comment ref="EJP22" authorId="0" shapeId="0" xr:uid="{AFB4ED95-A16F-4A8E-A747-1D660E4C1B60}">
      <text>
        <r>
          <rPr>
            <sz val="9"/>
            <color indexed="81"/>
            <rFont val="Tahoma"/>
            <family val="2"/>
          </rPr>
          <t>2016 data not available</t>
        </r>
      </text>
    </comment>
    <comment ref="EJQ22" authorId="0" shapeId="0" xr:uid="{0AAB18CE-9DCC-4001-A19A-4BCCC720917B}">
      <text>
        <r>
          <rPr>
            <sz val="9"/>
            <color indexed="81"/>
            <rFont val="Tahoma"/>
            <family val="2"/>
          </rPr>
          <t>2016 data not available</t>
        </r>
      </text>
    </comment>
    <comment ref="EJR22" authorId="0" shapeId="0" xr:uid="{50A3B450-1BA7-4F01-BC9C-D2E69E5273AD}">
      <text>
        <r>
          <rPr>
            <sz val="9"/>
            <color indexed="81"/>
            <rFont val="Tahoma"/>
            <family val="2"/>
          </rPr>
          <t>2016 data not available</t>
        </r>
      </text>
    </comment>
    <comment ref="EJS22" authorId="0" shapeId="0" xr:uid="{89D0E2A6-F4D7-45C9-80A8-104F71D7B0E9}">
      <text>
        <r>
          <rPr>
            <sz val="9"/>
            <color indexed="81"/>
            <rFont val="Tahoma"/>
            <family val="2"/>
          </rPr>
          <t>2016 data not available</t>
        </r>
      </text>
    </comment>
    <comment ref="EJT22" authorId="0" shapeId="0" xr:uid="{8B417A1A-E0D4-4345-885B-9BF084CEBF58}">
      <text>
        <r>
          <rPr>
            <sz val="9"/>
            <color indexed="81"/>
            <rFont val="Tahoma"/>
            <family val="2"/>
          </rPr>
          <t>2016 data not available</t>
        </r>
      </text>
    </comment>
    <comment ref="EJU22" authorId="0" shapeId="0" xr:uid="{52015423-B665-4255-989D-103373B384A8}">
      <text>
        <r>
          <rPr>
            <sz val="9"/>
            <color indexed="81"/>
            <rFont val="Tahoma"/>
            <family val="2"/>
          </rPr>
          <t>2016 data not available</t>
        </r>
      </text>
    </comment>
    <comment ref="EJV22" authorId="0" shapeId="0" xr:uid="{A0D3412F-04A9-40C2-A798-51302E73EB15}">
      <text>
        <r>
          <rPr>
            <sz val="9"/>
            <color indexed="81"/>
            <rFont val="Tahoma"/>
            <family val="2"/>
          </rPr>
          <t>2016 data not available</t>
        </r>
      </text>
    </comment>
    <comment ref="EJW22" authorId="0" shapeId="0" xr:uid="{D2AB2DEE-FD05-423F-B6D4-DC0AF45A1C21}">
      <text>
        <r>
          <rPr>
            <sz val="9"/>
            <color indexed="81"/>
            <rFont val="Tahoma"/>
            <family val="2"/>
          </rPr>
          <t>2016 data not available</t>
        </r>
      </text>
    </comment>
    <comment ref="EJX22" authorId="0" shapeId="0" xr:uid="{33CF7002-DD89-4E2D-875E-B15405BB7B9F}">
      <text>
        <r>
          <rPr>
            <sz val="9"/>
            <color indexed="81"/>
            <rFont val="Tahoma"/>
            <family val="2"/>
          </rPr>
          <t>2016 data not available</t>
        </r>
      </text>
    </comment>
    <comment ref="EJY22" authorId="0" shapeId="0" xr:uid="{A7D9FFC4-0353-4541-ABF8-E1C2FEE92E60}">
      <text>
        <r>
          <rPr>
            <sz val="9"/>
            <color indexed="81"/>
            <rFont val="Tahoma"/>
            <family val="2"/>
          </rPr>
          <t>2016 data not available</t>
        </r>
      </text>
    </comment>
    <comment ref="EJZ22" authorId="0" shapeId="0" xr:uid="{E1578EB3-E752-4317-87D8-AA9D97CB3EE2}">
      <text>
        <r>
          <rPr>
            <sz val="9"/>
            <color indexed="81"/>
            <rFont val="Tahoma"/>
            <family val="2"/>
          </rPr>
          <t>2016 data not available</t>
        </r>
      </text>
    </comment>
    <comment ref="EKA22" authorId="0" shapeId="0" xr:uid="{D0F59E55-2D0E-4586-AD18-64507E4E334B}">
      <text>
        <r>
          <rPr>
            <sz val="9"/>
            <color indexed="81"/>
            <rFont val="Tahoma"/>
            <family val="2"/>
          </rPr>
          <t>2016 data not available</t>
        </r>
      </text>
    </comment>
    <comment ref="EKB22" authorId="0" shapeId="0" xr:uid="{A3337044-3B0E-4BC6-A04E-026961192D6C}">
      <text>
        <r>
          <rPr>
            <sz val="9"/>
            <color indexed="81"/>
            <rFont val="Tahoma"/>
            <family val="2"/>
          </rPr>
          <t>2016 data not available</t>
        </r>
      </text>
    </comment>
    <comment ref="EKC22" authorId="0" shapeId="0" xr:uid="{A2706130-C9F8-4A8D-8D16-FAC2CCA37A88}">
      <text>
        <r>
          <rPr>
            <sz val="9"/>
            <color indexed="81"/>
            <rFont val="Tahoma"/>
            <family val="2"/>
          </rPr>
          <t>2016 data not available</t>
        </r>
      </text>
    </comment>
    <comment ref="EKD22" authorId="0" shapeId="0" xr:uid="{F8095F2F-A41E-45FD-9E15-F737EDDA40C1}">
      <text>
        <r>
          <rPr>
            <sz val="9"/>
            <color indexed="81"/>
            <rFont val="Tahoma"/>
            <family val="2"/>
          </rPr>
          <t>2016 data not available</t>
        </r>
      </text>
    </comment>
    <comment ref="EKE22" authorId="0" shapeId="0" xr:uid="{56FA6A5F-E874-4503-B3E1-8C157B6E944B}">
      <text>
        <r>
          <rPr>
            <sz val="9"/>
            <color indexed="81"/>
            <rFont val="Tahoma"/>
            <family val="2"/>
          </rPr>
          <t>2016 data not available</t>
        </r>
      </text>
    </comment>
    <comment ref="EKF22" authorId="0" shapeId="0" xr:uid="{98F18B69-8345-409E-AD25-6A13A917E4C3}">
      <text>
        <r>
          <rPr>
            <sz val="9"/>
            <color indexed="81"/>
            <rFont val="Tahoma"/>
            <family val="2"/>
          </rPr>
          <t>2016 data not available</t>
        </r>
      </text>
    </comment>
    <comment ref="EKG22" authorId="0" shapeId="0" xr:uid="{0FF4EA32-04CB-404C-B486-36E3B0FED3B5}">
      <text>
        <r>
          <rPr>
            <sz val="9"/>
            <color indexed="81"/>
            <rFont val="Tahoma"/>
            <family val="2"/>
          </rPr>
          <t>2016 data not available</t>
        </r>
      </text>
    </comment>
    <comment ref="EKH22" authorId="0" shapeId="0" xr:uid="{1DE93F7C-D9C7-44E0-BE2D-56A16E12A47A}">
      <text>
        <r>
          <rPr>
            <sz val="9"/>
            <color indexed="81"/>
            <rFont val="Tahoma"/>
            <family val="2"/>
          </rPr>
          <t>2016 data not available</t>
        </r>
      </text>
    </comment>
    <comment ref="EKI22" authorId="0" shapeId="0" xr:uid="{8D07F1A7-CC57-4A91-80BB-E29BDB6F6750}">
      <text>
        <r>
          <rPr>
            <sz val="9"/>
            <color indexed="81"/>
            <rFont val="Tahoma"/>
            <family val="2"/>
          </rPr>
          <t>2016 data not available</t>
        </r>
      </text>
    </comment>
    <comment ref="EKJ22" authorId="0" shapeId="0" xr:uid="{80706550-26DA-4E11-B5B0-62B388B09CD3}">
      <text>
        <r>
          <rPr>
            <sz val="9"/>
            <color indexed="81"/>
            <rFont val="Tahoma"/>
            <family val="2"/>
          </rPr>
          <t>2016 data not available</t>
        </r>
      </text>
    </comment>
    <comment ref="EKK22" authorId="0" shapeId="0" xr:uid="{00FA57B8-3D59-4056-9DA4-E811A70BE84F}">
      <text>
        <r>
          <rPr>
            <sz val="9"/>
            <color indexed="81"/>
            <rFont val="Tahoma"/>
            <family val="2"/>
          </rPr>
          <t>2016 data not available</t>
        </r>
      </text>
    </comment>
    <comment ref="EKL22" authorId="0" shapeId="0" xr:uid="{8AA910E6-71E7-499A-8F06-516F33B88101}">
      <text>
        <r>
          <rPr>
            <sz val="9"/>
            <color indexed="81"/>
            <rFont val="Tahoma"/>
            <family val="2"/>
          </rPr>
          <t>2016 data not available</t>
        </r>
      </text>
    </comment>
    <comment ref="EKM22" authorId="0" shapeId="0" xr:uid="{208F7CB9-53EF-4117-BF93-8691CFB500EE}">
      <text>
        <r>
          <rPr>
            <sz val="9"/>
            <color indexed="81"/>
            <rFont val="Tahoma"/>
            <family val="2"/>
          </rPr>
          <t>2016 data not available</t>
        </r>
      </text>
    </comment>
    <comment ref="EKN22" authorId="0" shapeId="0" xr:uid="{9B41363F-8844-4A0F-A3A8-AF2C8D837D48}">
      <text>
        <r>
          <rPr>
            <sz val="9"/>
            <color indexed="81"/>
            <rFont val="Tahoma"/>
            <family val="2"/>
          </rPr>
          <t>2016 data not available</t>
        </r>
      </text>
    </comment>
    <comment ref="EKO22" authorId="0" shapeId="0" xr:uid="{11494D59-410C-411A-9005-9175DF0F88E7}">
      <text>
        <r>
          <rPr>
            <sz val="9"/>
            <color indexed="81"/>
            <rFont val="Tahoma"/>
            <family val="2"/>
          </rPr>
          <t>2016 data not available</t>
        </r>
      </text>
    </comment>
    <comment ref="EKP22" authorId="0" shapeId="0" xr:uid="{9B534292-F828-46D8-B839-867F84EF9DB4}">
      <text>
        <r>
          <rPr>
            <sz val="9"/>
            <color indexed="81"/>
            <rFont val="Tahoma"/>
            <family val="2"/>
          </rPr>
          <t>2016 data not available</t>
        </r>
      </text>
    </comment>
    <comment ref="EKQ22" authorId="0" shapeId="0" xr:uid="{4A708F35-5C15-4E6A-86E2-83BD0A9868AF}">
      <text>
        <r>
          <rPr>
            <sz val="9"/>
            <color indexed="81"/>
            <rFont val="Tahoma"/>
            <family val="2"/>
          </rPr>
          <t>2016 data not available</t>
        </r>
      </text>
    </comment>
    <comment ref="EKR22" authorId="0" shapeId="0" xr:uid="{66376F87-0DD4-4DDD-9C47-424F93EB1E11}">
      <text>
        <r>
          <rPr>
            <sz val="9"/>
            <color indexed="81"/>
            <rFont val="Tahoma"/>
            <family val="2"/>
          </rPr>
          <t>2016 data not available</t>
        </r>
      </text>
    </comment>
    <comment ref="EKS22" authorId="0" shapeId="0" xr:uid="{1F41501E-1D1A-46D4-A8FD-5DA8A2527058}">
      <text>
        <r>
          <rPr>
            <sz val="9"/>
            <color indexed="81"/>
            <rFont val="Tahoma"/>
            <family val="2"/>
          </rPr>
          <t>2016 data not available</t>
        </r>
      </text>
    </comment>
    <comment ref="EKT22" authorId="0" shapeId="0" xr:uid="{8F11EADA-4DA9-4580-8CB5-BB9EF7622F1A}">
      <text>
        <r>
          <rPr>
            <sz val="9"/>
            <color indexed="81"/>
            <rFont val="Tahoma"/>
            <family val="2"/>
          </rPr>
          <t>2016 data not available</t>
        </r>
      </text>
    </comment>
    <comment ref="EKU22" authorId="0" shapeId="0" xr:uid="{7FAC2FB1-F211-48CC-A931-1DB3019F9AA1}">
      <text>
        <r>
          <rPr>
            <sz val="9"/>
            <color indexed="81"/>
            <rFont val="Tahoma"/>
            <family val="2"/>
          </rPr>
          <t>2016 data not available</t>
        </r>
      </text>
    </comment>
    <comment ref="EKV22" authorId="0" shapeId="0" xr:uid="{AF5FEBAA-3CFE-458A-BAF2-3E8F40FBC063}">
      <text>
        <r>
          <rPr>
            <sz val="9"/>
            <color indexed="81"/>
            <rFont val="Tahoma"/>
            <family val="2"/>
          </rPr>
          <t>2016 data not available</t>
        </r>
      </text>
    </comment>
    <comment ref="EKW22" authorId="0" shapeId="0" xr:uid="{6C7042AF-EA3D-49C2-9CDE-6936FB2F3ED9}">
      <text>
        <r>
          <rPr>
            <sz val="9"/>
            <color indexed="81"/>
            <rFont val="Tahoma"/>
            <family val="2"/>
          </rPr>
          <t>2016 data not available</t>
        </r>
      </text>
    </comment>
    <comment ref="EKX22" authorId="0" shapeId="0" xr:uid="{F6052DC1-1CA3-41B1-B462-4F747ABF3075}">
      <text>
        <r>
          <rPr>
            <sz val="9"/>
            <color indexed="81"/>
            <rFont val="Tahoma"/>
            <family val="2"/>
          </rPr>
          <t>2016 data not available</t>
        </r>
      </text>
    </comment>
    <comment ref="EKY22" authorId="0" shapeId="0" xr:uid="{4B8104AF-5A39-4ED5-9107-5626CADF870F}">
      <text>
        <r>
          <rPr>
            <sz val="9"/>
            <color indexed="81"/>
            <rFont val="Tahoma"/>
            <family val="2"/>
          </rPr>
          <t>2016 data not available</t>
        </r>
      </text>
    </comment>
    <comment ref="EKZ22" authorId="0" shapeId="0" xr:uid="{301CD8D8-EEA2-4EDE-87BA-A3E51CA30B62}">
      <text>
        <r>
          <rPr>
            <sz val="9"/>
            <color indexed="81"/>
            <rFont val="Tahoma"/>
            <family val="2"/>
          </rPr>
          <t>2016 data not available</t>
        </r>
      </text>
    </comment>
    <comment ref="ELA22" authorId="0" shapeId="0" xr:uid="{3F4D819B-847B-46EE-AA30-EE385F452CDC}">
      <text>
        <r>
          <rPr>
            <sz val="9"/>
            <color indexed="81"/>
            <rFont val="Tahoma"/>
            <family val="2"/>
          </rPr>
          <t>2016 data not available</t>
        </r>
      </text>
    </comment>
    <comment ref="ELB22" authorId="0" shapeId="0" xr:uid="{12365097-1F4C-4276-A42B-3430DFAD4E45}">
      <text>
        <r>
          <rPr>
            <sz val="9"/>
            <color indexed="81"/>
            <rFont val="Tahoma"/>
            <family val="2"/>
          </rPr>
          <t>2016 data not available</t>
        </r>
      </text>
    </comment>
    <comment ref="ELC22" authorId="0" shapeId="0" xr:uid="{6699A3D0-BCAE-45E1-9273-44CAFBD52486}">
      <text>
        <r>
          <rPr>
            <sz val="9"/>
            <color indexed="81"/>
            <rFont val="Tahoma"/>
            <family val="2"/>
          </rPr>
          <t>2016 data not available</t>
        </r>
      </text>
    </comment>
    <comment ref="ELD22" authorId="0" shapeId="0" xr:uid="{D73885C2-A164-4689-9756-9BFE4FF7C74D}">
      <text>
        <r>
          <rPr>
            <sz val="9"/>
            <color indexed="81"/>
            <rFont val="Tahoma"/>
            <family val="2"/>
          </rPr>
          <t>2016 data not available</t>
        </r>
      </text>
    </comment>
    <comment ref="ELE22" authorId="0" shapeId="0" xr:uid="{DF3E601F-4930-4CFE-87E9-A4266B310F57}">
      <text>
        <r>
          <rPr>
            <sz val="9"/>
            <color indexed="81"/>
            <rFont val="Tahoma"/>
            <family val="2"/>
          </rPr>
          <t>2016 data not available</t>
        </r>
      </text>
    </comment>
    <comment ref="ELF22" authorId="0" shapeId="0" xr:uid="{538CD00E-2E9C-47E2-B3C5-92EF42EA6261}">
      <text>
        <r>
          <rPr>
            <sz val="9"/>
            <color indexed="81"/>
            <rFont val="Tahoma"/>
            <family val="2"/>
          </rPr>
          <t>2016 data not available</t>
        </r>
      </text>
    </comment>
    <comment ref="ELG22" authorId="0" shapeId="0" xr:uid="{6C46CAA4-7099-4FA0-8DC2-C8050E17FD8E}">
      <text>
        <r>
          <rPr>
            <sz val="9"/>
            <color indexed="81"/>
            <rFont val="Tahoma"/>
            <family val="2"/>
          </rPr>
          <t>2016 data not available</t>
        </r>
      </text>
    </comment>
    <comment ref="ELH22" authorId="0" shapeId="0" xr:uid="{2140E186-6DF7-4EBC-9360-59AC1C538C81}">
      <text>
        <r>
          <rPr>
            <sz val="9"/>
            <color indexed="81"/>
            <rFont val="Tahoma"/>
            <family val="2"/>
          </rPr>
          <t>2016 data not available</t>
        </r>
      </text>
    </comment>
    <comment ref="ELI22" authorId="0" shapeId="0" xr:uid="{655B6A42-49CE-4B32-AEF6-CDAE8BA79CE8}">
      <text>
        <r>
          <rPr>
            <sz val="9"/>
            <color indexed="81"/>
            <rFont val="Tahoma"/>
            <family val="2"/>
          </rPr>
          <t>2016 data not available</t>
        </r>
      </text>
    </comment>
    <comment ref="ELJ22" authorId="0" shapeId="0" xr:uid="{573FC84A-DE69-43BE-9BC0-05292735FC40}">
      <text>
        <r>
          <rPr>
            <sz val="9"/>
            <color indexed="81"/>
            <rFont val="Tahoma"/>
            <family val="2"/>
          </rPr>
          <t>2016 data not available</t>
        </r>
      </text>
    </comment>
    <comment ref="ELK22" authorId="0" shapeId="0" xr:uid="{A51D4BE2-6700-4001-9AC9-9CED12C6B416}">
      <text>
        <r>
          <rPr>
            <sz val="9"/>
            <color indexed="81"/>
            <rFont val="Tahoma"/>
            <family val="2"/>
          </rPr>
          <t>2016 data not available</t>
        </r>
      </text>
    </comment>
    <comment ref="ELL22" authorId="0" shapeId="0" xr:uid="{C31E9DE2-4FD7-4E1A-9768-6CADA2F6CCEF}">
      <text>
        <r>
          <rPr>
            <sz val="9"/>
            <color indexed="81"/>
            <rFont val="Tahoma"/>
            <family val="2"/>
          </rPr>
          <t>2016 data not available</t>
        </r>
      </text>
    </comment>
    <comment ref="ELM22" authorId="0" shapeId="0" xr:uid="{E63DF7AE-70E9-48E5-A5C1-6CCBD294925D}">
      <text>
        <r>
          <rPr>
            <sz val="9"/>
            <color indexed="81"/>
            <rFont val="Tahoma"/>
            <family val="2"/>
          </rPr>
          <t>2016 data not available</t>
        </r>
      </text>
    </comment>
    <comment ref="ELN22" authorId="0" shapeId="0" xr:uid="{4D3C2D6F-A43E-4334-AF78-307D2D1D780C}">
      <text>
        <r>
          <rPr>
            <sz val="9"/>
            <color indexed="81"/>
            <rFont val="Tahoma"/>
            <family val="2"/>
          </rPr>
          <t>2016 data not available</t>
        </r>
      </text>
    </comment>
    <comment ref="ELO22" authorId="0" shapeId="0" xr:uid="{AD0AAB02-6D19-4CCD-A26D-A8323CAEAF2E}">
      <text>
        <r>
          <rPr>
            <sz val="9"/>
            <color indexed="81"/>
            <rFont val="Tahoma"/>
            <family val="2"/>
          </rPr>
          <t>2016 data not available</t>
        </r>
      </text>
    </comment>
    <comment ref="ELP22" authorId="0" shapeId="0" xr:uid="{83DCEC7B-B777-496A-91A0-6C9E07FFDDE4}">
      <text>
        <r>
          <rPr>
            <sz val="9"/>
            <color indexed="81"/>
            <rFont val="Tahoma"/>
            <family val="2"/>
          </rPr>
          <t>2016 data not available</t>
        </r>
      </text>
    </comment>
    <comment ref="ELQ22" authorId="0" shapeId="0" xr:uid="{10D891EB-6BDA-4841-B493-B94A4DBF56EE}">
      <text>
        <r>
          <rPr>
            <sz val="9"/>
            <color indexed="81"/>
            <rFont val="Tahoma"/>
            <family val="2"/>
          </rPr>
          <t>2016 data not available</t>
        </r>
      </text>
    </comment>
    <comment ref="ELR22" authorId="0" shapeId="0" xr:uid="{1E80C90E-5E38-4819-96C9-DFD141FE1240}">
      <text>
        <r>
          <rPr>
            <sz val="9"/>
            <color indexed="81"/>
            <rFont val="Tahoma"/>
            <family val="2"/>
          </rPr>
          <t>2016 data not available</t>
        </r>
      </text>
    </comment>
    <comment ref="ELS22" authorId="0" shapeId="0" xr:uid="{BEDB9164-C5CB-43EA-B2CE-182158778796}">
      <text>
        <r>
          <rPr>
            <sz val="9"/>
            <color indexed="81"/>
            <rFont val="Tahoma"/>
            <family val="2"/>
          </rPr>
          <t>2016 data not available</t>
        </r>
      </text>
    </comment>
    <comment ref="ELT22" authorId="0" shapeId="0" xr:uid="{82925E70-00AD-4651-8E55-1BAE22A0D7E7}">
      <text>
        <r>
          <rPr>
            <sz val="9"/>
            <color indexed="81"/>
            <rFont val="Tahoma"/>
            <family val="2"/>
          </rPr>
          <t>2016 data not available</t>
        </r>
      </text>
    </comment>
    <comment ref="ELU22" authorId="0" shapeId="0" xr:uid="{CF4BC468-3835-4F80-8483-589F4143DE1A}">
      <text>
        <r>
          <rPr>
            <sz val="9"/>
            <color indexed="81"/>
            <rFont val="Tahoma"/>
            <family val="2"/>
          </rPr>
          <t>2016 data not available</t>
        </r>
      </text>
    </comment>
    <comment ref="ELV22" authorId="0" shapeId="0" xr:uid="{39CA8D4C-93C3-4BAD-9168-93F9EDA9328E}">
      <text>
        <r>
          <rPr>
            <sz val="9"/>
            <color indexed="81"/>
            <rFont val="Tahoma"/>
            <family val="2"/>
          </rPr>
          <t>2016 data not available</t>
        </r>
      </text>
    </comment>
    <comment ref="ELW22" authorId="0" shapeId="0" xr:uid="{3B51722C-D040-4DB2-B196-C09A503BE56B}">
      <text>
        <r>
          <rPr>
            <sz val="9"/>
            <color indexed="81"/>
            <rFont val="Tahoma"/>
            <family val="2"/>
          </rPr>
          <t>2016 data not available</t>
        </r>
      </text>
    </comment>
    <comment ref="ELX22" authorId="0" shapeId="0" xr:uid="{D367AA68-1AEA-4A78-820C-D7988690E7DE}">
      <text>
        <r>
          <rPr>
            <sz val="9"/>
            <color indexed="81"/>
            <rFont val="Tahoma"/>
            <family val="2"/>
          </rPr>
          <t>2016 data not available</t>
        </r>
      </text>
    </comment>
    <comment ref="ELY22" authorId="0" shapeId="0" xr:uid="{4473910F-B561-4BE9-A4A0-4CD97E5FCA8E}">
      <text>
        <r>
          <rPr>
            <sz val="9"/>
            <color indexed="81"/>
            <rFont val="Tahoma"/>
            <family val="2"/>
          </rPr>
          <t>2016 data not available</t>
        </r>
      </text>
    </comment>
    <comment ref="ELZ22" authorId="0" shapeId="0" xr:uid="{7508B645-9399-4D95-96B5-FE09F4C8F085}">
      <text>
        <r>
          <rPr>
            <sz val="9"/>
            <color indexed="81"/>
            <rFont val="Tahoma"/>
            <family val="2"/>
          </rPr>
          <t>2016 data not available</t>
        </r>
      </text>
    </comment>
    <comment ref="EMA22" authorId="0" shapeId="0" xr:uid="{E32908CD-3F81-41A6-A2CF-B0F9D68F6F47}">
      <text>
        <r>
          <rPr>
            <sz val="9"/>
            <color indexed="81"/>
            <rFont val="Tahoma"/>
            <family val="2"/>
          </rPr>
          <t>2016 data not available</t>
        </r>
      </text>
    </comment>
    <comment ref="EMB22" authorId="0" shapeId="0" xr:uid="{6F48C124-0B3E-4EA4-B062-AD56A4D5A851}">
      <text>
        <r>
          <rPr>
            <sz val="9"/>
            <color indexed="81"/>
            <rFont val="Tahoma"/>
            <family val="2"/>
          </rPr>
          <t>2016 data not available</t>
        </r>
      </text>
    </comment>
    <comment ref="EMC22" authorId="0" shapeId="0" xr:uid="{98E5A8E0-C603-429C-A862-7F9F4D2A7D09}">
      <text>
        <r>
          <rPr>
            <sz val="9"/>
            <color indexed="81"/>
            <rFont val="Tahoma"/>
            <family val="2"/>
          </rPr>
          <t>2016 data not available</t>
        </r>
      </text>
    </comment>
    <comment ref="EMD22" authorId="0" shapeId="0" xr:uid="{C067F336-74B4-43DF-AC4C-6612F3FCF345}">
      <text>
        <r>
          <rPr>
            <sz val="9"/>
            <color indexed="81"/>
            <rFont val="Tahoma"/>
            <family val="2"/>
          </rPr>
          <t>2016 data not available</t>
        </r>
      </text>
    </comment>
    <comment ref="EME22" authorId="0" shapeId="0" xr:uid="{528704AF-F603-48D2-BB44-C6C1E5978D8C}">
      <text>
        <r>
          <rPr>
            <sz val="9"/>
            <color indexed="81"/>
            <rFont val="Tahoma"/>
            <family val="2"/>
          </rPr>
          <t>2016 data not available</t>
        </r>
      </text>
    </comment>
    <comment ref="EMF22" authorId="0" shapeId="0" xr:uid="{1FCAF00F-DDBD-42C5-95E7-D7165024BD12}">
      <text>
        <r>
          <rPr>
            <sz val="9"/>
            <color indexed="81"/>
            <rFont val="Tahoma"/>
            <family val="2"/>
          </rPr>
          <t>2016 data not available</t>
        </r>
      </text>
    </comment>
    <comment ref="EMG22" authorId="0" shapeId="0" xr:uid="{B0A92495-86E7-4B1A-9DD5-F3628128FA69}">
      <text>
        <r>
          <rPr>
            <sz val="9"/>
            <color indexed="81"/>
            <rFont val="Tahoma"/>
            <family val="2"/>
          </rPr>
          <t>2016 data not available</t>
        </r>
      </text>
    </comment>
    <comment ref="EMH22" authorId="0" shapeId="0" xr:uid="{693E5733-1448-46F0-B282-012F2417E0BB}">
      <text>
        <r>
          <rPr>
            <sz val="9"/>
            <color indexed="81"/>
            <rFont val="Tahoma"/>
            <family val="2"/>
          </rPr>
          <t>2016 data not available</t>
        </r>
      </text>
    </comment>
    <comment ref="EMI22" authorId="0" shapeId="0" xr:uid="{B1DAD3E0-7882-4391-AF27-EDC28E13D8EC}">
      <text>
        <r>
          <rPr>
            <sz val="9"/>
            <color indexed="81"/>
            <rFont val="Tahoma"/>
            <family val="2"/>
          </rPr>
          <t>2016 data not available</t>
        </r>
      </text>
    </comment>
    <comment ref="EMJ22" authorId="0" shapeId="0" xr:uid="{A2A18CC4-1DA9-4A73-82B0-DAEA64DC9DDC}">
      <text>
        <r>
          <rPr>
            <sz val="9"/>
            <color indexed="81"/>
            <rFont val="Tahoma"/>
            <family val="2"/>
          </rPr>
          <t>2016 data not available</t>
        </r>
      </text>
    </comment>
    <comment ref="EMK22" authorId="0" shapeId="0" xr:uid="{C0CA9AED-4AA3-41BB-A8A1-5315ECF411B5}">
      <text>
        <r>
          <rPr>
            <sz val="9"/>
            <color indexed="81"/>
            <rFont val="Tahoma"/>
            <family val="2"/>
          </rPr>
          <t>2016 data not available</t>
        </r>
      </text>
    </comment>
    <comment ref="EML22" authorId="0" shapeId="0" xr:uid="{1AD32833-B905-4F1A-8995-B6E7DE60FC0C}">
      <text>
        <r>
          <rPr>
            <sz val="9"/>
            <color indexed="81"/>
            <rFont val="Tahoma"/>
            <family val="2"/>
          </rPr>
          <t>2016 data not available</t>
        </r>
      </text>
    </comment>
    <comment ref="EMM22" authorId="0" shapeId="0" xr:uid="{BB102B54-CA49-4CAF-A88E-AE2ED8699F10}">
      <text>
        <r>
          <rPr>
            <sz val="9"/>
            <color indexed="81"/>
            <rFont val="Tahoma"/>
            <family val="2"/>
          </rPr>
          <t>2016 data not available</t>
        </r>
      </text>
    </comment>
    <comment ref="EMN22" authorId="0" shapeId="0" xr:uid="{AAE1D214-9A7C-4985-9C96-67C9D2936112}">
      <text>
        <r>
          <rPr>
            <sz val="9"/>
            <color indexed="81"/>
            <rFont val="Tahoma"/>
            <family val="2"/>
          </rPr>
          <t>2016 data not available</t>
        </r>
      </text>
    </comment>
    <comment ref="EMO22" authorId="0" shapeId="0" xr:uid="{E609D256-8BC3-4B91-A848-22E75C7E6850}">
      <text>
        <r>
          <rPr>
            <sz val="9"/>
            <color indexed="81"/>
            <rFont val="Tahoma"/>
            <family val="2"/>
          </rPr>
          <t>2016 data not available</t>
        </r>
      </text>
    </comment>
    <comment ref="EMP22" authorId="0" shapeId="0" xr:uid="{4E90D3D1-36C0-4E96-9DF1-026118B4B448}">
      <text>
        <r>
          <rPr>
            <sz val="9"/>
            <color indexed="81"/>
            <rFont val="Tahoma"/>
            <family val="2"/>
          </rPr>
          <t>2016 data not available</t>
        </r>
      </text>
    </comment>
    <comment ref="EMQ22" authorId="0" shapeId="0" xr:uid="{52638C9A-4667-4607-A523-69080D6536CC}">
      <text>
        <r>
          <rPr>
            <sz val="9"/>
            <color indexed="81"/>
            <rFont val="Tahoma"/>
            <family val="2"/>
          </rPr>
          <t>2016 data not available</t>
        </r>
      </text>
    </comment>
    <comment ref="EMR22" authorId="0" shapeId="0" xr:uid="{9B136098-BABD-48D6-8EC4-9A3BE31A668E}">
      <text>
        <r>
          <rPr>
            <sz val="9"/>
            <color indexed="81"/>
            <rFont val="Tahoma"/>
            <family val="2"/>
          </rPr>
          <t>2016 data not available</t>
        </r>
      </text>
    </comment>
    <comment ref="EMS22" authorId="0" shapeId="0" xr:uid="{C1F25857-BEBA-4F48-9CF2-335A45CFF33E}">
      <text>
        <r>
          <rPr>
            <sz val="9"/>
            <color indexed="81"/>
            <rFont val="Tahoma"/>
            <family val="2"/>
          </rPr>
          <t>2016 data not available</t>
        </r>
      </text>
    </comment>
    <comment ref="EMT22" authorId="0" shapeId="0" xr:uid="{311C2749-5089-4801-BC38-89FCCAB05B39}">
      <text>
        <r>
          <rPr>
            <sz val="9"/>
            <color indexed="81"/>
            <rFont val="Tahoma"/>
            <family val="2"/>
          </rPr>
          <t>2016 data not available</t>
        </r>
      </text>
    </comment>
    <comment ref="EMU22" authorId="0" shapeId="0" xr:uid="{48244B7D-1E78-42C7-92C8-30C2ABDF3B0E}">
      <text>
        <r>
          <rPr>
            <sz val="9"/>
            <color indexed="81"/>
            <rFont val="Tahoma"/>
            <family val="2"/>
          </rPr>
          <t>2016 data not available</t>
        </r>
      </text>
    </comment>
    <comment ref="EMV22" authorId="0" shapeId="0" xr:uid="{A43A2928-E189-4EE8-A4CF-04482F3BF816}">
      <text>
        <r>
          <rPr>
            <sz val="9"/>
            <color indexed="81"/>
            <rFont val="Tahoma"/>
            <family val="2"/>
          </rPr>
          <t>2016 data not available</t>
        </r>
      </text>
    </comment>
    <comment ref="EMW22" authorId="0" shapeId="0" xr:uid="{46399D36-F720-4503-A30D-12B51D64743E}">
      <text>
        <r>
          <rPr>
            <sz val="9"/>
            <color indexed="81"/>
            <rFont val="Tahoma"/>
            <family val="2"/>
          </rPr>
          <t>2016 data not available</t>
        </r>
      </text>
    </comment>
    <comment ref="EMX22" authorId="0" shapeId="0" xr:uid="{A7F0E30E-F6E7-4F54-8F85-0A882EF73564}">
      <text>
        <r>
          <rPr>
            <sz val="9"/>
            <color indexed="81"/>
            <rFont val="Tahoma"/>
            <family val="2"/>
          </rPr>
          <t>2016 data not available</t>
        </r>
      </text>
    </comment>
    <comment ref="EMY22" authorId="0" shapeId="0" xr:uid="{E1646A10-8D75-4CE5-8560-EE5A350730DF}">
      <text>
        <r>
          <rPr>
            <sz val="9"/>
            <color indexed="81"/>
            <rFont val="Tahoma"/>
            <family val="2"/>
          </rPr>
          <t>2016 data not available</t>
        </r>
      </text>
    </comment>
    <comment ref="EMZ22" authorId="0" shapeId="0" xr:uid="{9EFA743A-A587-4919-843D-F4A2844FD3FC}">
      <text>
        <r>
          <rPr>
            <sz val="9"/>
            <color indexed="81"/>
            <rFont val="Tahoma"/>
            <family val="2"/>
          </rPr>
          <t>2016 data not available</t>
        </r>
      </text>
    </comment>
    <comment ref="ENA22" authorId="0" shapeId="0" xr:uid="{7D962CF1-5B87-492A-B239-946D50EC2B45}">
      <text>
        <r>
          <rPr>
            <sz val="9"/>
            <color indexed="81"/>
            <rFont val="Tahoma"/>
            <family val="2"/>
          </rPr>
          <t>2016 data not available</t>
        </r>
      </text>
    </comment>
    <comment ref="ENB22" authorId="0" shapeId="0" xr:uid="{A567799A-3D94-4710-8F1D-8B7D761648C8}">
      <text>
        <r>
          <rPr>
            <sz val="9"/>
            <color indexed="81"/>
            <rFont val="Tahoma"/>
            <family val="2"/>
          </rPr>
          <t>2016 data not available</t>
        </r>
      </text>
    </comment>
    <comment ref="ENC22" authorId="0" shapeId="0" xr:uid="{16CD8EE9-57AC-4652-9549-E15A3CB97E01}">
      <text>
        <r>
          <rPr>
            <sz val="9"/>
            <color indexed="81"/>
            <rFont val="Tahoma"/>
            <family val="2"/>
          </rPr>
          <t>2016 data not available</t>
        </r>
      </text>
    </comment>
    <comment ref="END22" authorId="0" shapeId="0" xr:uid="{EB22E7FA-30DA-4BAA-B0B7-368FB7DFBC81}">
      <text>
        <r>
          <rPr>
            <sz val="9"/>
            <color indexed="81"/>
            <rFont val="Tahoma"/>
            <family val="2"/>
          </rPr>
          <t>2016 data not available</t>
        </r>
      </text>
    </comment>
    <comment ref="ENE22" authorId="0" shapeId="0" xr:uid="{0DAE7E73-FFD8-4F42-86B8-81A0853050B6}">
      <text>
        <r>
          <rPr>
            <sz val="9"/>
            <color indexed="81"/>
            <rFont val="Tahoma"/>
            <family val="2"/>
          </rPr>
          <t>2016 data not available</t>
        </r>
      </text>
    </comment>
    <comment ref="ENF22" authorId="0" shapeId="0" xr:uid="{F5FD7425-00D9-48ED-AFA4-37D628C0F2AE}">
      <text>
        <r>
          <rPr>
            <sz val="9"/>
            <color indexed="81"/>
            <rFont val="Tahoma"/>
            <family val="2"/>
          </rPr>
          <t>2016 data not available</t>
        </r>
      </text>
    </comment>
    <comment ref="ENG22" authorId="0" shapeId="0" xr:uid="{F9BF826B-7364-4F11-99DC-D340885589A1}">
      <text>
        <r>
          <rPr>
            <sz val="9"/>
            <color indexed="81"/>
            <rFont val="Tahoma"/>
            <family val="2"/>
          </rPr>
          <t>2016 data not available</t>
        </r>
      </text>
    </comment>
    <comment ref="ENH22" authorId="0" shapeId="0" xr:uid="{C93ED431-F31F-44BC-ACEB-25122A1293A4}">
      <text>
        <r>
          <rPr>
            <sz val="9"/>
            <color indexed="81"/>
            <rFont val="Tahoma"/>
            <family val="2"/>
          </rPr>
          <t>2016 data not available</t>
        </r>
      </text>
    </comment>
    <comment ref="ENI22" authorId="0" shapeId="0" xr:uid="{84C75E1F-B128-45EB-B484-88AE8FC53172}">
      <text>
        <r>
          <rPr>
            <sz val="9"/>
            <color indexed="81"/>
            <rFont val="Tahoma"/>
            <family val="2"/>
          </rPr>
          <t>2016 data not available</t>
        </r>
      </text>
    </comment>
    <comment ref="ENJ22" authorId="0" shapeId="0" xr:uid="{553D8F09-45EB-45BF-83CE-7B1D9E6403FD}">
      <text>
        <r>
          <rPr>
            <sz val="9"/>
            <color indexed="81"/>
            <rFont val="Tahoma"/>
            <family val="2"/>
          </rPr>
          <t>2016 data not available</t>
        </r>
      </text>
    </comment>
    <comment ref="ENK22" authorId="0" shapeId="0" xr:uid="{CF65C0A6-AB20-4042-ABCE-4922B730D8F3}">
      <text>
        <r>
          <rPr>
            <sz val="9"/>
            <color indexed="81"/>
            <rFont val="Tahoma"/>
            <family val="2"/>
          </rPr>
          <t>2016 data not available</t>
        </r>
      </text>
    </comment>
    <comment ref="ENL22" authorId="0" shapeId="0" xr:uid="{9017358D-5025-4D47-AE06-CDDAADFB04D9}">
      <text>
        <r>
          <rPr>
            <sz val="9"/>
            <color indexed="81"/>
            <rFont val="Tahoma"/>
            <family val="2"/>
          </rPr>
          <t>2016 data not available</t>
        </r>
      </text>
    </comment>
    <comment ref="ENM22" authorId="0" shapeId="0" xr:uid="{AE1E7BA1-DA80-4CE1-8BBC-20807F19356F}">
      <text>
        <r>
          <rPr>
            <sz val="9"/>
            <color indexed="81"/>
            <rFont val="Tahoma"/>
            <family val="2"/>
          </rPr>
          <t>2016 data not available</t>
        </r>
      </text>
    </comment>
    <comment ref="ENN22" authorId="0" shapeId="0" xr:uid="{F04CC02C-0CB8-4801-B2B3-FAF446C92E6D}">
      <text>
        <r>
          <rPr>
            <sz val="9"/>
            <color indexed="81"/>
            <rFont val="Tahoma"/>
            <family val="2"/>
          </rPr>
          <t>2016 data not available</t>
        </r>
      </text>
    </comment>
    <comment ref="ENO22" authorId="0" shapeId="0" xr:uid="{735C01D3-D328-4D8B-A893-AD859B8C2411}">
      <text>
        <r>
          <rPr>
            <sz val="9"/>
            <color indexed="81"/>
            <rFont val="Tahoma"/>
            <family val="2"/>
          </rPr>
          <t>2016 data not available</t>
        </r>
      </text>
    </comment>
    <comment ref="ENP22" authorId="0" shapeId="0" xr:uid="{D91DC519-4584-4CFA-85B2-ABDD255F5FEF}">
      <text>
        <r>
          <rPr>
            <sz val="9"/>
            <color indexed="81"/>
            <rFont val="Tahoma"/>
            <family val="2"/>
          </rPr>
          <t>2016 data not available</t>
        </r>
      </text>
    </comment>
    <comment ref="ENQ22" authorId="0" shapeId="0" xr:uid="{B5CD38A1-D191-4811-AD42-1227531AFAAE}">
      <text>
        <r>
          <rPr>
            <sz val="9"/>
            <color indexed="81"/>
            <rFont val="Tahoma"/>
            <family val="2"/>
          </rPr>
          <t>2016 data not available</t>
        </r>
      </text>
    </comment>
    <comment ref="ENR22" authorId="0" shapeId="0" xr:uid="{5735C929-4292-4896-A838-4F49B6D9F6C7}">
      <text>
        <r>
          <rPr>
            <sz val="9"/>
            <color indexed="81"/>
            <rFont val="Tahoma"/>
            <family val="2"/>
          </rPr>
          <t>2016 data not available</t>
        </r>
      </text>
    </comment>
    <comment ref="ENS22" authorId="0" shapeId="0" xr:uid="{FAFD5099-628F-4971-88D3-DDEA2D448A3C}">
      <text>
        <r>
          <rPr>
            <sz val="9"/>
            <color indexed="81"/>
            <rFont val="Tahoma"/>
            <family val="2"/>
          </rPr>
          <t>2016 data not available</t>
        </r>
      </text>
    </comment>
    <comment ref="ENT22" authorId="0" shapeId="0" xr:uid="{2240C50E-FCB4-4611-891E-530EC3B6C7CC}">
      <text>
        <r>
          <rPr>
            <sz val="9"/>
            <color indexed="81"/>
            <rFont val="Tahoma"/>
            <family val="2"/>
          </rPr>
          <t>2016 data not available</t>
        </r>
      </text>
    </comment>
    <comment ref="ENU22" authorId="0" shapeId="0" xr:uid="{4F5131AA-B3DA-4169-9735-63E2C652F3E6}">
      <text>
        <r>
          <rPr>
            <sz val="9"/>
            <color indexed="81"/>
            <rFont val="Tahoma"/>
            <family val="2"/>
          </rPr>
          <t>2016 data not available</t>
        </r>
      </text>
    </comment>
    <comment ref="ENV22" authorId="0" shapeId="0" xr:uid="{9E161987-5C84-4D95-8277-6799D5F8EC9D}">
      <text>
        <r>
          <rPr>
            <sz val="9"/>
            <color indexed="81"/>
            <rFont val="Tahoma"/>
            <family val="2"/>
          </rPr>
          <t>2016 data not available</t>
        </r>
      </text>
    </comment>
    <comment ref="ENW22" authorId="0" shapeId="0" xr:uid="{108C0A1C-517A-46BD-A8D9-0B159623D82A}">
      <text>
        <r>
          <rPr>
            <sz val="9"/>
            <color indexed="81"/>
            <rFont val="Tahoma"/>
            <family val="2"/>
          </rPr>
          <t>2016 data not available</t>
        </r>
      </text>
    </comment>
    <comment ref="ENX22" authorId="0" shapeId="0" xr:uid="{0617C90B-BD82-491F-8471-336E7FB78437}">
      <text>
        <r>
          <rPr>
            <sz val="9"/>
            <color indexed="81"/>
            <rFont val="Tahoma"/>
            <family val="2"/>
          </rPr>
          <t>2016 data not available</t>
        </r>
      </text>
    </comment>
    <comment ref="ENY22" authorId="0" shapeId="0" xr:uid="{8B8CB33C-1204-4809-B8C2-36279B259EFD}">
      <text>
        <r>
          <rPr>
            <sz val="9"/>
            <color indexed="81"/>
            <rFont val="Tahoma"/>
            <family val="2"/>
          </rPr>
          <t>2016 data not available</t>
        </r>
      </text>
    </comment>
    <comment ref="ENZ22" authorId="0" shapeId="0" xr:uid="{ED10F8E7-88A2-46EA-9072-83888577754F}">
      <text>
        <r>
          <rPr>
            <sz val="9"/>
            <color indexed="81"/>
            <rFont val="Tahoma"/>
            <family val="2"/>
          </rPr>
          <t>2016 data not available</t>
        </r>
      </text>
    </comment>
    <comment ref="EOA22" authorId="0" shapeId="0" xr:uid="{EAD5B1A0-D5D2-4D43-B6C4-4111DA090717}">
      <text>
        <r>
          <rPr>
            <sz val="9"/>
            <color indexed="81"/>
            <rFont val="Tahoma"/>
            <family val="2"/>
          </rPr>
          <t>2016 data not available</t>
        </r>
      </text>
    </comment>
    <comment ref="EOB22" authorId="0" shapeId="0" xr:uid="{545CB830-FAB1-4DB9-8CF1-9161D2564EDD}">
      <text>
        <r>
          <rPr>
            <sz val="9"/>
            <color indexed="81"/>
            <rFont val="Tahoma"/>
            <family val="2"/>
          </rPr>
          <t>2016 data not available</t>
        </r>
      </text>
    </comment>
    <comment ref="EOC22" authorId="0" shapeId="0" xr:uid="{416F0A8C-85F3-4408-833B-41B66878F60E}">
      <text>
        <r>
          <rPr>
            <sz val="9"/>
            <color indexed="81"/>
            <rFont val="Tahoma"/>
            <family val="2"/>
          </rPr>
          <t>2016 data not available</t>
        </r>
      </text>
    </comment>
    <comment ref="EOD22" authorId="0" shapeId="0" xr:uid="{41D52EA1-687F-4140-A65A-168DE91D7E6E}">
      <text>
        <r>
          <rPr>
            <sz val="9"/>
            <color indexed="81"/>
            <rFont val="Tahoma"/>
            <family val="2"/>
          </rPr>
          <t>2016 data not available</t>
        </r>
      </text>
    </comment>
    <comment ref="EOE22" authorId="0" shapeId="0" xr:uid="{21DF0496-3F45-42BA-952A-11172B485EBA}">
      <text>
        <r>
          <rPr>
            <sz val="9"/>
            <color indexed="81"/>
            <rFont val="Tahoma"/>
            <family val="2"/>
          </rPr>
          <t>2016 data not available</t>
        </r>
      </text>
    </comment>
    <comment ref="EOF22" authorId="0" shapeId="0" xr:uid="{A926255B-DBD6-4D51-99D0-805FFD0C89A5}">
      <text>
        <r>
          <rPr>
            <sz val="9"/>
            <color indexed="81"/>
            <rFont val="Tahoma"/>
            <family val="2"/>
          </rPr>
          <t>2016 data not available</t>
        </r>
      </text>
    </comment>
    <comment ref="EOG22" authorId="0" shapeId="0" xr:uid="{E356D47F-820D-4D18-8D3B-10CB54570D00}">
      <text>
        <r>
          <rPr>
            <sz val="9"/>
            <color indexed="81"/>
            <rFont val="Tahoma"/>
            <family val="2"/>
          </rPr>
          <t>2016 data not available</t>
        </r>
      </text>
    </comment>
    <comment ref="EOH22" authorId="0" shapeId="0" xr:uid="{9F91C514-477B-48DF-A26C-D36676B3FE26}">
      <text>
        <r>
          <rPr>
            <sz val="9"/>
            <color indexed="81"/>
            <rFont val="Tahoma"/>
            <family val="2"/>
          </rPr>
          <t>2016 data not available</t>
        </r>
      </text>
    </comment>
    <comment ref="EOI22" authorId="0" shapeId="0" xr:uid="{F8BF8D9C-18D1-4AB9-94DD-D04320CFF929}">
      <text>
        <r>
          <rPr>
            <sz val="9"/>
            <color indexed="81"/>
            <rFont val="Tahoma"/>
            <family val="2"/>
          </rPr>
          <t>2016 data not available</t>
        </r>
      </text>
    </comment>
    <comment ref="EOJ22" authorId="0" shapeId="0" xr:uid="{D317F144-A36A-4F38-AC9E-A9EF46727F41}">
      <text>
        <r>
          <rPr>
            <sz val="9"/>
            <color indexed="81"/>
            <rFont val="Tahoma"/>
            <family val="2"/>
          </rPr>
          <t>2016 data not available</t>
        </r>
      </text>
    </comment>
    <comment ref="EOK22" authorId="0" shapeId="0" xr:uid="{C0AA1E67-5962-4D50-B5E0-5EAE0C466E85}">
      <text>
        <r>
          <rPr>
            <sz val="9"/>
            <color indexed="81"/>
            <rFont val="Tahoma"/>
            <family val="2"/>
          </rPr>
          <t>2016 data not available</t>
        </r>
      </text>
    </comment>
    <comment ref="EOL22" authorId="0" shapeId="0" xr:uid="{6966B156-4C67-4DC0-836B-F3B5410D61E6}">
      <text>
        <r>
          <rPr>
            <sz val="9"/>
            <color indexed="81"/>
            <rFont val="Tahoma"/>
            <family val="2"/>
          </rPr>
          <t>2016 data not available</t>
        </r>
      </text>
    </comment>
    <comment ref="EOM22" authorId="0" shapeId="0" xr:uid="{3987C71C-7588-4E2E-B6B2-91D586A7E7AA}">
      <text>
        <r>
          <rPr>
            <sz val="9"/>
            <color indexed="81"/>
            <rFont val="Tahoma"/>
            <family val="2"/>
          </rPr>
          <t>2016 data not available</t>
        </r>
      </text>
    </comment>
    <comment ref="EON22" authorId="0" shapeId="0" xr:uid="{6E920B60-98A7-46BE-8B03-A63FFE5E78AC}">
      <text>
        <r>
          <rPr>
            <sz val="9"/>
            <color indexed="81"/>
            <rFont val="Tahoma"/>
            <family val="2"/>
          </rPr>
          <t>2016 data not available</t>
        </r>
      </text>
    </comment>
    <comment ref="EOO22" authorId="0" shapeId="0" xr:uid="{34ADDD86-7100-4427-A5A1-7320778667A4}">
      <text>
        <r>
          <rPr>
            <sz val="9"/>
            <color indexed="81"/>
            <rFont val="Tahoma"/>
            <family val="2"/>
          </rPr>
          <t>2016 data not available</t>
        </r>
      </text>
    </comment>
    <comment ref="EOP22" authorId="0" shapeId="0" xr:uid="{A10D6145-2B18-4253-8D4A-5F3E7E3C915F}">
      <text>
        <r>
          <rPr>
            <sz val="9"/>
            <color indexed="81"/>
            <rFont val="Tahoma"/>
            <family val="2"/>
          </rPr>
          <t>2016 data not available</t>
        </r>
      </text>
    </comment>
    <comment ref="EOQ22" authorId="0" shapeId="0" xr:uid="{3C40283D-D0E5-4686-8157-9F447639AFEE}">
      <text>
        <r>
          <rPr>
            <sz val="9"/>
            <color indexed="81"/>
            <rFont val="Tahoma"/>
            <family val="2"/>
          </rPr>
          <t>2016 data not available</t>
        </r>
      </text>
    </comment>
    <comment ref="EOR22" authorId="0" shapeId="0" xr:uid="{0732B045-F332-4E52-8D45-C083BABBE3FC}">
      <text>
        <r>
          <rPr>
            <sz val="9"/>
            <color indexed="81"/>
            <rFont val="Tahoma"/>
            <family val="2"/>
          </rPr>
          <t>2016 data not available</t>
        </r>
      </text>
    </comment>
    <comment ref="EOS22" authorId="0" shapeId="0" xr:uid="{63EF7869-6C03-4137-BC0F-07821B854BCF}">
      <text>
        <r>
          <rPr>
            <sz val="9"/>
            <color indexed="81"/>
            <rFont val="Tahoma"/>
            <family val="2"/>
          </rPr>
          <t>2016 data not available</t>
        </r>
      </text>
    </comment>
    <comment ref="EOT22" authorId="0" shapeId="0" xr:uid="{9DD284DE-D69A-43B4-9FDB-AC1F0E8AC996}">
      <text>
        <r>
          <rPr>
            <sz val="9"/>
            <color indexed="81"/>
            <rFont val="Tahoma"/>
            <family val="2"/>
          </rPr>
          <t>2016 data not available</t>
        </r>
      </text>
    </comment>
    <comment ref="EOU22" authorId="0" shapeId="0" xr:uid="{BD1EF605-27C5-428C-AACE-288EB46B09FD}">
      <text>
        <r>
          <rPr>
            <sz val="9"/>
            <color indexed="81"/>
            <rFont val="Tahoma"/>
            <family val="2"/>
          </rPr>
          <t>2016 data not available</t>
        </r>
      </text>
    </comment>
    <comment ref="EOV22" authorId="0" shapeId="0" xr:uid="{80695560-C450-4FFB-99CF-9626A9C4D69B}">
      <text>
        <r>
          <rPr>
            <sz val="9"/>
            <color indexed="81"/>
            <rFont val="Tahoma"/>
            <family val="2"/>
          </rPr>
          <t>2016 data not available</t>
        </r>
      </text>
    </comment>
    <comment ref="EOW22" authorId="0" shapeId="0" xr:uid="{7832A2D9-A6DE-478E-9252-6F0D9611AA27}">
      <text>
        <r>
          <rPr>
            <sz val="9"/>
            <color indexed="81"/>
            <rFont val="Tahoma"/>
            <family val="2"/>
          </rPr>
          <t>2016 data not available</t>
        </r>
      </text>
    </comment>
    <comment ref="EOX22" authorId="0" shapeId="0" xr:uid="{74CECD9E-50EC-4268-BB86-6EF56FD5EA38}">
      <text>
        <r>
          <rPr>
            <sz val="9"/>
            <color indexed="81"/>
            <rFont val="Tahoma"/>
            <family val="2"/>
          </rPr>
          <t>2016 data not available</t>
        </r>
      </text>
    </comment>
    <comment ref="EOY22" authorId="0" shapeId="0" xr:uid="{A5F1DC85-D56A-4D76-B7DC-DB3E467CA55E}">
      <text>
        <r>
          <rPr>
            <sz val="9"/>
            <color indexed="81"/>
            <rFont val="Tahoma"/>
            <family val="2"/>
          </rPr>
          <t>2016 data not available</t>
        </r>
      </text>
    </comment>
    <comment ref="EOZ22" authorId="0" shapeId="0" xr:uid="{1BECB5E3-53FA-4140-8624-F5542F6D19EC}">
      <text>
        <r>
          <rPr>
            <sz val="9"/>
            <color indexed="81"/>
            <rFont val="Tahoma"/>
            <family val="2"/>
          </rPr>
          <t>2016 data not available</t>
        </r>
      </text>
    </comment>
    <comment ref="EPA22" authorId="0" shapeId="0" xr:uid="{F136EE2E-5C2D-42AB-87D8-3F07EF11BBE5}">
      <text>
        <r>
          <rPr>
            <sz val="9"/>
            <color indexed="81"/>
            <rFont val="Tahoma"/>
            <family val="2"/>
          </rPr>
          <t>2016 data not available</t>
        </r>
      </text>
    </comment>
    <comment ref="EPB22" authorId="0" shapeId="0" xr:uid="{C8B35F08-12CF-4533-86C4-4749917F1B4E}">
      <text>
        <r>
          <rPr>
            <sz val="9"/>
            <color indexed="81"/>
            <rFont val="Tahoma"/>
            <family val="2"/>
          </rPr>
          <t>2016 data not available</t>
        </r>
      </text>
    </comment>
    <comment ref="EPC22" authorId="0" shapeId="0" xr:uid="{9EB4A6B5-F9E1-475E-9B68-508B1C4CE498}">
      <text>
        <r>
          <rPr>
            <sz val="9"/>
            <color indexed="81"/>
            <rFont val="Tahoma"/>
            <family val="2"/>
          </rPr>
          <t>2016 data not available</t>
        </r>
      </text>
    </comment>
    <comment ref="EPD22" authorId="0" shapeId="0" xr:uid="{21C30A9D-C568-407D-978A-7F7454CFC944}">
      <text>
        <r>
          <rPr>
            <sz val="9"/>
            <color indexed="81"/>
            <rFont val="Tahoma"/>
            <family val="2"/>
          </rPr>
          <t>2016 data not available</t>
        </r>
      </text>
    </comment>
    <comment ref="EPE22" authorId="0" shapeId="0" xr:uid="{4592A691-1FD6-4AD3-8E55-C697C47D3C9B}">
      <text>
        <r>
          <rPr>
            <sz val="9"/>
            <color indexed="81"/>
            <rFont val="Tahoma"/>
            <family val="2"/>
          </rPr>
          <t>2016 data not available</t>
        </r>
      </text>
    </comment>
    <comment ref="EPF22" authorId="0" shapeId="0" xr:uid="{8808492E-AE3B-48D4-A34A-93949781A685}">
      <text>
        <r>
          <rPr>
            <sz val="9"/>
            <color indexed="81"/>
            <rFont val="Tahoma"/>
            <family val="2"/>
          </rPr>
          <t>2016 data not available</t>
        </r>
      </text>
    </comment>
    <comment ref="EPG22" authorId="0" shapeId="0" xr:uid="{6CA4EB1E-12CF-4C83-AFF4-D3225850CF26}">
      <text>
        <r>
          <rPr>
            <sz val="9"/>
            <color indexed="81"/>
            <rFont val="Tahoma"/>
            <family val="2"/>
          </rPr>
          <t>2016 data not available</t>
        </r>
      </text>
    </comment>
    <comment ref="EPH22" authorId="0" shapeId="0" xr:uid="{BA11945B-994D-48C1-AC32-197BDC4603C0}">
      <text>
        <r>
          <rPr>
            <sz val="9"/>
            <color indexed="81"/>
            <rFont val="Tahoma"/>
            <family val="2"/>
          </rPr>
          <t>2016 data not available</t>
        </r>
      </text>
    </comment>
    <comment ref="EPI22" authorId="0" shapeId="0" xr:uid="{56144079-B409-4ACD-AFCA-4CA4FEA97982}">
      <text>
        <r>
          <rPr>
            <sz val="9"/>
            <color indexed="81"/>
            <rFont val="Tahoma"/>
            <family val="2"/>
          </rPr>
          <t>2016 data not available</t>
        </r>
      </text>
    </comment>
    <comment ref="EPJ22" authorId="0" shapeId="0" xr:uid="{BCB99F39-CE0E-4981-B562-F7DCCE0A55B4}">
      <text>
        <r>
          <rPr>
            <sz val="9"/>
            <color indexed="81"/>
            <rFont val="Tahoma"/>
            <family val="2"/>
          </rPr>
          <t>2016 data not available</t>
        </r>
      </text>
    </comment>
    <comment ref="EPK22" authorId="0" shapeId="0" xr:uid="{BE0BDC68-9B76-49A1-966B-E97C8B659527}">
      <text>
        <r>
          <rPr>
            <sz val="9"/>
            <color indexed="81"/>
            <rFont val="Tahoma"/>
            <family val="2"/>
          </rPr>
          <t>2016 data not available</t>
        </r>
      </text>
    </comment>
    <comment ref="EPL22" authorId="0" shapeId="0" xr:uid="{39B8CD3E-9BA4-4F92-B3EF-79098E706664}">
      <text>
        <r>
          <rPr>
            <sz val="9"/>
            <color indexed="81"/>
            <rFont val="Tahoma"/>
            <family val="2"/>
          </rPr>
          <t>2016 data not available</t>
        </r>
      </text>
    </comment>
    <comment ref="EPM22" authorId="0" shapeId="0" xr:uid="{3BCAEA0F-CF10-4DA6-8C4B-F0F6A6E13955}">
      <text>
        <r>
          <rPr>
            <sz val="9"/>
            <color indexed="81"/>
            <rFont val="Tahoma"/>
            <family val="2"/>
          </rPr>
          <t>2016 data not available</t>
        </r>
      </text>
    </comment>
    <comment ref="EPN22" authorId="0" shapeId="0" xr:uid="{0A19741E-392C-430E-A97C-7FADA6366CCC}">
      <text>
        <r>
          <rPr>
            <sz val="9"/>
            <color indexed="81"/>
            <rFont val="Tahoma"/>
            <family val="2"/>
          </rPr>
          <t>2016 data not available</t>
        </r>
      </text>
    </comment>
    <comment ref="EPO22" authorId="0" shapeId="0" xr:uid="{EEDCBEE7-4335-4CB9-882D-4668A8FC9CE1}">
      <text>
        <r>
          <rPr>
            <sz val="9"/>
            <color indexed="81"/>
            <rFont val="Tahoma"/>
            <family val="2"/>
          </rPr>
          <t>2016 data not available</t>
        </r>
      </text>
    </comment>
    <comment ref="EPP22" authorId="0" shapeId="0" xr:uid="{B61E9F2F-6231-46B3-9AD0-BD8D49B5116C}">
      <text>
        <r>
          <rPr>
            <sz val="9"/>
            <color indexed="81"/>
            <rFont val="Tahoma"/>
            <family val="2"/>
          </rPr>
          <t>2016 data not available</t>
        </r>
      </text>
    </comment>
    <comment ref="EPQ22" authorId="0" shapeId="0" xr:uid="{3DA0820A-237E-41F0-9DF7-2FC8E2BB98C2}">
      <text>
        <r>
          <rPr>
            <sz val="9"/>
            <color indexed="81"/>
            <rFont val="Tahoma"/>
            <family val="2"/>
          </rPr>
          <t>2016 data not available</t>
        </r>
      </text>
    </comment>
    <comment ref="EPR22" authorId="0" shapeId="0" xr:uid="{0B1560D4-2500-4B0B-90A4-2C0F448C5587}">
      <text>
        <r>
          <rPr>
            <sz val="9"/>
            <color indexed="81"/>
            <rFont val="Tahoma"/>
            <family val="2"/>
          </rPr>
          <t>2016 data not available</t>
        </r>
      </text>
    </comment>
    <comment ref="EPS22" authorId="0" shapeId="0" xr:uid="{C1C84A03-8B10-4A07-BA39-A099BEE64E5C}">
      <text>
        <r>
          <rPr>
            <sz val="9"/>
            <color indexed="81"/>
            <rFont val="Tahoma"/>
            <family val="2"/>
          </rPr>
          <t>2016 data not available</t>
        </r>
      </text>
    </comment>
    <comment ref="EPT22" authorId="0" shapeId="0" xr:uid="{6F51EF2A-12B6-4B00-8635-DBBB4F97D9F6}">
      <text>
        <r>
          <rPr>
            <sz val="9"/>
            <color indexed="81"/>
            <rFont val="Tahoma"/>
            <family val="2"/>
          </rPr>
          <t>2016 data not available</t>
        </r>
      </text>
    </comment>
    <comment ref="EPU22" authorId="0" shapeId="0" xr:uid="{F533B676-1A5A-41D7-BD8E-56947E31807D}">
      <text>
        <r>
          <rPr>
            <sz val="9"/>
            <color indexed="81"/>
            <rFont val="Tahoma"/>
            <family val="2"/>
          </rPr>
          <t>2016 data not available</t>
        </r>
      </text>
    </comment>
    <comment ref="EPV22" authorId="0" shapeId="0" xr:uid="{3F4273E7-6F27-4819-A357-B30B3F4D793C}">
      <text>
        <r>
          <rPr>
            <sz val="9"/>
            <color indexed="81"/>
            <rFont val="Tahoma"/>
            <family val="2"/>
          </rPr>
          <t>2016 data not available</t>
        </r>
      </text>
    </comment>
    <comment ref="EPW22" authorId="0" shapeId="0" xr:uid="{E854B1B2-C89C-41D6-BEED-21B57042EF43}">
      <text>
        <r>
          <rPr>
            <sz val="9"/>
            <color indexed="81"/>
            <rFont val="Tahoma"/>
            <family val="2"/>
          </rPr>
          <t>2016 data not available</t>
        </r>
      </text>
    </comment>
    <comment ref="EPX22" authorId="0" shapeId="0" xr:uid="{8D9FC975-C963-4AAD-9192-2F8C0434A8EF}">
      <text>
        <r>
          <rPr>
            <sz val="9"/>
            <color indexed="81"/>
            <rFont val="Tahoma"/>
            <family val="2"/>
          </rPr>
          <t>2016 data not available</t>
        </r>
      </text>
    </comment>
    <comment ref="EPY22" authorId="0" shapeId="0" xr:uid="{ABA24931-CB24-425D-841A-C52263A4F0F3}">
      <text>
        <r>
          <rPr>
            <sz val="9"/>
            <color indexed="81"/>
            <rFont val="Tahoma"/>
            <family val="2"/>
          </rPr>
          <t>2016 data not available</t>
        </r>
      </text>
    </comment>
    <comment ref="EPZ22" authorId="0" shapeId="0" xr:uid="{6DA4CC7B-9151-42E7-8732-6CA59608E129}">
      <text>
        <r>
          <rPr>
            <sz val="9"/>
            <color indexed="81"/>
            <rFont val="Tahoma"/>
            <family val="2"/>
          </rPr>
          <t>2016 data not available</t>
        </r>
      </text>
    </comment>
    <comment ref="EQA22" authorId="0" shapeId="0" xr:uid="{15D52414-B646-4960-B7E0-A3BB6512CAF2}">
      <text>
        <r>
          <rPr>
            <sz val="9"/>
            <color indexed="81"/>
            <rFont val="Tahoma"/>
            <family val="2"/>
          </rPr>
          <t>2016 data not available</t>
        </r>
      </text>
    </comment>
    <comment ref="EQB22" authorId="0" shapeId="0" xr:uid="{B6F5997D-5890-4536-AEAC-9CC68E19A641}">
      <text>
        <r>
          <rPr>
            <sz val="9"/>
            <color indexed="81"/>
            <rFont val="Tahoma"/>
            <family val="2"/>
          </rPr>
          <t>2016 data not available</t>
        </r>
      </text>
    </comment>
    <comment ref="EQC22" authorId="0" shapeId="0" xr:uid="{137F4ECC-79D8-4AFE-81C8-5857B503F80C}">
      <text>
        <r>
          <rPr>
            <sz val="9"/>
            <color indexed="81"/>
            <rFont val="Tahoma"/>
            <family val="2"/>
          </rPr>
          <t>2016 data not available</t>
        </r>
      </text>
    </comment>
    <comment ref="EQD22" authorId="0" shapeId="0" xr:uid="{0C05FFA2-6AB8-4EF0-8B11-9145B5CD6C97}">
      <text>
        <r>
          <rPr>
            <sz val="9"/>
            <color indexed="81"/>
            <rFont val="Tahoma"/>
            <family val="2"/>
          </rPr>
          <t>2016 data not available</t>
        </r>
      </text>
    </comment>
    <comment ref="EQE22" authorId="0" shapeId="0" xr:uid="{D0483537-E400-4FC0-9E9D-5B7631E1BBA7}">
      <text>
        <r>
          <rPr>
            <sz val="9"/>
            <color indexed="81"/>
            <rFont val="Tahoma"/>
            <family val="2"/>
          </rPr>
          <t>2016 data not available</t>
        </r>
      </text>
    </comment>
    <comment ref="EQF22" authorId="0" shapeId="0" xr:uid="{4311CBCB-AA48-4EB9-AE3E-E26F1791C5A1}">
      <text>
        <r>
          <rPr>
            <sz val="9"/>
            <color indexed="81"/>
            <rFont val="Tahoma"/>
            <family val="2"/>
          </rPr>
          <t>2016 data not available</t>
        </r>
      </text>
    </comment>
    <comment ref="EQG22" authorId="0" shapeId="0" xr:uid="{D2A32E80-4C58-4845-A487-26571797CA84}">
      <text>
        <r>
          <rPr>
            <sz val="9"/>
            <color indexed="81"/>
            <rFont val="Tahoma"/>
            <family val="2"/>
          </rPr>
          <t>2016 data not available</t>
        </r>
      </text>
    </comment>
    <comment ref="EQH22" authorId="0" shapeId="0" xr:uid="{678E2FAD-A1CA-4C47-9A12-D428D693A1C1}">
      <text>
        <r>
          <rPr>
            <sz val="9"/>
            <color indexed="81"/>
            <rFont val="Tahoma"/>
            <family val="2"/>
          </rPr>
          <t>2016 data not available</t>
        </r>
      </text>
    </comment>
    <comment ref="EQI22" authorId="0" shapeId="0" xr:uid="{7F625FDF-4582-47B7-A3E4-8FD2AAEED8DE}">
      <text>
        <r>
          <rPr>
            <sz val="9"/>
            <color indexed="81"/>
            <rFont val="Tahoma"/>
            <family val="2"/>
          </rPr>
          <t>2016 data not available</t>
        </r>
      </text>
    </comment>
    <comment ref="EQJ22" authorId="0" shapeId="0" xr:uid="{86D76530-C8C6-412A-8660-D2CF0A1743C9}">
      <text>
        <r>
          <rPr>
            <sz val="9"/>
            <color indexed="81"/>
            <rFont val="Tahoma"/>
            <family val="2"/>
          </rPr>
          <t>2016 data not available</t>
        </r>
      </text>
    </comment>
    <comment ref="EQK22" authorId="0" shapeId="0" xr:uid="{34F758EB-35FC-42EE-A50E-1DA8616FCD18}">
      <text>
        <r>
          <rPr>
            <sz val="9"/>
            <color indexed="81"/>
            <rFont val="Tahoma"/>
            <family val="2"/>
          </rPr>
          <t>2016 data not available</t>
        </r>
      </text>
    </comment>
    <comment ref="EQL22" authorId="0" shapeId="0" xr:uid="{325FEF3E-5B1D-49B5-8AA9-16959E7A05E3}">
      <text>
        <r>
          <rPr>
            <sz val="9"/>
            <color indexed="81"/>
            <rFont val="Tahoma"/>
            <family val="2"/>
          </rPr>
          <t>2016 data not available</t>
        </r>
      </text>
    </comment>
    <comment ref="EQM22" authorId="0" shapeId="0" xr:uid="{50D834E0-6672-42FA-8932-86F774FE716E}">
      <text>
        <r>
          <rPr>
            <sz val="9"/>
            <color indexed="81"/>
            <rFont val="Tahoma"/>
            <family val="2"/>
          </rPr>
          <t>2016 data not available</t>
        </r>
      </text>
    </comment>
    <comment ref="EQN22" authorId="0" shapeId="0" xr:uid="{AEF7F5F1-0A06-4093-974F-41277F00EDA2}">
      <text>
        <r>
          <rPr>
            <sz val="9"/>
            <color indexed="81"/>
            <rFont val="Tahoma"/>
            <family val="2"/>
          </rPr>
          <t>2016 data not available</t>
        </r>
      </text>
    </comment>
    <comment ref="EQO22" authorId="0" shapeId="0" xr:uid="{E2CD2FC7-0974-47CD-A721-62AB1DDCC8BC}">
      <text>
        <r>
          <rPr>
            <sz val="9"/>
            <color indexed="81"/>
            <rFont val="Tahoma"/>
            <family val="2"/>
          </rPr>
          <t>2016 data not available</t>
        </r>
      </text>
    </comment>
    <comment ref="EQP22" authorId="0" shapeId="0" xr:uid="{27645EBE-300C-4A98-8860-ACE8B81E8397}">
      <text>
        <r>
          <rPr>
            <sz val="9"/>
            <color indexed="81"/>
            <rFont val="Tahoma"/>
            <family val="2"/>
          </rPr>
          <t>2016 data not available</t>
        </r>
      </text>
    </comment>
    <comment ref="EQQ22" authorId="0" shapeId="0" xr:uid="{61B73F9B-96C4-4E88-8654-ADD2AC49AAC9}">
      <text>
        <r>
          <rPr>
            <sz val="9"/>
            <color indexed="81"/>
            <rFont val="Tahoma"/>
            <family val="2"/>
          </rPr>
          <t>2016 data not available</t>
        </r>
      </text>
    </comment>
    <comment ref="EQR22" authorId="0" shapeId="0" xr:uid="{AF6644A0-CCE8-451D-8E50-03BB77AD1B63}">
      <text>
        <r>
          <rPr>
            <sz val="9"/>
            <color indexed="81"/>
            <rFont val="Tahoma"/>
            <family val="2"/>
          </rPr>
          <t>2016 data not available</t>
        </r>
      </text>
    </comment>
    <comment ref="EQS22" authorId="0" shapeId="0" xr:uid="{1DE9598A-D6AC-4952-8E24-1690EA1B84C3}">
      <text>
        <r>
          <rPr>
            <sz val="9"/>
            <color indexed="81"/>
            <rFont val="Tahoma"/>
            <family val="2"/>
          </rPr>
          <t>2016 data not available</t>
        </r>
      </text>
    </comment>
    <comment ref="EQT22" authorId="0" shapeId="0" xr:uid="{07211BAB-432B-4DD9-B717-FF9B4783D637}">
      <text>
        <r>
          <rPr>
            <sz val="9"/>
            <color indexed="81"/>
            <rFont val="Tahoma"/>
            <family val="2"/>
          </rPr>
          <t>2016 data not available</t>
        </r>
      </text>
    </comment>
    <comment ref="EQU22" authorId="0" shapeId="0" xr:uid="{AC004E8F-FD57-4FF3-97EB-13BD2009270B}">
      <text>
        <r>
          <rPr>
            <sz val="9"/>
            <color indexed="81"/>
            <rFont val="Tahoma"/>
            <family val="2"/>
          </rPr>
          <t>2016 data not available</t>
        </r>
      </text>
    </comment>
    <comment ref="EQV22" authorId="0" shapeId="0" xr:uid="{BD54DB54-31E0-41CA-A98A-79E6CF56950C}">
      <text>
        <r>
          <rPr>
            <sz val="9"/>
            <color indexed="81"/>
            <rFont val="Tahoma"/>
            <family val="2"/>
          </rPr>
          <t>2016 data not available</t>
        </r>
      </text>
    </comment>
    <comment ref="EQW22" authorId="0" shapeId="0" xr:uid="{58B9BFC8-8DB5-41AC-A03A-DCFC662BA5B0}">
      <text>
        <r>
          <rPr>
            <sz val="9"/>
            <color indexed="81"/>
            <rFont val="Tahoma"/>
            <family val="2"/>
          </rPr>
          <t>2016 data not available</t>
        </r>
      </text>
    </comment>
    <comment ref="EQX22" authorId="0" shapeId="0" xr:uid="{80FE584F-A4E0-4D50-BACE-1B6243D6CCBD}">
      <text>
        <r>
          <rPr>
            <sz val="9"/>
            <color indexed="81"/>
            <rFont val="Tahoma"/>
            <family val="2"/>
          </rPr>
          <t>2016 data not available</t>
        </r>
      </text>
    </comment>
    <comment ref="EQY22" authorId="0" shapeId="0" xr:uid="{72994851-3837-458B-87DF-9A42984E7DFA}">
      <text>
        <r>
          <rPr>
            <sz val="9"/>
            <color indexed="81"/>
            <rFont val="Tahoma"/>
            <family val="2"/>
          </rPr>
          <t>2016 data not available</t>
        </r>
      </text>
    </comment>
    <comment ref="EQZ22" authorId="0" shapeId="0" xr:uid="{784C7493-5812-4F3C-945A-94B7C991D2D3}">
      <text>
        <r>
          <rPr>
            <sz val="9"/>
            <color indexed="81"/>
            <rFont val="Tahoma"/>
            <family val="2"/>
          </rPr>
          <t>2016 data not available</t>
        </r>
      </text>
    </comment>
    <comment ref="ERA22" authorId="0" shapeId="0" xr:uid="{788FCD7D-1575-4F45-9F62-C981534DFAD2}">
      <text>
        <r>
          <rPr>
            <sz val="9"/>
            <color indexed="81"/>
            <rFont val="Tahoma"/>
            <family val="2"/>
          </rPr>
          <t>2016 data not available</t>
        </r>
      </text>
    </comment>
    <comment ref="ERB22" authorId="0" shapeId="0" xr:uid="{ADC5C316-88E5-41D4-AB29-7CB46E77ACF3}">
      <text>
        <r>
          <rPr>
            <sz val="9"/>
            <color indexed="81"/>
            <rFont val="Tahoma"/>
            <family val="2"/>
          </rPr>
          <t>2016 data not available</t>
        </r>
      </text>
    </comment>
    <comment ref="ERC22" authorId="0" shapeId="0" xr:uid="{4A95660A-18A7-4DA4-B4AF-242371B15D04}">
      <text>
        <r>
          <rPr>
            <sz val="9"/>
            <color indexed="81"/>
            <rFont val="Tahoma"/>
            <family val="2"/>
          </rPr>
          <t>2016 data not available</t>
        </r>
      </text>
    </comment>
    <comment ref="ERD22" authorId="0" shapeId="0" xr:uid="{44AFB0C7-E092-4FD2-B8A4-5BBC5E15AC27}">
      <text>
        <r>
          <rPr>
            <sz val="9"/>
            <color indexed="81"/>
            <rFont val="Tahoma"/>
            <family val="2"/>
          </rPr>
          <t>2016 data not available</t>
        </r>
      </text>
    </comment>
    <comment ref="ERE22" authorId="0" shapeId="0" xr:uid="{627BDD76-EFFE-42EA-ACC6-DE905575C522}">
      <text>
        <r>
          <rPr>
            <sz val="9"/>
            <color indexed="81"/>
            <rFont val="Tahoma"/>
            <family val="2"/>
          </rPr>
          <t>2016 data not available</t>
        </r>
      </text>
    </comment>
    <comment ref="ERF22" authorId="0" shapeId="0" xr:uid="{8055882E-DD36-459E-8614-3B7A255E758F}">
      <text>
        <r>
          <rPr>
            <sz val="9"/>
            <color indexed="81"/>
            <rFont val="Tahoma"/>
            <family val="2"/>
          </rPr>
          <t>2016 data not available</t>
        </r>
      </text>
    </comment>
    <comment ref="ERG22" authorId="0" shapeId="0" xr:uid="{4693D48F-D153-42C1-9CBB-3AA224CEA671}">
      <text>
        <r>
          <rPr>
            <sz val="9"/>
            <color indexed="81"/>
            <rFont val="Tahoma"/>
            <family val="2"/>
          </rPr>
          <t>2016 data not available</t>
        </r>
      </text>
    </comment>
    <comment ref="ERH22" authorId="0" shapeId="0" xr:uid="{E9C82532-C79B-4994-A070-0993D22D7404}">
      <text>
        <r>
          <rPr>
            <sz val="9"/>
            <color indexed="81"/>
            <rFont val="Tahoma"/>
            <family val="2"/>
          </rPr>
          <t>2016 data not available</t>
        </r>
      </text>
    </comment>
    <comment ref="ERI22" authorId="0" shapeId="0" xr:uid="{5AAFB361-38B2-41D4-9234-CFD116D03629}">
      <text>
        <r>
          <rPr>
            <sz val="9"/>
            <color indexed="81"/>
            <rFont val="Tahoma"/>
            <family val="2"/>
          </rPr>
          <t>2016 data not available</t>
        </r>
      </text>
    </comment>
    <comment ref="ERJ22" authorId="0" shapeId="0" xr:uid="{0DCA636F-6C1E-4D8D-B353-27AAE5C3791F}">
      <text>
        <r>
          <rPr>
            <sz val="9"/>
            <color indexed="81"/>
            <rFont val="Tahoma"/>
            <family val="2"/>
          </rPr>
          <t>2016 data not available</t>
        </r>
      </text>
    </comment>
    <comment ref="ERK22" authorId="0" shapeId="0" xr:uid="{EB930355-4509-49FF-AF0D-4C7576057365}">
      <text>
        <r>
          <rPr>
            <sz val="9"/>
            <color indexed="81"/>
            <rFont val="Tahoma"/>
            <family val="2"/>
          </rPr>
          <t>2016 data not available</t>
        </r>
      </text>
    </comment>
    <comment ref="ERL22" authorId="0" shapeId="0" xr:uid="{3E842D71-D731-4978-BF4A-F3E063DEFF05}">
      <text>
        <r>
          <rPr>
            <sz val="9"/>
            <color indexed="81"/>
            <rFont val="Tahoma"/>
            <family val="2"/>
          </rPr>
          <t>2016 data not available</t>
        </r>
      </text>
    </comment>
    <comment ref="ERM22" authorId="0" shapeId="0" xr:uid="{4600C554-A997-4AE9-8879-F52686943855}">
      <text>
        <r>
          <rPr>
            <sz val="9"/>
            <color indexed="81"/>
            <rFont val="Tahoma"/>
            <family val="2"/>
          </rPr>
          <t>2016 data not available</t>
        </r>
      </text>
    </comment>
    <comment ref="ERN22" authorId="0" shapeId="0" xr:uid="{900BA7E4-C28F-42A8-9FC6-B651EAAEC15D}">
      <text>
        <r>
          <rPr>
            <sz val="9"/>
            <color indexed="81"/>
            <rFont val="Tahoma"/>
            <family val="2"/>
          </rPr>
          <t>2016 data not available</t>
        </r>
      </text>
    </comment>
    <comment ref="ERO22" authorId="0" shapeId="0" xr:uid="{4B48AF7C-2339-4881-9E2E-EC0C56CB4C41}">
      <text>
        <r>
          <rPr>
            <sz val="9"/>
            <color indexed="81"/>
            <rFont val="Tahoma"/>
            <family val="2"/>
          </rPr>
          <t>2016 data not available</t>
        </r>
      </text>
    </comment>
    <comment ref="ERP22" authorId="0" shapeId="0" xr:uid="{8777D69F-DBAD-439B-AB8B-C425C8118FC8}">
      <text>
        <r>
          <rPr>
            <sz val="9"/>
            <color indexed="81"/>
            <rFont val="Tahoma"/>
            <family val="2"/>
          </rPr>
          <t>2016 data not available</t>
        </r>
      </text>
    </comment>
    <comment ref="ERQ22" authorId="0" shapeId="0" xr:uid="{C8DBAB36-F32C-4051-B5D3-C948B5E2412A}">
      <text>
        <r>
          <rPr>
            <sz val="9"/>
            <color indexed="81"/>
            <rFont val="Tahoma"/>
            <family val="2"/>
          </rPr>
          <t>2016 data not available</t>
        </r>
      </text>
    </comment>
    <comment ref="ERR22" authorId="0" shapeId="0" xr:uid="{B9B6AA36-908F-4D03-8015-1104D9C597C3}">
      <text>
        <r>
          <rPr>
            <sz val="9"/>
            <color indexed="81"/>
            <rFont val="Tahoma"/>
            <family val="2"/>
          </rPr>
          <t>2016 data not available</t>
        </r>
      </text>
    </comment>
    <comment ref="ERS22" authorId="0" shapeId="0" xr:uid="{2E67558A-4A1C-45A5-B7D4-95ABC13A5D82}">
      <text>
        <r>
          <rPr>
            <sz val="9"/>
            <color indexed="81"/>
            <rFont val="Tahoma"/>
            <family val="2"/>
          </rPr>
          <t>2016 data not available</t>
        </r>
      </text>
    </comment>
    <comment ref="ERT22" authorId="0" shapeId="0" xr:uid="{37E39BB3-9A9C-4C74-82DB-BFE93DBEBE04}">
      <text>
        <r>
          <rPr>
            <sz val="9"/>
            <color indexed="81"/>
            <rFont val="Tahoma"/>
            <family val="2"/>
          </rPr>
          <t>2016 data not available</t>
        </r>
      </text>
    </comment>
    <comment ref="ERU22" authorId="0" shapeId="0" xr:uid="{246F514E-FBA8-4ACA-994A-F94FB9DF9E43}">
      <text>
        <r>
          <rPr>
            <sz val="9"/>
            <color indexed="81"/>
            <rFont val="Tahoma"/>
            <family val="2"/>
          </rPr>
          <t>2016 data not available</t>
        </r>
      </text>
    </comment>
    <comment ref="ERV22" authorId="0" shapeId="0" xr:uid="{C664340D-92FA-4240-90F4-1A9255B060BD}">
      <text>
        <r>
          <rPr>
            <sz val="9"/>
            <color indexed="81"/>
            <rFont val="Tahoma"/>
            <family val="2"/>
          </rPr>
          <t>2016 data not available</t>
        </r>
      </text>
    </comment>
    <comment ref="ERW22" authorId="0" shapeId="0" xr:uid="{CEA1BBCF-4F02-4835-B588-D3E1C57BD344}">
      <text>
        <r>
          <rPr>
            <sz val="9"/>
            <color indexed="81"/>
            <rFont val="Tahoma"/>
            <family val="2"/>
          </rPr>
          <t>2016 data not available</t>
        </r>
      </text>
    </comment>
    <comment ref="ERX22" authorId="0" shapeId="0" xr:uid="{237E0ABF-816E-4025-A166-F3C63B146735}">
      <text>
        <r>
          <rPr>
            <sz val="9"/>
            <color indexed="81"/>
            <rFont val="Tahoma"/>
            <family val="2"/>
          </rPr>
          <t>2016 data not available</t>
        </r>
      </text>
    </comment>
    <comment ref="ERY22" authorId="0" shapeId="0" xr:uid="{8002B8F2-1F5D-4F5B-B877-FA3CDE3C91FF}">
      <text>
        <r>
          <rPr>
            <sz val="9"/>
            <color indexed="81"/>
            <rFont val="Tahoma"/>
            <family val="2"/>
          </rPr>
          <t>2016 data not available</t>
        </r>
      </text>
    </comment>
    <comment ref="ERZ22" authorId="0" shapeId="0" xr:uid="{26A29833-A79F-4D4C-964A-BC93813924E9}">
      <text>
        <r>
          <rPr>
            <sz val="9"/>
            <color indexed="81"/>
            <rFont val="Tahoma"/>
            <family val="2"/>
          </rPr>
          <t>2016 data not available</t>
        </r>
      </text>
    </comment>
    <comment ref="ESA22" authorId="0" shapeId="0" xr:uid="{A690DACA-6503-45D7-AEAE-8ED711D8B4AA}">
      <text>
        <r>
          <rPr>
            <sz val="9"/>
            <color indexed="81"/>
            <rFont val="Tahoma"/>
            <family val="2"/>
          </rPr>
          <t>2016 data not available</t>
        </r>
      </text>
    </comment>
    <comment ref="ESB22" authorId="0" shapeId="0" xr:uid="{A8B594CF-4F8B-4720-991D-2C3188FC56C2}">
      <text>
        <r>
          <rPr>
            <sz val="9"/>
            <color indexed="81"/>
            <rFont val="Tahoma"/>
            <family val="2"/>
          </rPr>
          <t>2016 data not available</t>
        </r>
      </text>
    </comment>
    <comment ref="ESC22" authorId="0" shapeId="0" xr:uid="{73EAEDA2-3952-4390-B20C-04F2DC9A1552}">
      <text>
        <r>
          <rPr>
            <sz val="9"/>
            <color indexed="81"/>
            <rFont val="Tahoma"/>
            <family val="2"/>
          </rPr>
          <t>2016 data not available</t>
        </r>
      </text>
    </comment>
    <comment ref="ESD22" authorId="0" shapeId="0" xr:uid="{67C88FD4-BC3E-433C-B5B8-B0E957065B83}">
      <text>
        <r>
          <rPr>
            <sz val="9"/>
            <color indexed="81"/>
            <rFont val="Tahoma"/>
            <family val="2"/>
          </rPr>
          <t>2016 data not available</t>
        </r>
      </text>
    </comment>
    <comment ref="ESE22" authorId="0" shapeId="0" xr:uid="{8930FF4A-A4B2-4161-A404-71FA94109EA8}">
      <text>
        <r>
          <rPr>
            <sz val="9"/>
            <color indexed="81"/>
            <rFont val="Tahoma"/>
            <family val="2"/>
          </rPr>
          <t>2016 data not available</t>
        </r>
      </text>
    </comment>
    <comment ref="ESF22" authorId="0" shapeId="0" xr:uid="{CEBE857F-6E1E-42E5-93C4-FCE9FAED1BDF}">
      <text>
        <r>
          <rPr>
            <sz val="9"/>
            <color indexed="81"/>
            <rFont val="Tahoma"/>
            <family val="2"/>
          </rPr>
          <t>2016 data not available</t>
        </r>
      </text>
    </comment>
    <comment ref="ESG22" authorId="0" shapeId="0" xr:uid="{5D2AF746-C91E-48A0-B229-E93D0080E650}">
      <text>
        <r>
          <rPr>
            <sz val="9"/>
            <color indexed="81"/>
            <rFont val="Tahoma"/>
            <family val="2"/>
          </rPr>
          <t>2016 data not available</t>
        </r>
      </text>
    </comment>
    <comment ref="ESH22" authorId="0" shapeId="0" xr:uid="{29A580F3-1B60-478D-BFD9-2690301659D4}">
      <text>
        <r>
          <rPr>
            <sz val="9"/>
            <color indexed="81"/>
            <rFont val="Tahoma"/>
            <family val="2"/>
          </rPr>
          <t>2016 data not available</t>
        </r>
      </text>
    </comment>
    <comment ref="ESI22" authorId="0" shapeId="0" xr:uid="{2BDD02AE-A3F4-4B77-B7C4-DD2B4846928E}">
      <text>
        <r>
          <rPr>
            <sz val="9"/>
            <color indexed="81"/>
            <rFont val="Tahoma"/>
            <family val="2"/>
          </rPr>
          <t>2016 data not available</t>
        </r>
      </text>
    </comment>
    <comment ref="ESJ22" authorId="0" shapeId="0" xr:uid="{440BE498-E3EC-4D51-9951-B72F0C552BC8}">
      <text>
        <r>
          <rPr>
            <sz val="9"/>
            <color indexed="81"/>
            <rFont val="Tahoma"/>
            <family val="2"/>
          </rPr>
          <t>2016 data not available</t>
        </r>
      </text>
    </comment>
    <comment ref="ESK22" authorId="0" shapeId="0" xr:uid="{E758D2BB-5F36-4FC4-BCA9-89B0D8D4E33D}">
      <text>
        <r>
          <rPr>
            <sz val="9"/>
            <color indexed="81"/>
            <rFont val="Tahoma"/>
            <family val="2"/>
          </rPr>
          <t>2016 data not available</t>
        </r>
      </text>
    </comment>
    <comment ref="ESL22" authorId="0" shapeId="0" xr:uid="{262D6FE3-A5B5-4018-B961-0272A2F8E573}">
      <text>
        <r>
          <rPr>
            <sz val="9"/>
            <color indexed="81"/>
            <rFont val="Tahoma"/>
            <family val="2"/>
          </rPr>
          <t>2016 data not available</t>
        </r>
      </text>
    </comment>
    <comment ref="ESM22" authorId="0" shapeId="0" xr:uid="{52508589-D69C-4C5D-87EB-2B77B893CB67}">
      <text>
        <r>
          <rPr>
            <sz val="9"/>
            <color indexed="81"/>
            <rFont val="Tahoma"/>
            <family val="2"/>
          </rPr>
          <t>2016 data not available</t>
        </r>
      </text>
    </comment>
    <comment ref="ESN22" authorId="0" shapeId="0" xr:uid="{2143BCB2-AD92-45C7-ACDC-CD0F134B21D5}">
      <text>
        <r>
          <rPr>
            <sz val="9"/>
            <color indexed="81"/>
            <rFont val="Tahoma"/>
            <family val="2"/>
          </rPr>
          <t>2016 data not available</t>
        </r>
      </text>
    </comment>
    <comment ref="ESO22" authorId="0" shapeId="0" xr:uid="{69830829-213D-497F-A95A-3BDFDB7950FD}">
      <text>
        <r>
          <rPr>
            <sz val="9"/>
            <color indexed="81"/>
            <rFont val="Tahoma"/>
            <family val="2"/>
          </rPr>
          <t>2016 data not available</t>
        </r>
      </text>
    </comment>
    <comment ref="ESP22" authorId="0" shapeId="0" xr:uid="{306F5D93-9EFE-43EE-B361-6008BC164A80}">
      <text>
        <r>
          <rPr>
            <sz val="9"/>
            <color indexed="81"/>
            <rFont val="Tahoma"/>
            <family val="2"/>
          </rPr>
          <t>2016 data not available</t>
        </r>
      </text>
    </comment>
    <comment ref="ESQ22" authorId="0" shapeId="0" xr:uid="{61588A7C-15A8-488C-924E-8640A249F165}">
      <text>
        <r>
          <rPr>
            <sz val="9"/>
            <color indexed="81"/>
            <rFont val="Tahoma"/>
            <family val="2"/>
          </rPr>
          <t>2016 data not available</t>
        </r>
      </text>
    </comment>
    <comment ref="ESR22" authorId="0" shapeId="0" xr:uid="{B4661762-E7CD-49D2-87DC-06C5665C5E77}">
      <text>
        <r>
          <rPr>
            <sz val="9"/>
            <color indexed="81"/>
            <rFont val="Tahoma"/>
            <family val="2"/>
          </rPr>
          <t>2016 data not available</t>
        </r>
      </text>
    </comment>
    <comment ref="ESS22" authorId="0" shapeId="0" xr:uid="{68B9F322-41BF-46E8-8450-E1773B2EA58D}">
      <text>
        <r>
          <rPr>
            <sz val="9"/>
            <color indexed="81"/>
            <rFont val="Tahoma"/>
            <family val="2"/>
          </rPr>
          <t>2016 data not available</t>
        </r>
      </text>
    </comment>
    <comment ref="EST22" authorId="0" shapeId="0" xr:uid="{FED2ED76-E83F-4F1E-B17E-5264431BDBC0}">
      <text>
        <r>
          <rPr>
            <sz val="9"/>
            <color indexed="81"/>
            <rFont val="Tahoma"/>
            <family val="2"/>
          </rPr>
          <t>2016 data not available</t>
        </r>
      </text>
    </comment>
    <comment ref="ESU22" authorId="0" shapeId="0" xr:uid="{BFDBEB3F-6731-4A22-86A6-0DDCBD5AEEC3}">
      <text>
        <r>
          <rPr>
            <sz val="9"/>
            <color indexed="81"/>
            <rFont val="Tahoma"/>
            <family val="2"/>
          </rPr>
          <t>2016 data not available</t>
        </r>
      </text>
    </comment>
    <comment ref="ESV22" authorId="0" shapeId="0" xr:uid="{B784F70B-4CA8-4874-988B-AA8FE68606CD}">
      <text>
        <r>
          <rPr>
            <sz val="9"/>
            <color indexed="81"/>
            <rFont val="Tahoma"/>
            <family val="2"/>
          </rPr>
          <t>2016 data not available</t>
        </r>
      </text>
    </comment>
    <comment ref="ESW22" authorId="0" shapeId="0" xr:uid="{52377A35-5D94-4FD5-A257-446BECAC2E0C}">
      <text>
        <r>
          <rPr>
            <sz val="9"/>
            <color indexed="81"/>
            <rFont val="Tahoma"/>
            <family val="2"/>
          </rPr>
          <t>2016 data not available</t>
        </r>
      </text>
    </comment>
    <comment ref="ESX22" authorId="0" shapeId="0" xr:uid="{7102E64F-FDBF-4991-9976-A30D421A5615}">
      <text>
        <r>
          <rPr>
            <sz val="9"/>
            <color indexed="81"/>
            <rFont val="Tahoma"/>
            <family val="2"/>
          </rPr>
          <t>2016 data not available</t>
        </r>
      </text>
    </comment>
    <comment ref="ESY22" authorId="0" shapeId="0" xr:uid="{1FF9CE80-8EE8-4EBF-B73F-4E5EA31472A1}">
      <text>
        <r>
          <rPr>
            <sz val="9"/>
            <color indexed="81"/>
            <rFont val="Tahoma"/>
            <family val="2"/>
          </rPr>
          <t>2016 data not available</t>
        </r>
      </text>
    </comment>
    <comment ref="ESZ22" authorId="0" shapeId="0" xr:uid="{3BA70B28-BDB4-4637-AE39-C92252464645}">
      <text>
        <r>
          <rPr>
            <sz val="9"/>
            <color indexed="81"/>
            <rFont val="Tahoma"/>
            <family val="2"/>
          </rPr>
          <t>2016 data not available</t>
        </r>
      </text>
    </comment>
    <comment ref="ETA22" authorId="0" shapeId="0" xr:uid="{052AEFB9-46D2-4441-A644-35EE20179EFE}">
      <text>
        <r>
          <rPr>
            <sz val="9"/>
            <color indexed="81"/>
            <rFont val="Tahoma"/>
            <family val="2"/>
          </rPr>
          <t>2016 data not available</t>
        </r>
      </text>
    </comment>
    <comment ref="ETB22" authorId="0" shapeId="0" xr:uid="{B1B52943-E68D-4CED-9DCD-F6E8773F1EB6}">
      <text>
        <r>
          <rPr>
            <sz val="9"/>
            <color indexed="81"/>
            <rFont val="Tahoma"/>
            <family val="2"/>
          </rPr>
          <t>2016 data not available</t>
        </r>
      </text>
    </comment>
    <comment ref="ETC22" authorId="0" shapeId="0" xr:uid="{2045368B-605E-4578-9291-C0A36CB972B0}">
      <text>
        <r>
          <rPr>
            <sz val="9"/>
            <color indexed="81"/>
            <rFont val="Tahoma"/>
            <family val="2"/>
          </rPr>
          <t>2016 data not available</t>
        </r>
      </text>
    </comment>
    <comment ref="ETD22" authorId="0" shapeId="0" xr:uid="{4D296B06-D4B3-44EE-8D7B-93D7124C311C}">
      <text>
        <r>
          <rPr>
            <sz val="9"/>
            <color indexed="81"/>
            <rFont val="Tahoma"/>
            <family val="2"/>
          </rPr>
          <t>2016 data not available</t>
        </r>
      </text>
    </comment>
    <comment ref="ETE22" authorId="0" shapeId="0" xr:uid="{BBA09E94-756B-4B04-987F-C5D2EA8D4873}">
      <text>
        <r>
          <rPr>
            <sz val="9"/>
            <color indexed="81"/>
            <rFont val="Tahoma"/>
            <family val="2"/>
          </rPr>
          <t>2016 data not available</t>
        </r>
      </text>
    </comment>
    <comment ref="ETF22" authorId="0" shapeId="0" xr:uid="{11DDEDD4-9A68-43DB-AACF-87B6F07567C1}">
      <text>
        <r>
          <rPr>
            <sz val="9"/>
            <color indexed="81"/>
            <rFont val="Tahoma"/>
            <family val="2"/>
          </rPr>
          <t>2016 data not available</t>
        </r>
      </text>
    </comment>
    <comment ref="ETG22" authorId="0" shapeId="0" xr:uid="{7C0D5397-38B1-4250-86C2-A31CB98002E1}">
      <text>
        <r>
          <rPr>
            <sz val="9"/>
            <color indexed="81"/>
            <rFont val="Tahoma"/>
            <family val="2"/>
          </rPr>
          <t>2016 data not available</t>
        </r>
      </text>
    </comment>
    <comment ref="ETH22" authorId="0" shapeId="0" xr:uid="{28505575-36FC-4F82-AE6F-1BA93DA4F00E}">
      <text>
        <r>
          <rPr>
            <sz val="9"/>
            <color indexed="81"/>
            <rFont val="Tahoma"/>
            <family val="2"/>
          </rPr>
          <t>2016 data not available</t>
        </r>
      </text>
    </comment>
    <comment ref="ETI22" authorId="0" shapeId="0" xr:uid="{F417B7CB-4F6F-4084-AB3A-FABB962C6D06}">
      <text>
        <r>
          <rPr>
            <sz val="9"/>
            <color indexed="81"/>
            <rFont val="Tahoma"/>
            <family val="2"/>
          </rPr>
          <t>2016 data not available</t>
        </r>
      </text>
    </comment>
    <comment ref="ETJ22" authorId="0" shapeId="0" xr:uid="{8BB97C7C-C2A4-46CD-AC10-C62F324C3CCC}">
      <text>
        <r>
          <rPr>
            <sz val="9"/>
            <color indexed="81"/>
            <rFont val="Tahoma"/>
            <family val="2"/>
          </rPr>
          <t>2016 data not available</t>
        </r>
      </text>
    </comment>
    <comment ref="ETK22" authorId="0" shapeId="0" xr:uid="{A694FF2C-F288-42C4-934C-E2B6FC98AE73}">
      <text>
        <r>
          <rPr>
            <sz val="9"/>
            <color indexed="81"/>
            <rFont val="Tahoma"/>
            <family val="2"/>
          </rPr>
          <t>2016 data not available</t>
        </r>
      </text>
    </comment>
    <comment ref="ETL22" authorId="0" shapeId="0" xr:uid="{CA608417-3405-4934-9F2A-02EC051CA72E}">
      <text>
        <r>
          <rPr>
            <sz val="9"/>
            <color indexed="81"/>
            <rFont val="Tahoma"/>
            <family val="2"/>
          </rPr>
          <t>2016 data not available</t>
        </r>
      </text>
    </comment>
    <comment ref="ETM22" authorId="0" shapeId="0" xr:uid="{44AE76AB-2A5A-472F-8BD9-AF23FB0C3215}">
      <text>
        <r>
          <rPr>
            <sz val="9"/>
            <color indexed="81"/>
            <rFont val="Tahoma"/>
            <family val="2"/>
          </rPr>
          <t>2016 data not available</t>
        </r>
      </text>
    </comment>
    <comment ref="ETN22" authorId="0" shapeId="0" xr:uid="{01895940-C859-44C7-B4DD-AF3D9073BC54}">
      <text>
        <r>
          <rPr>
            <sz val="9"/>
            <color indexed="81"/>
            <rFont val="Tahoma"/>
            <family val="2"/>
          </rPr>
          <t>2016 data not available</t>
        </r>
      </text>
    </comment>
    <comment ref="ETO22" authorId="0" shapeId="0" xr:uid="{5FB4E015-B281-48F3-A131-5A43A9331731}">
      <text>
        <r>
          <rPr>
            <sz val="9"/>
            <color indexed="81"/>
            <rFont val="Tahoma"/>
            <family val="2"/>
          </rPr>
          <t>2016 data not available</t>
        </r>
      </text>
    </comment>
    <comment ref="ETP22" authorId="0" shapeId="0" xr:uid="{FC07A61C-3EE9-4364-9216-0FF538DF5FE9}">
      <text>
        <r>
          <rPr>
            <sz val="9"/>
            <color indexed="81"/>
            <rFont val="Tahoma"/>
            <family val="2"/>
          </rPr>
          <t>2016 data not available</t>
        </r>
      </text>
    </comment>
    <comment ref="ETQ22" authorId="0" shapeId="0" xr:uid="{C67F4C56-FCC6-4402-BEBC-FB515CD7D72F}">
      <text>
        <r>
          <rPr>
            <sz val="9"/>
            <color indexed="81"/>
            <rFont val="Tahoma"/>
            <family val="2"/>
          </rPr>
          <t>2016 data not available</t>
        </r>
      </text>
    </comment>
    <comment ref="ETR22" authorId="0" shapeId="0" xr:uid="{774295AF-D989-4967-90ED-1F9194610152}">
      <text>
        <r>
          <rPr>
            <sz val="9"/>
            <color indexed="81"/>
            <rFont val="Tahoma"/>
            <family val="2"/>
          </rPr>
          <t>2016 data not available</t>
        </r>
      </text>
    </comment>
    <comment ref="ETS22" authorId="0" shapeId="0" xr:uid="{0120835E-7B6F-47BD-9C00-FB36D7B55089}">
      <text>
        <r>
          <rPr>
            <sz val="9"/>
            <color indexed="81"/>
            <rFont val="Tahoma"/>
            <family val="2"/>
          </rPr>
          <t>2016 data not available</t>
        </r>
      </text>
    </comment>
    <comment ref="ETT22" authorId="0" shapeId="0" xr:uid="{A4CD8822-F10F-4F6B-B24E-04A5B67302E4}">
      <text>
        <r>
          <rPr>
            <sz val="9"/>
            <color indexed="81"/>
            <rFont val="Tahoma"/>
            <family val="2"/>
          </rPr>
          <t>2016 data not available</t>
        </r>
      </text>
    </comment>
    <comment ref="ETU22" authorId="0" shapeId="0" xr:uid="{976F6B6C-EEA6-4CB2-9F68-904848FF790B}">
      <text>
        <r>
          <rPr>
            <sz val="9"/>
            <color indexed="81"/>
            <rFont val="Tahoma"/>
            <family val="2"/>
          </rPr>
          <t>2016 data not available</t>
        </r>
      </text>
    </comment>
    <comment ref="ETV22" authorId="0" shapeId="0" xr:uid="{4D90764B-16F6-4B2C-8C4F-2121EA08D063}">
      <text>
        <r>
          <rPr>
            <sz val="9"/>
            <color indexed="81"/>
            <rFont val="Tahoma"/>
            <family val="2"/>
          </rPr>
          <t>2016 data not available</t>
        </r>
      </text>
    </comment>
    <comment ref="ETW22" authorId="0" shapeId="0" xr:uid="{B1EE4859-464F-445C-A342-227806D182ED}">
      <text>
        <r>
          <rPr>
            <sz val="9"/>
            <color indexed="81"/>
            <rFont val="Tahoma"/>
            <family val="2"/>
          </rPr>
          <t>2016 data not available</t>
        </r>
      </text>
    </comment>
    <comment ref="ETX22" authorId="0" shapeId="0" xr:uid="{A027530F-D092-4030-94DE-708F91B5B829}">
      <text>
        <r>
          <rPr>
            <sz val="9"/>
            <color indexed="81"/>
            <rFont val="Tahoma"/>
            <family val="2"/>
          </rPr>
          <t>2016 data not available</t>
        </r>
      </text>
    </comment>
    <comment ref="ETY22" authorId="0" shapeId="0" xr:uid="{0D0A82DC-E2F5-4309-BA48-AD4168877CC3}">
      <text>
        <r>
          <rPr>
            <sz val="9"/>
            <color indexed="81"/>
            <rFont val="Tahoma"/>
            <family val="2"/>
          </rPr>
          <t>2016 data not available</t>
        </r>
      </text>
    </comment>
    <comment ref="ETZ22" authorId="0" shapeId="0" xr:uid="{3A255DCC-2D1B-41F2-B803-46CCCEE71D08}">
      <text>
        <r>
          <rPr>
            <sz val="9"/>
            <color indexed="81"/>
            <rFont val="Tahoma"/>
            <family val="2"/>
          </rPr>
          <t>2016 data not available</t>
        </r>
      </text>
    </comment>
    <comment ref="EUA22" authorId="0" shapeId="0" xr:uid="{7EFE4404-EA23-4874-ABC8-A1E314E3D5D3}">
      <text>
        <r>
          <rPr>
            <sz val="9"/>
            <color indexed="81"/>
            <rFont val="Tahoma"/>
            <family val="2"/>
          </rPr>
          <t>2016 data not available</t>
        </r>
      </text>
    </comment>
    <comment ref="EUB22" authorId="0" shapeId="0" xr:uid="{D88BADAC-C5A5-48CF-A473-39F21BE01A96}">
      <text>
        <r>
          <rPr>
            <sz val="9"/>
            <color indexed="81"/>
            <rFont val="Tahoma"/>
            <family val="2"/>
          </rPr>
          <t>2016 data not available</t>
        </r>
      </text>
    </comment>
    <comment ref="EUC22" authorId="0" shapeId="0" xr:uid="{C3CD99BA-6627-42A2-A308-51F2E7FB06B6}">
      <text>
        <r>
          <rPr>
            <sz val="9"/>
            <color indexed="81"/>
            <rFont val="Tahoma"/>
            <family val="2"/>
          </rPr>
          <t>2016 data not available</t>
        </r>
      </text>
    </comment>
    <comment ref="EUD22" authorId="0" shapeId="0" xr:uid="{E67E7457-E039-48E1-9B14-F05ADBEAE73B}">
      <text>
        <r>
          <rPr>
            <sz val="9"/>
            <color indexed="81"/>
            <rFont val="Tahoma"/>
            <family val="2"/>
          </rPr>
          <t>2016 data not available</t>
        </r>
      </text>
    </comment>
    <comment ref="EUE22" authorId="0" shapeId="0" xr:uid="{FB7C387F-8353-4C71-9F0F-5E4FB7FCD05B}">
      <text>
        <r>
          <rPr>
            <sz val="9"/>
            <color indexed="81"/>
            <rFont val="Tahoma"/>
            <family val="2"/>
          </rPr>
          <t>2016 data not available</t>
        </r>
      </text>
    </comment>
    <comment ref="EUF22" authorId="0" shapeId="0" xr:uid="{E35BEF7E-5F70-4F1F-A3C0-594087158806}">
      <text>
        <r>
          <rPr>
            <sz val="9"/>
            <color indexed="81"/>
            <rFont val="Tahoma"/>
            <family val="2"/>
          </rPr>
          <t>2016 data not available</t>
        </r>
      </text>
    </comment>
    <comment ref="EUG22" authorId="0" shapeId="0" xr:uid="{1DFAFC48-3D0F-4070-98AE-A2CCFD2F2A86}">
      <text>
        <r>
          <rPr>
            <sz val="9"/>
            <color indexed="81"/>
            <rFont val="Tahoma"/>
            <family val="2"/>
          </rPr>
          <t>2016 data not available</t>
        </r>
      </text>
    </comment>
    <comment ref="EUH22" authorId="0" shapeId="0" xr:uid="{2688BFE9-69EC-409D-B4DD-6BE16E5997B8}">
      <text>
        <r>
          <rPr>
            <sz val="9"/>
            <color indexed="81"/>
            <rFont val="Tahoma"/>
            <family val="2"/>
          </rPr>
          <t>2016 data not available</t>
        </r>
      </text>
    </comment>
    <comment ref="EUI22" authorId="0" shapeId="0" xr:uid="{D2F8BAA3-BA58-4785-84C3-632E33279517}">
      <text>
        <r>
          <rPr>
            <sz val="9"/>
            <color indexed="81"/>
            <rFont val="Tahoma"/>
            <family val="2"/>
          </rPr>
          <t>2016 data not available</t>
        </r>
      </text>
    </comment>
    <comment ref="EUJ22" authorId="0" shapeId="0" xr:uid="{C0A42885-C0AE-4CBD-B1B6-649B0AB16B7E}">
      <text>
        <r>
          <rPr>
            <sz val="9"/>
            <color indexed="81"/>
            <rFont val="Tahoma"/>
            <family val="2"/>
          </rPr>
          <t>2016 data not available</t>
        </r>
      </text>
    </comment>
    <comment ref="EUK22" authorId="0" shapeId="0" xr:uid="{CD12FC5B-365E-4074-8D33-92D5EC5DC459}">
      <text>
        <r>
          <rPr>
            <sz val="9"/>
            <color indexed="81"/>
            <rFont val="Tahoma"/>
            <family val="2"/>
          </rPr>
          <t>2016 data not available</t>
        </r>
      </text>
    </comment>
    <comment ref="EUL22" authorId="0" shapeId="0" xr:uid="{31CF3057-2AF5-4405-8867-B96A0CE6CA02}">
      <text>
        <r>
          <rPr>
            <sz val="9"/>
            <color indexed="81"/>
            <rFont val="Tahoma"/>
            <family val="2"/>
          </rPr>
          <t>2016 data not available</t>
        </r>
      </text>
    </comment>
    <comment ref="EUM22" authorId="0" shapeId="0" xr:uid="{37CB1D46-C45D-44D1-8E1F-7BE86B5B382C}">
      <text>
        <r>
          <rPr>
            <sz val="9"/>
            <color indexed="81"/>
            <rFont val="Tahoma"/>
            <family val="2"/>
          </rPr>
          <t>2016 data not available</t>
        </r>
      </text>
    </comment>
    <comment ref="EUN22" authorId="0" shapeId="0" xr:uid="{4429132E-10A7-4A0C-B9BB-4B762843EA45}">
      <text>
        <r>
          <rPr>
            <sz val="9"/>
            <color indexed="81"/>
            <rFont val="Tahoma"/>
            <family val="2"/>
          </rPr>
          <t>2016 data not available</t>
        </r>
      </text>
    </comment>
    <comment ref="EUO22" authorId="0" shapeId="0" xr:uid="{9E3C5AAD-2671-4E2D-8667-2D3EC19C7C50}">
      <text>
        <r>
          <rPr>
            <sz val="9"/>
            <color indexed="81"/>
            <rFont val="Tahoma"/>
            <family val="2"/>
          </rPr>
          <t>2016 data not available</t>
        </r>
      </text>
    </comment>
    <comment ref="EUP22" authorId="0" shapeId="0" xr:uid="{A8DF9722-A92F-42CB-B7C3-7255E6804059}">
      <text>
        <r>
          <rPr>
            <sz val="9"/>
            <color indexed="81"/>
            <rFont val="Tahoma"/>
            <family val="2"/>
          </rPr>
          <t>2016 data not available</t>
        </r>
      </text>
    </comment>
    <comment ref="EUQ22" authorId="0" shapeId="0" xr:uid="{DFA99875-6A28-482E-A7C3-E8560324049A}">
      <text>
        <r>
          <rPr>
            <sz val="9"/>
            <color indexed="81"/>
            <rFont val="Tahoma"/>
            <family val="2"/>
          </rPr>
          <t>2016 data not available</t>
        </r>
      </text>
    </comment>
    <comment ref="EUR22" authorId="0" shapeId="0" xr:uid="{251D26E8-A738-4B10-9E34-509D08863153}">
      <text>
        <r>
          <rPr>
            <sz val="9"/>
            <color indexed="81"/>
            <rFont val="Tahoma"/>
            <family val="2"/>
          </rPr>
          <t>2016 data not available</t>
        </r>
      </text>
    </comment>
    <comment ref="EUS22" authorId="0" shapeId="0" xr:uid="{FD9283A9-5D17-4B16-8BD7-F96B70F6523D}">
      <text>
        <r>
          <rPr>
            <sz val="9"/>
            <color indexed="81"/>
            <rFont val="Tahoma"/>
            <family val="2"/>
          </rPr>
          <t>2016 data not available</t>
        </r>
      </text>
    </comment>
    <comment ref="EUT22" authorId="0" shapeId="0" xr:uid="{1F7870E5-ECA1-4E89-8ED7-1DAB7096E53C}">
      <text>
        <r>
          <rPr>
            <sz val="9"/>
            <color indexed="81"/>
            <rFont val="Tahoma"/>
            <family val="2"/>
          </rPr>
          <t>2016 data not available</t>
        </r>
      </text>
    </comment>
    <comment ref="EUU22" authorId="0" shapeId="0" xr:uid="{26B74E99-700A-4CD1-BD80-245CB979C0D9}">
      <text>
        <r>
          <rPr>
            <sz val="9"/>
            <color indexed="81"/>
            <rFont val="Tahoma"/>
            <family val="2"/>
          </rPr>
          <t>2016 data not available</t>
        </r>
      </text>
    </comment>
    <comment ref="EUV22" authorId="0" shapeId="0" xr:uid="{4E06F5BE-42FA-40E1-AC0E-87CC2CAFCF4D}">
      <text>
        <r>
          <rPr>
            <sz val="9"/>
            <color indexed="81"/>
            <rFont val="Tahoma"/>
            <family val="2"/>
          </rPr>
          <t>2016 data not available</t>
        </r>
      </text>
    </comment>
    <comment ref="EUW22" authorId="0" shapeId="0" xr:uid="{607A2792-B400-4402-B12D-21357B873D1A}">
      <text>
        <r>
          <rPr>
            <sz val="9"/>
            <color indexed="81"/>
            <rFont val="Tahoma"/>
            <family val="2"/>
          </rPr>
          <t>2016 data not available</t>
        </r>
      </text>
    </comment>
    <comment ref="EUX22" authorId="0" shapeId="0" xr:uid="{45E41769-A065-4E2D-875D-BA9D2178F242}">
      <text>
        <r>
          <rPr>
            <sz val="9"/>
            <color indexed="81"/>
            <rFont val="Tahoma"/>
            <family val="2"/>
          </rPr>
          <t>2016 data not available</t>
        </r>
      </text>
    </comment>
    <comment ref="EUY22" authorId="0" shapeId="0" xr:uid="{D7334C65-C528-430B-BDF1-BAC338ABABF1}">
      <text>
        <r>
          <rPr>
            <sz val="9"/>
            <color indexed="81"/>
            <rFont val="Tahoma"/>
            <family val="2"/>
          </rPr>
          <t>2016 data not available</t>
        </r>
      </text>
    </comment>
    <comment ref="EUZ22" authorId="0" shapeId="0" xr:uid="{C4A14923-344F-4ABC-BE22-271BA8C22C23}">
      <text>
        <r>
          <rPr>
            <sz val="9"/>
            <color indexed="81"/>
            <rFont val="Tahoma"/>
            <family val="2"/>
          </rPr>
          <t>2016 data not available</t>
        </r>
      </text>
    </comment>
    <comment ref="EVA22" authorId="0" shapeId="0" xr:uid="{8009232D-04EA-402F-8953-8FCF4B56CA18}">
      <text>
        <r>
          <rPr>
            <sz val="9"/>
            <color indexed="81"/>
            <rFont val="Tahoma"/>
            <family val="2"/>
          </rPr>
          <t>2016 data not available</t>
        </r>
      </text>
    </comment>
    <comment ref="EVB22" authorId="0" shapeId="0" xr:uid="{FB610F77-3AAA-47C2-9AF1-65393AB15C50}">
      <text>
        <r>
          <rPr>
            <sz val="9"/>
            <color indexed="81"/>
            <rFont val="Tahoma"/>
            <family val="2"/>
          </rPr>
          <t>2016 data not available</t>
        </r>
      </text>
    </comment>
    <comment ref="EVC22" authorId="0" shapeId="0" xr:uid="{8B3AB229-6923-42DB-BB61-5F69FFF40229}">
      <text>
        <r>
          <rPr>
            <sz val="9"/>
            <color indexed="81"/>
            <rFont val="Tahoma"/>
            <family val="2"/>
          </rPr>
          <t>2016 data not available</t>
        </r>
      </text>
    </comment>
    <comment ref="EVD22" authorId="0" shapeId="0" xr:uid="{18563F0A-739F-4D05-AEDC-1AA236F77FE1}">
      <text>
        <r>
          <rPr>
            <sz val="9"/>
            <color indexed="81"/>
            <rFont val="Tahoma"/>
            <family val="2"/>
          </rPr>
          <t>2016 data not available</t>
        </r>
      </text>
    </comment>
    <comment ref="EVE22" authorId="0" shapeId="0" xr:uid="{B31A01CC-19EF-4884-891A-76EBA0BDE4FE}">
      <text>
        <r>
          <rPr>
            <sz val="9"/>
            <color indexed="81"/>
            <rFont val="Tahoma"/>
            <family val="2"/>
          </rPr>
          <t>2016 data not available</t>
        </r>
      </text>
    </comment>
    <comment ref="EVF22" authorId="0" shapeId="0" xr:uid="{52F7FF1A-2D7F-4690-84DE-C6785C6953E3}">
      <text>
        <r>
          <rPr>
            <sz val="9"/>
            <color indexed="81"/>
            <rFont val="Tahoma"/>
            <family val="2"/>
          </rPr>
          <t>2016 data not available</t>
        </r>
      </text>
    </comment>
    <comment ref="EVG22" authorId="0" shapeId="0" xr:uid="{1DB83222-15B8-423B-A11A-2E81E5BFCC55}">
      <text>
        <r>
          <rPr>
            <sz val="9"/>
            <color indexed="81"/>
            <rFont val="Tahoma"/>
            <family val="2"/>
          </rPr>
          <t>2016 data not available</t>
        </r>
      </text>
    </comment>
    <comment ref="EVH22" authorId="0" shapeId="0" xr:uid="{DEB3B475-50C1-459D-9203-ED6632815761}">
      <text>
        <r>
          <rPr>
            <sz val="9"/>
            <color indexed="81"/>
            <rFont val="Tahoma"/>
            <family val="2"/>
          </rPr>
          <t>2016 data not available</t>
        </r>
      </text>
    </comment>
    <comment ref="EVI22" authorId="0" shapeId="0" xr:uid="{3C13358D-B07A-4FC4-9B79-4E38FB165B6A}">
      <text>
        <r>
          <rPr>
            <sz val="9"/>
            <color indexed="81"/>
            <rFont val="Tahoma"/>
            <family val="2"/>
          </rPr>
          <t>2016 data not available</t>
        </r>
      </text>
    </comment>
    <comment ref="EVJ22" authorId="0" shapeId="0" xr:uid="{DD834513-4425-417C-8DB0-11659ED8E56A}">
      <text>
        <r>
          <rPr>
            <sz val="9"/>
            <color indexed="81"/>
            <rFont val="Tahoma"/>
            <family val="2"/>
          </rPr>
          <t>2016 data not available</t>
        </r>
      </text>
    </comment>
    <comment ref="EVK22" authorId="0" shapeId="0" xr:uid="{59797457-851E-4D9B-9D90-B4C7FB9EFF73}">
      <text>
        <r>
          <rPr>
            <sz val="9"/>
            <color indexed="81"/>
            <rFont val="Tahoma"/>
            <family val="2"/>
          </rPr>
          <t>2016 data not available</t>
        </r>
      </text>
    </comment>
    <comment ref="EVL22" authorId="0" shapeId="0" xr:uid="{3117E10F-C924-42A4-BC48-9874B6CD0C92}">
      <text>
        <r>
          <rPr>
            <sz val="9"/>
            <color indexed="81"/>
            <rFont val="Tahoma"/>
            <family val="2"/>
          </rPr>
          <t>2016 data not available</t>
        </r>
      </text>
    </comment>
    <comment ref="EVM22" authorId="0" shapeId="0" xr:uid="{27BCDDAF-7E7E-4BD8-8D93-33911F3E3548}">
      <text>
        <r>
          <rPr>
            <sz val="9"/>
            <color indexed="81"/>
            <rFont val="Tahoma"/>
            <family val="2"/>
          </rPr>
          <t>2016 data not available</t>
        </r>
      </text>
    </comment>
    <comment ref="EVN22" authorId="0" shapeId="0" xr:uid="{4E23CE56-89E3-46F1-B899-31291E61BB84}">
      <text>
        <r>
          <rPr>
            <sz val="9"/>
            <color indexed="81"/>
            <rFont val="Tahoma"/>
            <family val="2"/>
          </rPr>
          <t>2016 data not available</t>
        </r>
      </text>
    </comment>
    <comment ref="EVO22" authorId="0" shapeId="0" xr:uid="{3A183ECC-79D1-4DA5-A2C6-037983461712}">
      <text>
        <r>
          <rPr>
            <sz val="9"/>
            <color indexed="81"/>
            <rFont val="Tahoma"/>
            <family val="2"/>
          </rPr>
          <t>2016 data not available</t>
        </r>
      </text>
    </comment>
    <comment ref="EVP22" authorId="0" shapeId="0" xr:uid="{1792102C-1B55-4ABD-8E1A-673D1347E48F}">
      <text>
        <r>
          <rPr>
            <sz val="9"/>
            <color indexed="81"/>
            <rFont val="Tahoma"/>
            <family val="2"/>
          </rPr>
          <t>2016 data not available</t>
        </r>
      </text>
    </comment>
    <comment ref="EVQ22" authorId="0" shapeId="0" xr:uid="{227AF742-CE5C-4FD0-AA54-87F7FF885C46}">
      <text>
        <r>
          <rPr>
            <sz val="9"/>
            <color indexed="81"/>
            <rFont val="Tahoma"/>
            <family val="2"/>
          </rPr>
          <t>2016 data not available</t>
        </r>
      </text>
    </comment>
    <comment ref="EVR22" authorId="0" shapeId="0" xr:uid="{252E37B5-E3D4-48A4-855D-161223AF91E4}">
      <text>
        <r>
          <rPr>
            <sz val="9"/>
            <color indexed="81"/>
            <rFont val="Tahoma"/>
            <family val="2"/>
          </rPr>
          <t>2016 data not available</t>
        </r>
      </text>
    </comment>
    <comment ref="EVS22" authorId="0" shapeId="0" xr:uid="{591EF87E-3358-42BE-B8E3-1E06F24041D1}">
      <text>
        <r>
          <rPr>
            <sz val="9"/>
            <color indexed="81"/>
            <rFont val="Tahoma"/>
            <family val="2"/>
          </rPr>
          <t>2016 data not available</t>
        </r>
      </text>
    </comment>
    <comment ref="EVT22" authorId="0" shapeId="0" xr:uid="{AE794931-1DCB-4834-8F72-A1B5110EBC19}">
      <text>
        <r>
          <rPr>
            <sz val="9"/>
            <color indexed="81"/>
            <rFont val="Tahoma"/>
            <family val="2"/>
          </rPr>
          <t>2016 data not available</t>
        </r>
      </text>
    </comment>
    <comment ref="EVU22" authorId="0" shapeId="0" xr:uid="{2F9107FC-3067-4E0D-84B1-9FE91D9E5887}">
      <text>
        <r>
          <rPr>
            <sz val="9"/>
            <color indexed="81"/>
            <rFont val="Tahoma"/>
            <family val="2"/>
          </rPr>
          <t>2016 data not available</t>
        </r>
      </text>
    </comment>
    <comment ref="EVV22" authorId="0" shapeId="0" xr:uid="{23CD5150-2563-4123-8E66-2DA435AFD41C}">
      <text>
        <r>
          <rPr>
            <sz val="9"/>
            <color indexed="81"/>
            <rFont val="Tahoma"/>
            <family val="2"/>
          </rPr>
          <t>2016 data not available</t>
        </r>
      </text>
    </comment>
    <comment ref="EVW22" authorId="0" shapeId="0" xr:uid="{0945BE23-3977-4DF2-85A4-E51CC6C8F0A4}">
      <text>
        <r>
          <rPr>
            <sz val="9"/>
            <color indexed="81"/>
            <rFont val="Tahoma"/>
            <family val="2"/>
          </rPr>
          <t>2016 data not available</t>
        </r>
      </text>
    </comment>
    <comment ref="EVX22" authorId="0" shapeId="0" xr:uid="{0E28025A-61B5-4BFA-A6C3-078ABF5A3D2D}">
      <text>
        <r>
          <rPr>
            <sz val="9"/>
            <color indexed="81"/>
            <rFont val="Tahoma"/>
            <family val="2"/>
          </rPr>
          <t>2016 data not available</t>
        </r>
      </text>
    </comment>
    <comment ref="EVY22" authorId="0" shapeId="0" xr:uid="{D98C5A01-6F49-4374-9771-EDFCEC50A459}">
      <text>
        <r>
          <rPr>
            <sz val="9"/>
            <color indexed="81"/>
            <rFont val="Tahoma"/>
            <family val="2"/>
          </rPr>
          <t>2016 data not available</t>
        </r>
      </text>
    </comment>
    <comment ref="EVZ22" authorId="0" shapeId="0" xr:uid="{81D586E3-478B-4701-B9AA-21F29FDB4557}">
      <text>
        <r>
          <rPr>
            <sz val="9"/>
            <color indexed="81"/>
            <rFont val="Tahoma"/>
            <family val="2"/>
          </rPr>
          <t>2016 data not available</t>
        </r>
      </text>
    </comment>
    <comment ref="EWA22" authorId="0" shapeId="0" xr:uid="{81743735-A44C-4DFD-A105-4496898BD4B1}">
      <text>
        <r>
          <rPr>
            <sz val="9"/>
            <color indexed="81"/>
            <rFont val="Tahoma"/>
            <family val="2"/>
          </rPr>
          <t>2016 data not available</t>
        </r>
      </text>
    </comment>
    <comment ref="EWB22" authorId="0" shapeId="0" xr:uid="{2861432F-D605-4128-811E-C2800FCA0EDE}">
      <text>
        <r>
          <rPr>
            <sz val="9"/>
            <color indexed="81"/>
            <rFont val="Tahoma"/>
            <family val="2"/>
          </rPr>
          <t>2016 data not available</t>
        </r>
      </text>
    </comment>
    <comment ref="EWC22" authorId="0" shapeId="0" xr:uid="{38953DCD-69B5-468C-9A0E-391F573F7B0D}">
      <text>
        <r>
          <rPr>
            <sz val="9"/>
            <color indexed="81"/>
            <rFont val="Tahoma"/>
            <family val="2"/>
          </rPr>
          <t>2016 data not available</t>
        </r>
      </text>
    </comment>
    <comment ref="EWD22" authorId="0" shapeId="0" xr:uid="{8E0999DF-333D-4B3F-A539-F92173CF266F}">
      <text>
        <r>
          <rPr>
            <sz val="9"/>
            <color indexed="81"/>
            <rFont val="Tahoma"/>
            <family val="2"/>
          </rPr>
          <t>2016 data not available</t>
        </r>
      </text>
    </comment>
    <comment ref="EWE22" authorId="0" shapeId="0" xr:uid="{2462F16B-5D24-48BF-9B09-FBDDFF2A674C}">
      <text>
        <r>
          <rPr>
            <sz val="9"/>
            <color indexed="81"/>
            <rFont val="Tahoma"/>
            <family val="2"/>
          </rPr>
          <t>2016 data not available</t>
        </r>
      </text>
    </comment>
    <comment ref="EWF22" authorId="0" shapeId="0" xr:uid="{63E5D95E-9F0C-475F-B26B-D05F933F155F}">
      <text>
        <r>
          <rPr>
            <sz val="9"/>
            <color indexed="81"/>
            <rFont val="Tahoma"/>
            <family val="2"/>
          </rPr>
          <t>2016 data not available</t>
        </r>
      </text>
    </comment>
    <comment ref="EWG22" authorId="0" shapeId="0" xr:uid="{1A47925A-D447-4542-9703-553C06EDC148}">
      <text>
        <r>
          <rPr>
            <sz val="9"/>
            <color indexed="81"/>
            <rFont val="Tahoma"/>
            <family val="2"/>
          </rPr>
          <t>2016 data not available</t>
        </r>
      </text>
    </comment>
    <comment ref="EWH22" authorId="0" shapeId="0" xr:uid="{B489B2DB-18E9-4336-B104-FB7C343EF162}">
      <text>
        <r>
          <rPr>
            <sz val="9"/>
            <color indexed="81"/>
            <rFont val="Tahoma"/>
            <family val="2"/>
          </rPr>
          <t>2016 data not available</t>
        </r>
      </text>
    </comment>
    <comment ref="EWI22" authorId="0" shapeId="0" xr:uid="{675792B2-03CC-4711-8835-3EB04ADCF942}">
      <text>
        <r>
          <rPr>
            <sz val="9"/>
            <color indexed="81"/>
            <rFont val="Tahoma"/>
            <family val="2"/>
          </rPr>
          <t>2016 data not available</t>
        </r>
      </text>
    </comment>
    <comment ref="EWJ22" authorId="0" shapeId="0" xr:uid="{9F788851-9874-4C8D-9C27-BE22A8412DB0}">
      <text>
        <r>
          <rPr>
            <sz val="9"/>
            <color indexed="81"/>
            <rFont val="Tahoma"/>
            <family val="2"/>
          </rPr>
          <t>2016 data not available</t>
        </r>
      </text>
    </comment>
    <comment ref="EWK22" authorId="0" shapeId="0" xr:uid="{03E65FBC-B49B-4118-B135-2EDF5A96813D}">
      <text>
        <r>
          <rPr>
            <sz val="9"/>
            <color indexed="81"/>
            <rFont val="Tahoma"/>
            <family val="2"/>
          </rPr>
          <t>2016 data not available</t>
        </r>
      </text>
    </comment>
    <comment ref="EWL22" authorId="0" shapeId="0" xr:uid="{C022B04F-4C57-4343-8777-2D88553FDE42}">
      <text>
        <r>
          <rPr>
            <sz val="9"/>
            <color indexed="81"/>
            <rFont val="Tahoma"/>
            <family val="2"/>
          </rPr>
          <t>2016 data not available</t>
        </r>
      </text>
    </comment>
    <comment ref="EWM22" authorId="0" shapeId="0" xr:uid="{EC5F5977-D490-4390-8151-3C88A6FC2E58}">
      <text>
        <r>
          <rPr>
            <sz val="9"/>
            <color indexed="81"/>
            <rFont val="Tahoma"/>
            <family val="2"/>
          </rPr>
          <t>2016 data not available</t>
        </r>
      </text>
    </comment>
    <comment ref="EWN22" authorId="0" shapeId="0" xr:uid="{CAD494D7-CE2E-4E70-A799-7CC9608E2E65}">
      <text>
        <r>
          <rPr>
            <sz val="9"/>
            <color indexed="81"/>
            <rFont val="Tahoma"/>
            <family val="2"/>
          </rPr>
          <t>2016 data not available</t>
        </r>
      </text>
    </comment>
    <comment ref="EWO22" authorId="0" shapeId="0" xr:uid="{C0EC12BE-5D9C-4D86-8BE6-84B750890A3E}">
      <text>
        <r>
          <rPr>
            <sz val="9"/>
            <color indexed="81"/>
            <rFont val="Tahoma"/>
            <family val="2"/>
          </rPr>
          <t>2016 data not available</t>
        </r>
      </text>
    </comment>
    <comment ref="EWP22" authorId="0" shapeId="0" xr:uid="{5C191314-125E-4A5C-91D1-706426204BB8}">
      <text>
        <r>
          <rPr>
            <sz val="9"/>
            <color indexed="81"/>
            <rFont val="Tahoma"/>
            <family val="2"/>
          </rPr>
          <t>2016 data not available</t>
        </r>
      </text>
    </comment>
    <comment ref="EWQ22" authorId="0" shapeId="0" xr:uid="{17D5A4A0-6B78-4333-AA82-DCFCAFBE4296}">
      <text>
        <r>
          <rPr>
            <sz val="9"/>
            <color indexed="81"/>
            <rFont val="Tahoma"/>
            <family val="2"/>
          </rPr>
          <t>2016 data not available</t>
        </r>
      </text>
    </comment>
    <comment ref="EWR22" authorId="0" shapeId="0" xr:uid="{F84CEAC6-17E5-4F96-B4C4-ECAD8E0D3474}">
      <text>
        <r>
          <rPr>
            <sz val="9"/>
            <color indexed="81"/>
            <rFont val="Tahoma"/>
            <family val="2"/>
          </rPr>
          <t>2016 data not available</t>
        </r>
      </text>
    </comment>
    <comment ref="EWS22" authorId="0" shapeId="0" xr:uid="{95F70871-A92D-4DE8-A5B8-1BE9AAA458F1}">
      <text>
        <r>
          <rPr>
            <sz val="9"/>
            <color indexed="81"/>
            <rFont val="Tahoma"/>
            <family val="2"/>
          </rPr>
          <t>2016 data not available</t>
        </r>
      </text>
    </comment>
    <comment ref="EWT22" authorId="0" shapeId="0" xr:uid="{6E3C5EFA-3CA5-4058-A15A-390141B2622C}">
      <text>
        <r>
          <rPr>
            <sz val="9"/>
            <color indexed="81"/>
            <rFont val="Tahoma"/>
            <family val="2"/>
          </rPr>
          <t>2016 data not available</t>
        </r>
      </text>
    </comment>
    <comment ref="EWU22" authorId="0" shapeId="0" xr:uid="{2A06FD14-ED8D-4430-BE26-38A5404F1AEF}">
      <text>
        <r>
          <rPr>
            <sz val="9"/>
            <color indexed="81"/>
            <rFont val="Tahoma"/>
            <family val="2"/>
          </rPr>
          <t>2016 data not available</t>
        </r>
      </text>
    </comment>
    <comment ref="EWV22" authorId="0" shapeId="0" xr:uid="{232BDC17-1BC7-4609-91B8-35027653426A}">
      <text>
        <r>
          <rPr>
            <sz val="9"/>
            <color indexed="81"/>
            <rFont val="Tahoma"/>
            <family val="2"/>
          </rPr>
          <t>2016 data not available</t>
        </r>
      </text>
    </comment>
    <comment ref="EWW22" authorId="0" shapeId="0" xr:uid="{9EDA6D43-4FCC-43E8-A1BE-CA2D3505E734}">
      <text>
        <r>
          <rPr>
            <sz val="9"/>
            <color indexed="81"/>
            <rFont val="Tahoma"/>
            <family val="2"/>
          </rPr>
          <t>2016 data not available</t>
        </r>
      </text>
    </comment>
    <comment ref="EWX22" authorId="0" shapeId="0" xr:uid="{575A150E-D7F5-47AF-AE61-42C86A282491}">
      <text>
        <r>
          <rPr>
            <sz val="9"/>
            <color indexed="81"/>
            <rFont val="Tahoma"/>
            <family val="2"/>
          </rPr>
          <t>2016 data not available</t>
        </r>
      </text>
    </comment>
    <comment ref="EWY22" authorId="0" shapeId="0" xr:uid="{308D8A55-9C38-4153-90AC-86383E6B40EC}">
      <text>
        <r>
          <rPr>
            <sz val="9"/>
            <color indexed="81"/>
            <rFont val="Tahoma"/>
            <family val="2"/>
          </rPr>
          <t>2016 data not available</t>
        </r>
      </text>
    </comment>
    <comment ref="EWZ22" authorId="0" shapeId="0" xr:uid="{AC261C90-6B1B-46B6-9CEF-E8B3EB3516BD}">
      <text>
        <r>
          <rPr>
            <sz val="9"/>
            <color indexed="81"/>
            <rFont val="Tahoma"/>
            <family val="2"/>
          </rPr>
          <t>2016 data not available</t>
        </r>
      </text>
    </comment>
    <comment ref="EXA22" authorId="0" shapeId="0" xr:uid="{21421E9D-CF94-4E1B-861E-9C0FFAF8574B}">
      <text>
        <r>
          <rPr>
            <sz val="9"/>
            <color indexed="81"/>
            <rFont val="Tahoma"/>
            <family val="2"/>
          </rPr>
          <t>2016 data not available</t>
        </r>
      </text>
    </comment>
    <comment ref="EXB22" authorId="0" shapeId="0" xr:uid="{73D1AF8F-E393-4B22-B7B8-8083C48FB58E}">
      <text>
        <r>
          <rPr>
            <sz val="9"/>
            <color indexed="81"/>
            <rFont val="Tahoma"/>
            <family val="2"/>
          </rPr>
          <t>2016 data not available</t>
        </r>
      </text>
    </comment>
    <comment ref="EXC22" authorId="0" shapeId="0" xr:uid="{FC4E9D41-0F15-41D7-AC1B-834C6179D5D1}">
      <text>
        <r>
          <rPr>
            <sz val="9"/>
            <color indexed="81"/>
            <rFont val="Tahoma"/>
            <family val="2"/>
          </rPr>
          <t>2016 data not available</t>
        </r>
      </text>
    </comment>
    <comment ref="EXD22" authorId="0" shapeId="0" xr:uid="{24599FF9-232D-47AB-A8B2-9FB4D543669D}">
      <text>
        <r>
          <rPr>
            <sz val="9"/>
            <color indexed="81"/>
            <rFont val="Tahoma"/>
            <family val="2"/>
          </rPr>
          <t>2016 data not available</t>
        </r>
      </text>
    </comment>
    <comment ref="EXE22" authorId="0" shapeId="0" xr:uid="{C80FA56D-4A37-4F83-AF65-0C99CF2EB593}">
      <text>
        <r>
          <rPr>
            <sz val="9"/>
            <color indexed="81"/>
            <rFont val="Tahoma"/>
            <family val="2"/>
          </rPr>
          <t>2016 data not available</t>
        </r>
      </text>
    </comment>
    <comment ref="EXF22" authorId="0" shapeId="0" xr:uid="{BC9B636F-0F63-4F5D-ADC2-A2CF599CA4FB}">
      <text>
        <r>
          <rPr>
            <sz val="9"/>
            <color indexed="81"/>
            <rFont val="Tahoma"/>
            <family val="2"/>
          </rPr>
          <t>2016 data not available</t>
        </r>
      </text>
    </comment>
    <comment ref="EXG22" authorId="0" shapeId="0" xr:uid="{F28865B0-BCBC-483B-90C3-D6F94132D50C}">
      <text>
        <r>
          <rPr>
            <sz val="9"/>
            <color indexed="81"/>
            <rFont val="Tahoma"/>
            <family val="2"/>
          </rPr>
          <t>2016 data not available</t>
        </r>
      </text>
    </comment>
    <comment ref="EXH22" authorId="0" shapeId="0" xr:uid="{F4410557-55DB-4904-AF68-010279DD8DFC}">
      <text>
        <r>
          <rPr>
            <sz val="9"/>
            <color indexed="81"/>
            <rFont val="Tahoma"/>
            <family val="2"/>
          </rPr>
          <t>2016 data not available</t>
        </r>
      </text>
    </comment>
    <comment ref="EXI22" authorId="0" shapeId="0" xr:uid="{C361233F-6D0E-4DA7-A4D5-58E7A233274D}">
      <text>
        <r>
          <rPr>
            <sz val="9"/>
            <color indexed="81"/>
            <rFont val="Tahoma"/>
            <family val="2"/>
          </rPr>
          <t>2016 data not available</t>
        </r>
      </text>
    </comment>
    <comment ref="EXJ22" authorId="0" shapeId="0" xr:uid="{733003BA-DBBE-403D-9CBA-0AE8E78C9FA4}">
      <text>
        <r>
          <rPr>
            <sz val="9"/>
            <color indexed="81"/>
            <rFont val="Tahoma"/>
            <family val="2"/>
          </rPr>
          <t>2016 data not available</t>
        </r>
      </text>
    </comment>
    <comment ref="EXK22" authorId="0" shapeId="0" xr:uid="{0E852472-7289-4553-91F1-ED3C93861E1E}">
      <text>
        <r>
          <rPr>
            <sz val="9"/>
            <color indexed="81"/>
            <rFont val="Tahoma"/>
            <family val="2"/>
          </rPr>
          <t>2016 data not available</t>
        </r>
      </text>
    </comment>
    <comment ref="EXL22" authorId="0" shapeId="0" xr:uid="{9A447A66-A056-47A9-8ADD-065E0DAA7A5D}">
      <text>
        <r>
          <rPr>
            <sz val="9"/>
            <color indexed="81"/>
            <rFont val="Tahoma"/>
            <family val="2"/>
          </rPr>
          <t>2016 data not available</t>
        </r>
      </text>
    </comment>
    <comment ref="EXM22" authorId="0" shapeId="0" xr:uid="{6EC3B456-F433-43D9-A32B-BEF190B220B0}">
      <text>
        <r>
          <rPr>
            <sz val="9"/>
            <color indexed="81"/>
            <rFont val="Tahoma"/>
            <family val="2"/>
          </rPr>
          <t>2016 data not available</t>
        </r>
      </text>
    </comment>
    <comment ref="EXN22" authorId="0" shapeId="0" xr:uid="{3874030B-0098-4701-B89D-20EFD09C7A92}">
      <text>
        <r>
          <rPr>
            <sz val="9"/>
            <color indexed="81"/>
            <rFont val="Tahoma"/>
            <family val="2"/>
          </rPr>
          <t>2016 data not available</t>
        </r>
      </text>
    </comment>
    <comment ref="EXO22" authorId="0" shapeId="0" xr:uid="{86466249-DE84-48B3-B637-A2ED7AFE5582}">
      <text>
        <r>
          <rPr>
            <sz val="9"/>
            <color indexed="81"/>
            <rFont val="Tahoma"/>
            <family val="2"/>
          </rPr>
          <t>2016 data not available</t>
        </r>
      </text>
    </comment>
    <comment ref="EXP22" authorId="0" shapeId="0" xr:uid="{A1343F36-CE24-4D98-ACBA-DCF0AD940E8D}">
      <text>
        <r>
          <rPr>
            <sz val="9"/>
            <color indexed="81"/>
            <rFont val="Tahoma"/>
            <family val="2"/>
          </rPr>
          <t>2016 data not available</t>
        </r>
      </text>
    </comment>
    <comment ref="EXQ22" authorId="0" shapeId="0" xr:uid="{68A0FE1B-C8DB-45B6-B02D-E4886F6D3D22}">
      <text>
        <r>
          <rPr>
            <sz val="9"/>
            <color indexed="81"/>
            <rFont val="Tahoma"/>
            <family val="2"/>
          </rPr>
          <t>2016 data not available</t>
        </r>
      </text>
    </comment>
    <comment ref="EXR22" authorId="0" shapeId="0" xr:uid="{649F2585-A32B-47CD-8354-707209F20E10}">
      <text>
        <r>
          <rPr>
            <sz val="9"/>
            <color indexed="81"/>
            <rFont val="Tahoma"/>
            <family val="2"/>
          </rPr>
          <t>2016 data not available</t>
        </r>
      </text>
    </comment>
    <comment ref="EXS22" authorId="0" shapeId="0" xr:uid="{859A11F7-9668-4397-8188-7C8F5E7A8055}">
      <text>
        <r>
          <rPr>
            <sz val="9"/>
            <color indexed="81"/>
            <rFont val="Tahoma"/>
            <family val="2"/>
          </rPr>
          <t>2016 data not available</t>
        </r>
      </text>
    </comment>
    <comment ref="EXT22" authorId="0" shapeId="0" xr:uid="{88650DC9-3513-45D4-94CF-24F08D9202A0}">
      <text>
        <r>
          <rPr>
            <sz val="9"/>
            <color indexed="81"/>
            <rFont val="Tahoma"/>
            <family val="2"/>
          </rPr>
          <t>2016 data not available</t>
        </r>
      </text>
    </comment>
    <comment ref="EXU22" authorId="0" shapeId="0" xr:uid="{97DD28A1-B996-430A-B377-42D95DD93233}">
      <text>
        <r>
          <rPr>
            <sz val="9"/>
            <color indexed="81"/>
            <rFont val="Tahoma"/>
            <family val="2"/>
          </rPr>
          <t>2016 data not available</t>
        </r>
      </text>
    </comment>
    <comment ref="EXV22" authorId="0" shapeId="0" xr:uid="{525E1C9C-C53F-4C21-8060-406EC0CC5F47}">
      <text>
        <r>
          <rPr>
            <sz val="9"/>
            <color indexed="81"/>
            <rFont val="Tahoma"/>
            <family val="2"/>
          </rPr>
          <t>2016 data not available</t>
        </r>
      </text>
    </comment>
    <comment ref="EXW22" authorId="0" shapeId="0" xr:uid="{6E27A94F-C8CE-4AC0-B182-58AE0E14A646}">
      <text>
        <r>
          <rPr>
            <sz val="9"/>
            <color indexed="81"/>
            <rFont val="Tahoma"/>
            <family val="2"/>
          </rPr>
          <t>2016 data not available</t>
        </r>
      </text>
    </comment>
    <comment ref="EXX22" authorId="0" shapeId="0" xr:uid="{4A21831A-2BEC-40A8-A1FF-1B98F879A8DA}">
      <text>
        <r>
          <rPr>
            <sz val="9"/>
            <color indexed="81"/>
            <rFont val="Tahoma"/>
            <family val="2"/>
          </rPr>
          <t>2016 data not available</t>
        </r>
      </text>
    </comment>
    <comment ref="EXY22" authorId="0" shapeId="0" xr:uid="{A3DE66DD-30D0-413D-8D5B-6D2B68866381}">
      <text>
        <r>
          <rPr>
            <sz val="9"/>
            <color indexed="81"/>
            <rFont val="Tahoma"/>
            <family val="2"/>
          </rPr>
          <t>2016 data not available</t>
        </r>
      </text>
    </comment>
    <comment ref="EXZ22" authorId="0" shapeId="0" xr:uid="{AB7861B2-E6D8-49C4-A9F3-C1FF49C978FA}">
      <text>
        <r>
          <rPr>
            <sz val="9"/>
            <color indexed="81"/>
            <rFont val="Tahoma"/>
            <family val="2"/>
          </rPr>
          <t>2016 data not available</t>
        </r>
      </text>
    </comment>
    <comment ref="EYA22" authorId="0" shapeId="0" xr:uid="{CB9D576A-2331-4C52-8BB4-807ECBDDE4B6}">
      <text>
        <r>
          <rPr>
            <sz val="9"/>
            <color indexed="81"/>
            <rFont val="Tahoma"/>
            <family val="2"/>
          </rPr>
          <t>2016 data not available</t>
        </r>
      </text>
    </comment>
    <comment ref="EYB22" authorId="0" shapeId="0" xr:uid="{848E3646-6747-498A-BC4F-6D1B017FBBB7}">
      <text>
        <r>
          <rPr>
            <sz val="9"/>
            <color indexed="81"/>
            <rFont val="Tahoma"/>
            <family val="2"/>
          </rPr>
          <t>2016 data not available</t>
        </r>
      </text>
    </comment>
    <comment ref="EYC22" authorId="0" shapeId="0" xr:uid="{221D3386-2052-456E-89E8-E37E335E258A}">
      <text>
        <r>
          <rPr>
            <sz val="9"/>
            <color indexed="81"/>
            <rFont val="Tahoma"/>
            <family val="2"/>
          </rPr>
          <t>2016 data not available</t>
        </r>
      </text>
    </comment>
    <comment ref="EYD22" authorId="0" shapeId="0" xr:uid="{59E118A0-39F8-4E7F-8386-7FEC9C8D586A}">
      <text>
        <r>
          <rPr>
            <sz val="9"/>
            <color indexed="81"/>
            <rFont val="Tahoma"/>
            <family val="2"/>
          </rPr>
          <t>2016 data not available</t>
        </r>
      </text>
    </comment>
    <comment ref="EYE22" authorId="0" shapeId="0" xr:uid="{867D9674-FC46-4C63-B79D-5B200235D4AD}">
      <text>
        <r>
          <rPr>
            <sz val="9"/>
            <color indexed="81"/>
            <rFont val="Tahoma"/>
            <family val="2"/>
          </rPr>
          <t>2016 data not available</t>
        </r>
      </text>
    </comment>
    <comment ref="EYF22" authorId="0" shapeId="0" xr:uid="{8D36749C-A57C-4866-B2ED-D72F38BCDE71}">
      <text>
        <r>
          <rPr>
            <sz val="9"/>
            <color indexed="81"/>
            <rFont val="Tahoma"/>
            <family val="2"/>
          </rPr>
          <t>2016 data not available</t>
        </r>
      </text>
    </comment>
    <comment ref="EYG22" authorId="0" shapeId="0" xr:uid="{00B59E93-CC9E-475A-BBE2-F3B0EC02ECDD}">
      <text>
        <r>
          <rPr>
            <sz val="9"/>
            <color indexed="81"/>
            <rFont val="Tahoma"/>
            <family val="2"/>
          </rPr>
          <t>2016 data not available</t>
        </r>
      </text>
    </comment>
    <comment ref="EYH22" authorId="0" shapeId="0" xr:uid="{05C54F49-35EA-4A5D-8B0F-15B13EC31BC9}">
      <text>
        <r>
          <rPr>
            <sz val="9"/>
            <color indexed="81"/>
            <rFont val="Tahoma"/>
            <family val="2"/>
          </rPr>
          <t>2016 data not available</t>
        </r>
      </text>
    </comment>
    <comment ref="EYI22" authorId="0" shapeId="0" xr:uid="{95F18260-44DD-4A90-8648-B2CD0F23523F}">
      <text>
        <r>
          <rPr>
            <sz val="9"/>
            <color indexed="81"/>
            <rFont val="Tahoma"/>
            <family val="2"/>
          </rPr>
          <t>2016 data not available</t>
        </r>
      </text>
    </comment>
    <comment ref="EYJ22" authorId="0" shapeId="0" xr:uid="{BD0A5231-C4FB-4810-9125-83E249DAF95A}">
      <text>
        <r>
          <rPr>
            <sz val="9"/>
            <color indexed="81"/>
            <rFont val="Tahoma"/>
            <family val="2"/>
          </rPr>
          <t>2016 data not available</t>
        </r>
      </text>
    </comment>
    <comment ref="EYK22" authorId="0" shapeId="0" xr:uid="{149D55E0-7A17-4038-8134-8D723D30D6FF}">
      <text>
        <r>
          <rPr>
            <sz val="9"/>
            <color indexed="81"/>
            <rFont val="Tahoma"/>
            <family val="2"/>
          </rPr>
          <t>2016 data not available</t>
        </r>
      </text>
    </comment>
    <comment ref="EYL22" authorId="0" shapeId="0" xr:uid="{7818544E-47FA-4DA2-86E5-62BCB27BF502}">
      <text>
        <r>
          <rPr>
            <sz val="9"/>
            <color indexed="81"/>
            <rFont val="Tahoma"/>
            <family val="2"/>
          </rPr>
          <t>2016 data not available</t>
        </r>
      </text>
    </comment>
    <comment ref="EYM22" authorId="0" shapeId="0" xr:uid="{9C13EBEF-2C31-42B2-ACC5-367398E5A2D9}">
      <text>
        <r>
          <rPr>
            <sz val="9"/>
            <color indexed="81"/>
            <rFont val="Tahoma"/>
            <family val="2"/>
          </rPr>
          <t>2016 data not available</t>
        </r>
      </text>
    </comment>
    <comment ref="EYN22" authorId="0" shapeId="0" xr:uid="{8B9E47E4-0E18-43E1-BA1A-35FF4E12BBFD}">
      <text>
        <r>
          <rPr>
            <sz val="9"/>
            <color indexed="81"/>
            <rFont val="Tahoma"/>
            <family val="2"/>
          </rPr>
          <t>2016 data not available</t>
        </r>
      </text>
    </comment>
    <comment ref="EYO22" authorId="0" shapeId="0" xr:uid="{9BDC3CD1-A732-4F82-9390-AEC4C5782A92}">
      <text>
        <r>
          <rPr>
            <sz val="9"/>
            <color indexed="81"/>
            <rFont val="Tahoma"/>
            <family val="2"/>
          </rPr>
          <t>2016 data not available</t>
        </r>
      </text>
    </comment>
    <comment ref="EYP22" authorId="0" shapeId="0" xr:uid="{79AE82A2-1424-4E98-975A-DD299E359714}">
      <text>
        <r>
          <rPr>
            <sz val="9"/>
            <color indexed="81"/>
            <rFont val="Tahoma"/>
            <family val="2"/>
          </rPr>
          <t>2016 data not available</t>
        </r>
      </text>
    </comment>
    <comment ref="EYQ22" authorId="0" shapeId="0" xr:uid="{5202C55E-A2C4-4F61-B691-575786E934CF}">
      <text>
        <r>
          <rPr>
            <sz val="9"/>
            <color indexed="81"/>
            <rFont val="Tahoma"/>
            <family val="2"/>
          </rPr>
          <t>2016 data not available</t>
        </r>
      </text>
    </comment>
    <comment ref="EYR22" authorId="0" shapeId="0" xr:uid="{DE40A5F2-58CA-488C-8B85-93BC574C1F67}">
      <text>
        <r>
          <rPr>
            <sz val="9"/>
            <color indexed="81"/>
            <rFont val="Tahoma"/>
            <family val="2"/>
          </rPr>
          <t>2016 data not available</t>
        </r>
      </text>
    </comment>
    <comment ref="EYS22" authorId="0" shapeId="0" xr:uid="{F8BB439E-93BF-4469-932A-9085EA5F9DB4}">
      <text>
        <r>
          <rPr>
            <sz val="9"/>
            <color indexed="81"/>
            <rFont val="Tahoma"/>
            <family val="2"/>
          </rPr>
          <t>2016 data not available</t>
        </r>
      </text>
    </comment>
    <comment ref="EYT22" authorId="0" shapeId="0" xr:uid="{049B8718-8D86-4732-9D28-5D6D9FE5BDCA}">
      <text>
        <r>
          <rPr>
            <sz val="9"/>
            <color indexed="81"/>
            <rFont val="Tahoma"/>
            <family val="2"/>
          </rPr>
          <t>2016 data not available</t>
        </r>
      </text>
    </comment>
    <comment ref="EYU22" authorId="0" shapeId="0" xr:uid="{680C329D-3325-4596-93B7-12001F01651A}">
      <text>
        <r>
          <rPr>
            <sz val="9"/>
            <color indexed="81"/>
            <rFont val="Tahoma"/>
            <family val="2"/>
          </rPr>
          <t>2016 data not available</t>
        </r>
      </text>
    </comment>
    <comment ref="EYV22" authorId="0" shapeId="0" xr:uid="{61B776C8-A2E1-47D3-A9E4-89D9F6306557}">
      <text>
        <r>
          <rPr>
            <sz val="9"/>
            <color indexed="81"/>
            <rFont val="Tahoma"/>
            <family val="2"/>
          </rPr>
          <t>2016 data not available</t>
        </r>
      </text>
    </comment>
    <comment ref="EYW22" authorId="0" shapeId="0" xr:uid="{2753FD25-19F3-4B74-AA1B-AE75C5EE289B}">
      <text>
        <r>
          <rPr>
            <sz val="9"/>
            <color indexed="81"/>
            <rFont val="Tahoma"/>
            <family val="2"/>
          </rPr>
          <t>2016 data not available</t>
        </r>
      </text>
    </comment>
    <comment ref="EYX22" authorId="0" shapeId="0" xr:uid="{3D91B660-D123-42DC-A555-F18595F85A39}">
      <text>
        <r>
          <rPr>
            <sz val="9"/>
            <color indexed="81"/>
            <rFont val="Tahoma"/>
            <family val="2"/>
          </rPr>
          <t>2016 data not available</t>
        </r>
      </text>
    </comment>
    <comment ref="EYY22" authorId="0" shapeId="0" xr:uid="{BAF8C9B2-6E31-46D5-B758-17F80A02DAEF}">
      <text>
        <r>
          <rPr>
            <sz val="9"/>
            <color indexed="81"/>
            <rFont val="Tahoma"/>
            <family val="2"/>
          </rPr>
          <t>2016 data not available</t>
        </r>
      </text>
    </comment>
    <comment ref="EYZ22" authorId="0" shapeId="0" xr:uid="{C019EC44-43B1-4A57-8191-3B6F54649A83}">
      <text>
        <r>
          <rPr>
            <sz val="9"/>
            <color indexed="81"/>
            <rFont val="Tahoma"/>
            <family val="2"/>
          </rPr>
          <t>2016 data not available</t>
        </r>
      </text>
    </comment>
    <comment ref="EZA22" authorId="0" shapeId="0" xr:uid="{22341BD4-F48D-47F6-AFA6-51720F8FF51E}">
      <text>
        <r>
          <rPr>
            <sz val="9"/>
            <color indexed="81"/>
            <rFont val="Tahoma"/>
            <family val="2"/>
          </rPr>
          <t>2016 data not available</t>
        </r>
      </text>
    </comment>
    <comment ref="EZB22" authorId="0" shapeId="0" xr:uid="{43475F94-E94C-43FC-9D98-F6359645E4D2}">
      <text>
        <r>
          <rPr>
            <sz val="9"/>
            <color indexed="81"/>
            <rFont val="Tahoma"/>
            <family val="2"/>
          </rPr>
          <t>2016 data not available</t>
        </r>
      </text>
    </comment>
    <comment ref="EZC22" authorId="0" shapeId="0" xr:uid="{FFD91348-4217-4589-817E-88F6288CE76C}">
      <text>
        <r>
          <rPr>
            <sz val="9"/>
            <color indexed="81"/>
            <rFont val="Tahoma"/>
            <family val="2"/>
          </rPr>
          <t>2016 data not available</t>
        </r>
      </text>
    </comment>
    <comment ref="EZD22" authorId="0" shapeId="0" xr:uid="{B92AD095-8E7A-4701-96C3-2BEA077C1456}">
      <text>
        <r>
          <rPr>
            <sz val="9"/>
            <color indexed="81"/>
            <rFont val="Tahoma"/>
            <family val="2"/>
          </rPr>
          <t>2016 data not available</t>
        </r>
      </text>
    </comment>
    <comment ref="EZE22" authorId="0" shapeId="0" xr:uid="{AC22A080-5D6E-4B80-BAA6-8C1CC0D7B78A}">
      <text>
        <r>
          <rPr>
            <sz val="9"/>
            <color indexed="81"/>
            <rFont val="Tahoma"/>
            <family val="2"/>
          </rPr>
          <t>2016 data not available</t>
        </r>
      </text>
    </comment>
    <comment ref="EZF22" authorId="0" shapeId="0" xr:uid="{5D48E66C-AB20-433D-9465-885E2326CF49}">
      <text>
        <r>
          <rPr>
            <sz val="9"/>
            <color indexed="81"/>
            <rFont val="Tahoma"/>
            <family val="2"/>
          </rPr>
          <t>2016 data not available</t>
        </r>
      </text>
    </comment>
    <comment ref="EZG22" authorId="0" shapeId="0" xr:uid="{D88AD369-EB0B-4A90-8E5C-9C0F8AB14FF9}">
      <text>
        <r>
          <rPr>
            <sz val="9"/>
            <color indexed="81"/>
            <rFont val="Tahoma"/>
            <family val="2"/>
          </rPr>
          <t>2016 data not available</t>
        </r>
      </text>
    </comment>
    <comment ref="EZH22" authorId="0" shapeId="0" xr:uid="{3D8F9E6B-52BC-45A4-B022-1F6D186B04A1}">
      <text>
        <r>
          <rPr>
            <sz val="9"/>
            <color indexed="81"/>
            <rFont val="Tahoma"/>
            <family val="2"/>
          </rPr>
          <t>2016 data not available</t>
        </r>
      </text>
    </comment>
    <comment ref="EZI22" authorId="0" shapeId="0" xr:uid="{E218133F-131D-408E-99A2-60DBBC2D84A0}">
      <text>
        <r>
          <rPr>
            <sz val="9"/>
            <color indexed="81"/>
            <rFont val="Tahoma"/>
            <family val="2"/>
          </rPr>
          <t>2016 data not available</t>
        </r>
      </text>
    </comment>
    <comment ref="EZJ22" authorId="0" shapeId="0" xr:uid="{79211267-703C-404B-9B35-9C40A3CDBD5A}">
      <text>
        <r>
          <rPr>
            <sz val="9"/>
            <color indexed="81"/>
            <rFont val="Tahoma"/>
            <family val="2"/>
          </rPr>
          <t>2016 data not available</t>
        </r>
      </text>
    </comment>
    <comment ref="EZK22" authorId="0" shapeId="0" xr:uid="{13C9C470-D4A0-4BFC-A9DB-A4C8B83A08FA}">
      <text>
        <r>
          <rPr>
            <sz val="9"/>
            <color indexed="81"/>
            <rFont val="Tahoma"/>
            <family val="2"/>
          </rPr>
          <t>2016 data not available</t>
        </r>
      </text>
    </comment>
    <comment ref="EZL22" authorId="0" shapeId="0" xr:uid="{7BA08B4C-47F5-4BF3-BCAD-04C1E5A1E4D5}">
      <text>
        <r>
          <rPr>
            <sz val="9"/>
            <color indexed="81"/>
            <rFont val="Tahoma"/>
            <family val="2"/>
          </rPr>
          <t>2016 data not available</t>
        </r>
      </text>
    </comment>
    <comment ref="EZM22" authorId="0" shapeId="0" xr:uid="{98C37075-9E05-4DA0-9E54-AA7645CCF5B7}">
      <text>
        <r>
          <rPr>
            <sz val="9"/>
            <color indexed="81"/>
            <rFont val="Tahoma"/>
            <family val="2"/>
          </rPr>
          <t>2016 data not available</t>
        </r>
      </text>
    </comment>
    <comment ref="EZN22" authorId="0" shapeId="0" xr:uid="{C971B48E-0E12-42CA-9A6D-43426B5A28CC}">
      <text>
        <r>
          <rPr>
            <sz val="9"/>
            <color indexed="81"/>
            <rFont val="Tahoma"/>
            <family val="2"/>
          </rPr>
          <t>2016 data not available</t>
        </r>
      </text>
    </comment>
    <comment ref="EZO22" authorId="0" shapeId="0" xr:uid="{7BE5D890-AFDE-4A67-9CA9-60B33D9351D0}">
      <text>
        <r>
          <rPr>
            <sz val="9"/>
            <color indexed="81"/>
            <rFont val="Tahoma"/>
            <family val="2"/>
          </rPr>
          <t>2016 data not available</t>
        </r>
      </text>
    </comment>
    <comment ref="EZP22" authorId="0" shapeId="0" xr:uid="{2280B417-FB78-4FDA-BD1C-2A7570A12AA6}">
      <text>
        <r>
          <rPr>
            <sz val="9"/>
            <color indexed="81"/>
            <rFont val="Tahoma"/>
            <family val="2"/>
          </rPr>
          <t>2016 data not available</t>
        </r>
      </text>
    </comment>
    <comment ref="EZQ22" authorId="0" shapeId="0" xr:uid="{ED1B0530-116F-4CB3-97F1-926565A7B017}">
      <text>
        <r>
          <rPr>
            <sz val="9"/>
            <color indexed="81"/>
            <rFont val="Tahoma"/>
            <family val="2"/>
          </rPr>
          <t>2016 data not available</t>
        </r>
      </text>
    </comment>
    <comment ref="B23" authorId="0" shapeId="0" xr:uid="{2F5F602A-33C3-42AF-9EFA-07F86CA82E82}">
      <text>
        <r>
          <rPr>
            <sz val="9"/>
            <color indexed="81"/>
            <rFont val="Tahoma"/>
            <family val="2"/>
          </rPr>
          <t>2016 data not available</t>
        </r>
      </text>
    </comment>
    <comment ref="C23" authorId="0" shapeId="0" xr:uid="{0D22B1BD-16F5-4FEF-982C-D882545A43AC}">
      <text>
        <r>
          <rPr>
            <sz val="9"/>
            <color indexed="81"/>
            <rFont val="Tahoma"/>
            <family val="2"/>
          </rPr>
          <t>2016 data not available</t>
        </r>
      </text>
    </comment>
    <comment ref="D23" authorId="0" shapeId="0" xr:uid="{CEEA963E-B7EE-4B14-AD87-01557C385632}">
      <text>
        <r>
          <rPr>
            <sz val="9"/>
            <color indexed="81"/>
            <rFont val="Tahoma"/>
            <family val="2"/>
          </rPr>
          <t>2016 data not available</t>
        </r>
      </text>
    </comment>
    <comment ref="E23" authorId="0" shapeId="0" xr:uid="{481A4325-0CD8-41E8-9BC6-AAB65FEF8A7B}">
      <text>
        <r>
          <rPr>
            <sz val="9"/>
            <color indexed="81"/>
            <rFont val="Tahoma"/>
            <family val="2"/>
          </rPr>
          <t>2016 data not available</t>
        </r>
      </text>
    </comment>
    <comment ref="F23" authorId="0" shapeId="0" xr:uid="{28CB6735-F78F-4AF4-A21C-309D95E0EF96}">
      <text>
        <r>
          <rPr>
            <sz val="9"/>
            <color indexed="81"/>
            <rFont val="Tahoma"/>
            <family val="2"/>
          </rPr>
          <t>2016 data not available</t>
        </r>
      </text>
    </comment>
    <comment ref="G23" authorId="0" shapeId="0" xr:uid="{50A50081-6479-4372-8B44-FF81EEF878F6}">
      <text>
        <r>
          <rPr>
            <sz val="9"/>
            <color indexed="81"/>
            <rFont val="Tahoma"/>
            <family val="2"/>
          </rPr>
          <t>2016 data not available</t>
        </r>
      </text>
    </comment>
    <comment ref="H23" authorId="0" shapeId="0" xr:uid="{98A1BD30-34F0-4826-BE60-74C8014A74B9}">
      <text>
        <r>
          <rPr>
            <sz val="9"/>
            <color indexed="81"/>
            <rFont val="Tahoma"/>
            <family val="2"/>
          </rPr>
          <t>2016 data not available</t>
        </r>
      </text>
    </comment>
    <comment ref="I23" authorId="0" shapeId="0" xr:uid="{8664D589-FEDA-47A4-A008-E547E54FD62A}">
      <text>
        <r>
          <rPr>
            <sz val="9"/>
            <color indexed="81"/>
            <rFont val="Tahoma"/>
            <family val="2"/>
          </rPr>
          <t>2016 data not available</t>
        </r>
      </text>
    </comment>
    <comment ref="B24" authorId="0" shapeId="0" xr:uid="{5872DE2E-E9C6-4C16-94BD-C321352382C1}">
      <text>
        <r>
          <rPr>
            <sz val="9"/>
            <color indexed="81"/>
            <rFont val="Tahoma"/>
            <family val="2"/>
          </rPr>
          <t>2016 data not available</t>
        </r>
      </text>
    </comment>
    <comment ref="C24" authorId="0" shapeId="0" xr:uid="{2A6652B1-EB0E-4E65-AB78-90AD02DDBDD1}">
      <text>
        <r>
          <rPr>
            <sz val="9"/>
            <color indexed="81"/>
            <rFont val="Tahoma"/>
            <family val="2"/>
          </rPr>
          <t>2016 data not available</t>
        </r>
      </text>
    </comment>
    <comment ref="D24" authorId="0" shapeId="0" xr:uid="{44D91F34-BBBF-4443-93D8-F45C72FBDF10}">
      <text>
        <r>
          <rPr>
            <sz val="9"/>
            <color indexed="81"/>
            <rFont val="Tahoma"/>
            <family val="2"/>
          </rPr>
          <t>2016 data not available</t>
        </r>
      </text>
    </comment>
    <comment ref="E24" authorId="0" shapeId="0" xr:uid="{844C58BB-FB9C-443F-8AE0-8AEC64859565}">
      <text>
        <r>
          <rPr>
            <sz val="9"/>
            <color indexed="81"/>
            <rFont val="Tahoma"/>
            <family val="2"/>
          </rPr>
          <t>2016 data not available</t>
        </r>
      </text>
    </comment>
    <comment ref="F24" authorId="0" shapeId="0" xr:uid="{B464320F-A566-41C0-85A6-147F11B3BF78}">
      <text>
        <r>
          <rPr>
            <sz val="9"/>
            <color indexed="81"/>
            <rFont val="Tahoma"/>
            <family val="2"/>
          </rPr>
          <t>2016 data not available</t>
        </r>
      </text>
    </comment>
    <comment ref="G24" authorId="0" shapeId="0" xr:uid="{FCD457FE-0DA1-4DBB-9724-85927B371043}">
      <text>
        <r>
          <rPr>
            <sz val="9"/>
            <color indexed="81"/>
            <rFont val="Tahoma"/>
            <family val="2"/>
          </rPr>
          <t>2016 data not available</t>
        </r>
      </text>
    </comment>
    <comment ref="H24" authorId="0" shapeId="0" xr:uid="{D993324F-5441-4CA3-8521-54651AD562FE}">
      <text>
        <r>
          <rPr>
            <sz val="9"/>
            <color indexed="81"/>
            <rFont val="Tahoma"/>
            <family val="2"/>
          </rPr>
          <t>2016 data not available</t>
        </r>
      </text>
    </comment>
    <comment ref="I24" authorId="0" shapeId="0" xr:uid="{85E868FF-EEC2-4A80-9F00-0880830BB924}">
      <text>
        <r>
          <rPr>
            <sz val="9"/>
            <color indexed="81"/>
            <rFont val="Tahoma"/>
            <family val="2"/>
          </rPr>
          <t>2016 data not available</t>
        </r>
      </text>
    </comment>
    <comment ref="A26" authorId="0" shapeId="0" xr:uid="{DCD4DAC3-2D64-4686-932F-A09CEAEEB717}">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27" authorId="0" shapeId="0" xr:uid="{A7C2DCB9-E727-4852-9698-0B4EFD56B7EB}">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29" authorId="0" shapeId="0" xr:uid="{1D972957-588E-4BD0-A78C-89BF69C9F726}">
      <text>
        <r>
          <rPr>
            <sz val="9"/>
            <color indexed="81"/>
            <rFont val="Tahoma"/>
            <family val="2"/>
          </rPr>
          <t>Excludes visitor only and non-classifiable households.</t>
        </r>
      </text>
    </comment>
    <comment ref="A30" authorId="0" shapeId="0" xr:uid="{B393E452-FEEF-4550-BBDC-14BAF7350300}">
      <text>
        <r>
          <rPr>
            <sz val="9"/>
            <color indexed="81"/>
            <rFont val="Tahoma"/>
            <family val="2"/>
          </rPr>
          <t>Includes persons whose Settlement Data date of arrival was 1st January 2000 or later, but who reported a Census year of arrival in Australia prior to 2000.</t>
        </r>
      </text>
    </comment>
    <comment ref="A31" authorId="0" shapeId="0" xr:uid="{C682AF06-57D8-49EF-B380-6F86917765FD}">
      <text>
        <r>
          <rPr>
            <sz val="9"/>
            <color indexed="81"/>
            <rFont val="Tahoma"/>
            <family val="2"/>
          </rPr>
          <t>Excludes visitor only and non-classifiable households.</t>
        </r>
      </text>
    </comment>
    <comment ref="A35" authorId="0" shapeId="0" xr:uid="{95250F96-C9AD-4B05-B247-D32745B6D135}">
      <text>
        <r>
          <rPr>
            <sz val="9"/>
            <color indexed="81"/>
            <rFont val="Tahoma"/>
            <family val="2"/>
          </rPr>
          <t>Includes purchased under a shared equity scheme.</t>
        </r>
      </text>
    </comment>
    <comment ref="A36" authorId="0" shapeId="0" xr:uid="{C5233C3B-6440-4D3A-AB40-2BF79BB65F46}">
      <text>
        <r>
          <rPr>
            <sz val="9"/>
            <color indexed="81"/>
            <rFont val="Tahoma"/>
            <family val="2"/>
          </rPr>
          <t>2016 estimates include being occupied rent free. 2021 estimates exclude being occupied rent free.</t>
        </r>
      </text>
    </comment>
    <comment ref="A38" authorId="0" shapeId="0" xr:uid="{F735FDB8-D16F-4763-AE9A-4410CB021EE9}">
      <text>
        <r>
          <rPr>
            <sz val="9"/>
            <color indexed="81"/>
            <rFont val="Tahoma"/>
            <family val="2"/>
          </rPr>
          <t>As defined by the Census variable Rent affordability indicator (RAID).</t>
        </r>
      </text>
    </comment>
    <comment ref="B39" authorId="0" shapeId="0" xr:uid="{1D45D7A1-E24B-473C-8531-0199A2D3FD14}">
      <text>
        <r>
          <rPr>
            <sz val="9"/>
            <color indexed="81"/>
            <rFont val="Tahoma"/>
            <family val="2"/>
          </rPr>
          <t>2016 data not available</t>
        </r>
      </text>
    </comment>
    <comment ref="C39" authorId="0" shapeId="0" xr:uid="{F8F58796-C264-4FB4-9D8D-BC710DFF51E6}">
      <text>
        <r>
          <rPr>
            <sz val="9"/>
            <color indexed="81"/>
            <rFont val="Tahoma"/>
            <family val="2"/>
          </rPr>
          <t>2016 data not available</t>
        </r>
      </text>
    </comment>
    <comment ref="D39" authorId="0" shapeId="0" xr:uid="{E1D23006-9C82-4F79-B9A9-4A01505EBE32}">
      <text>
        <r>
          <rPr>
            <sz val="9"/>
            <color indexed="81"/>
            <rFont val="Tahoma"/>
            <family val="2"/>
          </rPr>
          <t>2016 data not available</t>
        </r>
      </text>
    </comment>
    <comment ref="E39" authorId="0" shapeId="0" xr:uid="{38B99005-8C75-4863-BF8E-07468528EAB8}">
      <text>
        <r>
          <rPr>
            <sz val="9"/>
            <color indexed="81"/>
            <rFont val="Tahoma"/>
            <family val="2"/>
          </rPr>
          <t>2016 data not available</t>
        </r>
      </text>
    </comment>
    <comment ref="F39" authorId="0" shapeId="0" xr:uid="{5695BCD2-5EDA-4D48-9C82-FCD87B5D8689}">
      <text>
        <r>
          <rPr>
            <sz val="9"/>
            <color indexed="81"/>
            <rFont val="Tahoma"/>
            <family val="2"/>
          </rPr>
          <t>2016 data not available</t>
        </r>
      </text>
    </comment>
    <comment ref="G39" authorId="0" shapeId="0" xr:uid="{DBA0D1AC-D2A7-40D8-89BB-94F31C20AA0A}">
      <text>
        <r>
          <rPr>
            <sz val="9"/>
            <color indexed="81"/>
            <rFont val="Tahoma"/>
            <family val="2"/>
          </rPr>
          <t>2016 data not available</t>
        </r>
      </text>
    </comment>
    <comment ref="H39" authorId="0" shapeId="0" xr:uid="{42FD5E1D-FEFD-42E1-8568-E7AA6C05542E}">
      <text>
        <r>
          <rPr>
            <sz val="9"/>
            <color indexed="81"/>
            <rFont val="Tahoma"/>
            <family val="2"/>
          </rPr>
          <t>2016 data not available</t>
        </r>
      </text>
    </comment>
    <comment ref="I39" authorId="0" shapeId="0" xr:uid="{FA7D7054-8F24-47B7-84E9-7CE0D2A25DF4}">
      <text>
        <r>
          <rPr>
            <sz val="9"/>
            <color indexed="81"/>
            <rFont val="Tahoma"/>
            <family val="2"/>
          </rPr>
          <t>2016 data not available</t>
        </r>
      </text>
    </comment>
    <comment ref="B40" authorId="0" shapeId="0" xr:uid="{64EC7604-31D0-4B5B-9776-B9EC1DE51B78}">
      <text>
        <r>
          <rPr>
            <sz val="9"/>
            <color indexed="81"/>
            <rFont val="Tahoma"/>
            <family val="2"/>
          </rPr>
          <t>2016 data not available</t>
        </r>
      </text>
    </comment>
    <comment ref="C40" authorId="0" shapeId="0" xr:uid="{CABBC5EF-0A84-4BF5-8AC2-19E6919058B7}">
      <text>
        <r>
          <rPr>
            <sz val="9"/>
            <color indexed="81"/>
            <rFont val="Tahoma"/>
            <family val="2"/>
          </rPr>
          <t>2016 data not available</t>
        </r>
      </text>
    </comment>
    <comment ref="D40" authorId="0" shapeId="0" xr:uid="{BFCC67A8-21ED-4341-8729-E227BD0407C2}">
      <text>
        <r>
          <rPr>
            <sz val="9"/>
            <color indexed="81"/>
            <rFont val="Tahoma"/>
            <family val="2"/>
          </rPr>
          <t>2016 data not available</t>
        </r>
      </text>
    </comment>
    <comment ref="E40" authorId="0" shapeId="0" xr:uid="{2F4BCA56-21AB-4DF5-BECD-ED1C5B5896E9}">
      <text>
        <r>
          <rPr>
            <sz val="9"/>
            <color indexed="81"/>
            <rFont val="Tahoma"/>
            <family val="2"/>
          </rPr>
          <t>2016 data not available</t>
        </r>
      </text>
    </comment>
    <comment ref="F40" authorId="0" shapeId="0" xr:uid="{F7FD2F0D-0E07-4F72-9217-AB6E49C5DD2B}">
      <text>
        <r>
          <rPr>
            <sz val="9"/>
            <color indexed="81"/>
            <rFont val="Tahoma"/>
            <family val="2"/>
          </rPr>
          <t>2016 data not available</t>
        </r>
      </text>
    </comment>
    <comment ref="G40" authorId="0" shapeId="0" xr:uid="{29DB97AA-539B-4667-913E-AD08C5812E1B}">
      <text>
        <r>
          <rPr>
            <sz val="9"/>
            <color indexed="81"/>
            <rFont val="Tahoma"/>
            <family val="2"/>
          </rPr>
          <t>2016 data not available</t>
        </r>
      </text>
    </comment>
    <comment ref="H40" authorId="0" shapeId="0" xr:uid="{B66FB396-C67D-480F-962A-89410219A43A}">
      <text>
        <r>
          <rPr>
            <sz val="9"/>
            <color indexed="81"/>
            <rFont val="Tahoma"/>
            <family val="2"/>
          </rPr>
          <t>2016 data not available</t>
        </r>
      </text>
    </comment>
    <comment ref="I40" authorId="0" shapeId="0" xr:uid="{FC6843A7-2C71-4045-99CF-D9895A0A53D6}">
      <text>
        <r>
          <rPr>
            <sz val="9"/>
            <color indexed="81"/>
            <rFont val="Tahoma"/>
            <family val="2"/>
          </rPr>
          <t>2016 data not available</t>
        </r>
      </text>
    </comment>
    <comment ref="B41" authorId="0" shapeId="0" xr:uid="{764E2271-2305-4460-90E0-5311A09B408F}">
      <text>
        <r>
          <rPr>
            <sz val="9"/>
            <color indexed="81"/>
            <rFont val="Tahoma"/>
            <family val="2"/>
          </rPr>
          <t>2016 data not available</t>
        </r>
      </text>
    </comment>
    <comment ref="C41" authorId="0" shapeId="0" xr:uid="{2B9B9D40-589F-474B-AFBA-E1F360401C6E}">
      <text>
        <r>
          <rPr>
            <sz val="9"/>
            <color indexed="81"/>
            <rFont val="Tahoma"/>
            <family val="2"/>
          </rPr>
          <t>2016 data not available</t>
        </r>
      </text>
    </comment>
    <comment ref="D41" authorId="0" shapeId="0" xr:uid="{B396486A-2547-4190-9635-6B8B8F82B105}">
      <text>
        <r>
          <rPr>
            <sz val="9"/>
            <color indexed="81"/>
            <rFont val="Tahoma"/>
            <family val="2"/>
          </rPr>
          <t>2016 data not available</t>
        </r>
      </text>
    </comment>
    <comment ref="E41" authorId="0" shapeId="0" xr:uid="{B08C50E9-31E3-4104-85B4-F8614A37A22C}">
      <text>
        <r>
          <rPr>
            <sz val="9"/>
            <color indexed="81"/>
            <rFont val="Tahoma"/>
            <family val="2"/>
          </rPr>
          <t>2016 data not available</t>
        </r>
      </text>
    </comment>
    <comment ref="F41" authorId="0" shapeId="0" xr:uid="{4CA446A2-F6B2-4A0B-B755-8E7AFB7D6154}">
      <text>
        <r>
          <rPr>
            <sz val="9"/>
            <color indexed="81"/>
            <rFont val="Tahoma"/>
            <family val="2"/>
          </rPr>
          <t>2016 data not available</t>
        </r>
      </text>
    </comment>
    <comment ref="G41" authorId="0" shapeId="0" xr:uid="{3B762C6A-A422-41C8-9980-40C72AB1D68D}">
      <text>
        <r>
          <rPr>
            <sz val="9"/>
            <color indexed="81"/>
            <rFont val="Tahoma"/>
            <family val="2"/>
          </rPr>
          <t>2016 data not available</t>
        </r>
      </text>
    </comment>
    <comment ref="H41" authorId="0" shapeId="0" xr:uid="{103CEA8F-164C-4D23-B5F3-77D1C36B590E}">
      <text>
        <r>
          <rPr>
            <sz val="9"/>
            <color indexed="81"/>
            <rFont val="Tahoma"/>
            <family val="2"/>
          </rPr>
          <t>2016 data not available</t>
        </r>
      </text>
    </comment>
    <comment ref="I41" authorId="0" shapeId="0" xr:uid="{B2889B21-656B-4386-B499-DD2B85108821}">
      <text>
        <r>
          <rPr>
            <sz val="9"/>
            <color indexed="81"/>
            <rFont val="Tahoma"/>
            <family val="2"/>
          </rPr>
          <t>2016 data not available</t>
        </r>
      </text>
    </comment>
    <comment ref="A42" authorId="0" shapeId="0" xr:uid="{12CD102F-90A9-4618-9AF4-71B907B1248F}">
      <text>
        <r>
          <rPr>
            <sz val="9"/>
            <color indexed="81"/>
            <rFont val="Tahoma"/>
            <family val="2"/>
          </rPr>
          <t>As defined by the Census variable Mortgage affordability indicator (RAID).</t>
        </r>
      </text>
    </comment>
    <comment ref="B43" authorId="0" shapeId="0" xr:uid="{79CF227E-F4DF-43F1-87F5-057096ACA4BB}">
      <text>
        <r>
          <rPr>
            <sz val="9"/>
            <color indexed="81"/>
            <rFont val="Tahoma"/>
            <family val="2"/>
          </rPr>
          <t>2016 data not available</t>
        </r>
      </text>
    </comment>
    <comment ref="C43" authorId="0" shapeId="0" xr:uid="{B45225E0-C6B1-41B5-85AD-C93F53BCAEB7}">
      <text>
        <r>
          <rPr>
            <sz val="9"/>
            <color indexed="81"/>
            <rFont val="Tahoma"/>
            <family val="2"/>
          </rPr>
          <t>2016 data not available</t>
        </r>
      </text>
    </comment>
    <comment ref="D43" authorId="0" shapeId="0" xr:uid="{34FE533F-8DE1-47C1-B841-9CCFEBEB1128}">
      <text>
        <r>
          <rPr>
            <sz val="9"/>
            <color indexed="81"/>
            <rFont val="Tahoma"/>
            <family val="2"/>
          </rPr>
          <t>2016 data not available</t>
        </r>
      </text>
    </comment>
    <comment ref="E43" authorId="0" shapeId="0" xr:uid="{D4275C6A-17E6-45A2-BDD5-0A760D0ED8B6}">
      <text>
        <r>
          <rPr>
            <sz val="9"/>
            <color indexed="81"/>
            <rFont val="Tahoma"/>
            <family val="2"/>
          </rPr>
          <t>2016 data not available</t>
        </r>
      </text>
    </comment>
    <comment ref="F43" authorId="0" shapeId="0" xr:uid="{4E978EB9-3EBB-4747-8C14-2A62A3A8B9E5}">
      <text>
        <r>
          <rPr>
            <sz val="9"/>
            <color indexed="81"/>
            <rFont val="Tahoma"/>
            <family val="2"/>
          </rPr>
          <t>2016 data not available</t>
        </r>
      </text>
    </comment>
    <comment ref="G43" authorId="0" shapeId="0" xr:uid="{ADB0AC4A-6D43-4229-B105-15F59FC65171}">
      <text>
        <r>
          <rPr>
            <sz val="9"/>
            <color indexed="81"/>
            <rFont val="Tahoma"/>
            <family val="2"/>
          </rPr>
          <t>2016 data not available</t>
        </r>
      </text>
    </comment>
    <comment ref="H43" authorId="0" shapeId="0" xr:uid="{8A3604A9-EB05-49C9-82FE-DFC77EA2D782}">
      <text>
        <r>
          <rPr>
            <sz val="9"/>
            <color indexed="81"/>
            <rFont val="Tahoma"/>
            <family val="2"/>
          </rPr>
          <t>2016 data not available</t>
        </r>
      </text>
    </comment>
    <comment ref="I43" authorId="0" shapeId="0" xr:uid="{832F9155-6E01-417A-BD2F-1A6C4CB7C9B0}">
      <text>
        <r>
          <rPr>
            <sz val="9"/>
            <color indexed="81"/>
            <rFont val="Tahoma"/>
            <family val="2"/>
          </rPr>
          <t>2016 data not available</t>
        </r>
      </text>
    </comment>
    <comment ref="B44" authorId="0" shapeId="0" xr:uid="{8E60849D-1E05-4460-A4E7-4ACA5DB24AD0}">
      <text>
        <r>
          <rPr>
            <sz val="9"/>
            <color indexed="81"/>
            <rFont val="Tahoma"/>
            <family val="2"/>
          </rPr>
          <t>2016 data not available</t>
        </r>
      </text>
    </comment>
    <comment ref="C44" authorId="0" shapeId="0" xr:uid="{3C354D6D-60BB-440B-9969-545E24B9E03F}">
      <text>
        <r>
          <rPr>
            <sz val="9"/>
            <color indexed="81"/>
            <rFont val="Tahoma"/>
            <family val="2"/>
          </rPr>
          <t>2016 data not available</t>
        </r>
      </text>
    </comment>
    <comment ref="D44" authorId="0" shapeId="0" xr:uid="{CD6E0A5A-D579-472F-82CF-8C895A568E56}">
      <text>
        <r>
          <rPr>
            <sz val="9"/>
            <color indexed="81"/>
            <rFont val="Tahoma"/>
            <family val="2"/>
          </rPr>
          <t>2016 data not available</t>
        </r>
      </text>
    </comment>
    <comment ref="E44" authorId="0" shapeId="0" xr:uid="{A9F73AAB-B57A-42CE-AF53-A48D06F7734A}">
      <text>
        <r>
          <rPr>
            <sz val="9"/>
            <color indexed="81"/>
            <rFont val="Tahoma"/>
            <family val="2"/>
          </rPr>
          <t>2016 data not available</t>
        </r>
      </text>
    </comment>
    <comment ref="F44" authorId="0" shapeId="0" xr:uid="{4828087A-AE8F-4BB7-A122-9DFF5DAB1D9D}">
      <text>
        <r>
          <rPr>
            <sz val="9"/>
            <color indexed="81"/>
            <rFont val="Tahoma"/>
            <family val="2"/>
          </rPr>
          <t>2016 data not available</t>
        </r>
      </text>
    </comment>
    <comment ref="G44" authorId="0" shapeId="0" xr:uid="{7D66ED52-2C37-4785-9F06-A973A3F1CA0C}">
      <text>
        <r>
          <rPr>
            <sz val="9"/>
            <color indexed="81"/>
            <rFont val="Tahoma"/>
            <family val="2"/>
          </rPr>
          <t>2016 data not available</t>
        </r>
      </text>
    </comment>
    <comment ref="H44" authorId="0" shapeId="0" xr:uid="{0E35A241-A493-46B2-BA99-D815AE307EA8}">
      <text>
        <r>
          <rPr>
            <sz val="9"/>
            <color indexed="81"/>
            <rFont val="Tahoma"/>
            <family val="2"/>
          </rPr>
          <t>2016 data not available</t>
        </r>
      </text>
    </comment>
    <comment ref="I44" authorId="0" shapeId="0" xr:uid="{AB1CF07D-FE3E-4A80-8A67-EFBD9A322B17}">
      <text>
        <r>
          <rPr>
            <sz val="9"/>
            <color indexed="81"/>
            <rFont val="Tahoma"/>
            <family val="2"/>
          </rPr>
          <t>2016 data not available</t>
        </r>
      </text>
    </comment>
    <comment ref="B45" authorId="0" shapeId="0" xr:uid="{06E2FAD7-85D3-4F3D-86D4-4420A92AEE62}">
      <text>
        <r>
          <rPr>
            <sz val="9"/>
            <color indexed="81"/>
            <rFont val="Tahoma"/>
            <family val="2"/>
          </rPr>
          <t>2016 data not available</t>
        </r>
      </text>
    </comment>
    <comment ref="C45" authorId="0" shapeId="0" xr:uid="{6341D6F0-14A3-475C-9780-05812225D32B}">
      <text>
        <r>
          <rPr>
            <sz val="9"/>
            <color indexed="81"/>
            <rFont val="Tahoma"/>
            <family val="2"/>
          </rPr>
          <t>2016 data not available</t>
        </r>
      </text>
    </comment>
    <comment ref="D45" authorId="0" shapeId="0" xr:uid="{34D993A5-10C2-4F20-810C-F0F868E82451}">
      <text>
        <r>
          <rPr>
            <sz val="9"/>
            <color indexed="81"/>
            <rFont val="Tahoma"/>
            <family val="2"/>
          </rPr>
          <t>2016 data not available</t>
        </r>
      </text>
    </comment>
    <comment ref="E45" authorId="0" shapeId="0" xr:uid="{837B4A6E-5D71-47D3-8934-278EB76051EF}">
      <text>
        <r>
          <rPr>
            <sz val="9"/>
            <color indexed="81"/>
            <rFont val="Tahoma"/>
            <family val="2"/>
          </rPr>
          <t>2016 data not available</t>
        </r>
      </text>
    </comment>
    <comment ref="F45" authorId="0" shapeId="0" xr:uid="{6F041D3B-4F23-43F9-9312-0A0108F46DF9}">
      <text>
        <r>
          <rPr>
            <sz val="9"/>
            <color indexed="81"/>
            <rFont val="Tahoma"/>
            <family val="2"/>
          </rPr>
          <t>2016 data not available</t>
        </r>
      </text>
    </comment>
    <comment ref="G45" authorId="0" shapeId="0" xr:uid="{F5EB0E7F-459D-472B-B790-8A2CF9665FA5}">
      <text>
        <r>
          <rPr>
            <sz val="9"/>
            <color indexed="81"/>
            <rFont val="Tahoma"/>
            <family val="2"/>
          </rPr>
          <t>2016 data not available</t>
        </r>
      </text>
    </comment>
    <comment ref="H45" authorId="0" shapeId="0" xr:uid="{872C42A3-D4C3-4EEE-BA86-625178AD6FA2}">
      <text>
        <r>
          <rPr>
            <sz val="9"/>
            <color indexed="81"/>
            <rFont val="Tahoma"/>
            <family val="2"/>
          </rPr>
          <t>2016 data not available</t>
        </r>
      </text>
    </comment>
    <comment ref="I45" authorId="0" shapeId="0" xr:uid="{6671015F-E014-46E5-BEF7-4A3AD39BC429}">
      <text>
        <r>
          <rPr>
            <sz val="9"/>
            <color indexed="81"/>
            <rFont val="Tahoma"/>
            <family val="2"/>
          </rPr>
          <t>2016 data not available</t>
        </r>
      </text>
    </comment>
    <comment ref="A47" authorId="0" shapeId="0" xr:uid="{37178910-2E89-479C-9D5F-0AB5AE3B2BE2}">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48" authorId="0" shapeId="0" xr:uid="{3117814D-3EB2-4EB2-98E9-0805E2BD06D9}">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50" authorId="0" shapeId="0" xr:uid="{473AE5E1-A30F-4FC0-8569-C7FBCA0294D3}">
      <text>
        <r>
          <rPr>
            <sz val="9"/>
            <color indexed="81"/>
            <rFont val="Tahoma"/>
            <family val="2"/>
          </rPr>
          <t>Excludes visitor only and non-classifiable households.</t>
        </r>
      </text>
    </comment>
    <comment ref="A51" authorId="0" shapeId="0" xr:uid="{5F7B5BB0-1DF8-4A07-9BA6-C327AF75FEB7}">
      <text>
        <r>
          <rPr>
            <sz val="9"/>
            <color indexed="81"/>
            <rFont val="Tahoma"/>
            <family val="2"/>
          </rPr>
          <t>Includes persons whose Settlement Data date of arrival was 1st January 2000 or later, but who reported a Census year of arrival in Australia prior to 2000.</t>
        </r>
      </text>
    </comment>
    <comment ref="A52" authorId="0" shapeId="0" xr:uid="{09C586C4-CE0A-4828-9320-13F9A7DA3E84}">
      <text>
        <r>
          <rPr>
            <sz val="9"/>
            <color indexed="81"/>
            <rFont val="Tahoma"/>
            <family val="2"/>
          </rPr>
          <t>Excludes visitor only and non-classifiable households.</t>
        </r>
      </text>
    </comment>
    <comment ref="A56" authorId="0" shapeId="0" xr:uid="{D6736F31-4165-403B-8CE6-4175598839C1}">
      <text>
        <r>
          <rPr>
            <sz val="9"/>
            <color indexed="81"/>
            <rFont val="Tahoma"/>
            <family val="2"/>
          </rPr>
          <t>Includes purchased under a shared equity scheme.</t>
        </r>
      </text>
    </comment>
    <comment ref="A57" authorId="0" shapeId="0" xr:uid="{F18FA1F4-9AD7-425F-AC76-99678430F7C2}">
      <text>
        <r>
          <rPr>
            <sz val="9"/>
            <color indexed="81"/>
            <rFont val="Tahoma"/>
            <family val="2"/>
          </rPr>
          <t>2016 estimates include being occupied rent free. 2021 estimates exclude being occupied rent free.</t>
        </r>
      </text>
    </comment>
    <comment ref="A59" authorId="0" shapeId="0" xr:uid="{6D1E3602-C8F6-4907-8C07-4688A82F4ED2}">
      <text>
        <r>
          <rPr>
            <sz val="9"/>
            <color indexed="81"/>
            <rFont val="Tahoma"/>
            <family val="2"/>
          </rPr>
          <t>As defined by the Census variable Rent affordability indicator (RAID).</t>
        </r>
      </text>
    </comment>
    <comment ref="B60" authorId="0" shapeId="0" xr:uid="{E5DD5732-57BB-49AD-98A9-AA12ADD13ABE}">
      <text>
        <r>
          <rPr>
            <sz val="9"/>
            <color indexed="81"/>
            <rFont val="Tahoma"/>
            <family val="2"/>
          </rPr>
          <t>2016 data not available</t>
        </r>
      </text>
    </comment>
    <comment ref="C60" authorId="0" shapeId="0" xr:uid="{488C54A6-B7D9-4E37-9051-5C4DF9AAEBB0}">
      <text>
        <r>
          <rPr>
            <sz val="9"/>
            <color indexed="81"/>
            <rFont val="Tahoma"/>
            <family val="2"/>
          </rPr>
          <t>2016 data not available</t>
        </r>
      </text>
    </comment>
    <comment ref="D60" authorId="0" shapeId="0" xr:uid="{7AE82E30-5EEE-4C0D-8DCD-D39F0A186898}">
      <text>
        <r>
          <rPr>
            <sz val="9"/>
            <color indexed="81"/>
            <rFont val="Tahoma"/>
            <family val="2"/>
          </rPr>
          <t>2016 data not available</t>
        </r>
      </text>
    </comment>
    <comment ref="E60" authorId="0" shapeId="0" xr:uid="{8A4E9A76-3B29-4E01-9E68-094B3A82712F}">
      <text>
        <r>
          <rPr>
            <sz val="9"/>
            <color indexed="81"/>
            <rFont val="Tahoma"/>
            <family val="2"/>
          </rPr>
          <t>2016 data not available</t>
        </r>
      </text>
    </comment>
    <comment ref="F60" authorId="0" shapeId="0" xr:uid="{215512E6-C21E-43AB-BFFA-D31EAB594BE9}">
      <text>
        <r>
          <rPr>
            <sz val="9"/>
            <color indexed="81"/>
            <rFont val="Tahoma"/>
            <family val="2"/>
          </rPr>
          <t>2016 data not available</t>
        </r>
      </text>
    </comment>
    <comment ref="G60" authorId="0" shapeId="0" xr:uid="{4D3FF5C6-915D-4F07-BC0A-AFD58B3A8C25}">
      <text>
        <r>
          <rPr>
            <sz val="9"/>
            <color indexed="81"/>
            <rFont val="Tahoma"/>
            <family val="2"/>
          </rPr>
          <t>2016 data not available</t>
        </r>
      </text>
    </comment>
    <comment ref="H60" authorId="0" shapeId="0" xr:uid="{30045F48-EF44-474B-B3A7-D7C8DED158F2}">
      <text>
        <r>
          <rPr>
            <sz val="9"/>
            <color indexed="81"/>
            <rFont val="Tahoma"/>
            <family val="2"/>
          </rPr>
          <t>2016 data not available</t>
        </r>
      </text>
    </comment>
    <comment ref="I60" authorId="0" shapeId="0" xr:uid="{7CDD7200-35F7-4907-A9DC-6E6017CAE1CC}">
      <text>
        <r>
          <rPr>
            <sz val="9"/>
            <color indexed="81"/>
            <rFont val="Tahoma"/>
            <family val="2"/>
          </rPr>
          <t>2016 data not available</t>
        </r>
      </text>
    </comment>
    <comment ref="B61" authorId="0" shapeId="0" xr:uid="{CCF0FC1B-166C-4F78-A708-5430893AE41F}">
      <text>
        <r>
          <rPr>
            <sz val="9"/>
            <color indexed="81"/>
            <rFont val="Tahoma"/>
            <family val="2"/>
          </rPr>
          <t>2016 data not available</t>
        </r>
      </text>
    </comment>
    <comment ref="C61" authorId="0" shapeId="0" xr:uid="{BE7B5312-F0D5-4466-B8DD-3EC77D229F08}">
      <text>
        <r>
          <rPr>
            <sz val="9"/>
            <color indexed="81"/>
            <rFont val="Tahoma"/>
            <family val="2"/>
          </rPr>
          <t>2016 data not available</t>
        </r>
      </text>
    </comment>
    <comment ref="D61" authorId="0" shapeId="0" xr:uid="{CC43B2DC-AAAA-41D0-8139-C8B7052D06A7}">
      <text>
        <r>
          <rPr>
            <sz val="9"/>
            <color indexed="81"/>
            <rFont val="Tahoma"/>
            <family val="2"/>
          </rPr>
          <t>2016 data not available</t>
        </r>
      </text>
    </comment>
    <comment ref="E61" authorId="0" shapeId="0" xr:uid="{2E7826A7-3C9B-4167-B4BC-46FA385568A9}">
      <text>
        <r>
          <rPr>
            <sz val="9"/>
            <color indexed="81"/>
            <rFont val="Tahoma"/>
            <family val="2"/>
          </rPr>
          <t>2016 data not available</t>
        </r>
      </text>
    </comment>
    <comment ref="F61" authorId="0" shapeId="0" xr:uid="{9AF2CFEF-CDE3-4EA7-B388-FF265CDF6E0F}">
      <text>
        <r>
          <rPr>
            <sz val="9"/>
            <color indexed="81"/>
            <rFont val="Tahoma"/>
            <family val="2"/>
          </rPr>
          <t>2016 data not available</t>
        </r>
      </text>
    </comment>
    <comment ref="G61" authorId="0" shapeId="0" xr:uid="{3C276E16-F9D3-48BC-82BE-291DB19023FB}">
      <text>
        <r>
          <rPr>
            <sz val="9"/>
            <color indexed="81"/>
            <rFont val="Tahoma"/>
            <family val="2"/>
          </rPr>
          <t>2016 data not available</t>
        </r>
      </text>
    </comment>
    <comment ref="H61" authorId="0" shapeId="0" xr:uid="{443DB76C-D381-4B25-BF18-E08642330AC1}">
      <text>
        <r>
          <rPr>
            <sz val="9"/>
            <color indexed="81"/>
            <rFont val="Tahoma"/>
            <family val="2"/>
          </rPr>
          <t>2016 data not available</t>
        </r>
      </text>
    </comment>
    <comment ref="I61" authorId="0" shapeId="0" xr:uid="{87F56085-A6B9-493D-8533-6E04F2F35A9D}">
      <text>
        <r>
          <rPr>
            <sz val="9"/>
            <color indexed="81"/>
            <rFont val="Tahoma"/>
            <family val="2"/>
          </rPr>
          <t>2016 data not available</t>
        </r>
      </text>
    </comment>
    <comment ref="B62" authorId="0" shapeId="0" xr:uid="{F723CD53-5954-43EE-82C4-C951B036F0CD}">
      <text>
        <r>
          <rPr>
            <sz val="9"/>
            <color indexed="81"/>
            <rFont val="Tahoma"/>
            <family val="2"/>
          </rPr>
          <t>2016 data not available</t>
        </r>
      </text>
    </comment>
    <comment ref="C62" authorId="0" shapeId="0" xr:uid="{75C59024-6851-4653-B7B1-723F4811795A}">
      <text>
        <r>
          <rPr>
            <sz val="9"/>
            <color indexed="81"/>
            <rFont val="Tahoma"/>
            <family val="2"/>
          </rPr>
          <t>2016 data not available</t>
        </r>
      </text>
    </comment>
    <comment ref="D62" authorId="0" shapeId="0" xr:uid="{B4B335F8-6826-4276-9000-8528583C241B}">
      <text>
        <r>
          <rPr>
            <sz val="9"/>
            <color indexed="81"/>
            <rFont val="Tahoma"/>
            <family val="2"/>
          </rPr>
          <t>2016 data not available</t>
        </r>
      </text>
    </comment>
    <comment ref="E62" authorId="0" shapeId="0" xr:uid="{972F8D10-28FB-4570-BCDF-6C0DAEB9AC1C}">
      <text>
        <r>
          <rPr>
            <sz val="9"/>
            <color indexed="81"/>
            <rFont val="Tahoma"/>
            <family val="2"/>
          </rPr>
          <t>2016 data not available</t>
        </r>
      </text>
    </comment>
    <comment ref="F62" authorId="0" shapeId="0" xr:uid="{7E1DDF37-7DE7-40BC-B230-7809EF49AA16}">
      <text>
        <r>
          <rPr>
            <sz val="9"/>
            <color indexed="81"/>
            <rFont val="Tahoma"/>
            <family val="2"/>
          </rPr>
          <t>2016 data not available</t>
        </r>
      </text>
    </comment>
    <comment ref="G62" authorId="0" shapeId="0" xr:uid="{B8FE92AC-64DE-4A8F-9BEB-8E05356CB480}">
      <text>
        <r>
          <rPr>
            <sz val="9"/>
            <color indexed="81"/>
            <rFont val="Tahoma"/>
            <family val="2"/>
          </rPr>
          <t>2016 data not available</t>
        </r>
      </text>
    </comment>
    <comment ref="H62" authorId="0" shapeId="0" xr:uid="{C2DA0252-B3EA-496F-9D23-9A581A28DBB1}">
      <text>
        <r>
          <rPr>
            <sz val="9"/>
            <color indexed="81"/>
            <rFont val="Tahoma"/>
            <family val="2"/>
          </rPr>
          <t>2016 data not available</t>
        </r>
      </text>
    </comment>
    <comment ref="I62" authorId="0" shapeId="0" xr:uid="{77AC882D-8C44-450F-AA57-D0CAD213E40D}">
      <text>
        <r>
          <rPr>
            <sz val="9"/>
            <color indexed="81"/>
            <rFont val="Tahoma"/>
            <family val="2"/>
          </rPr>
          <t>2016 data not available</t>
        </r>
      </text>
    </comment>
    <comment ref="A63" authorId="0" shapeId="0" xr:uid="{20711815-D8A0-496D-B64C-2A3C7AEA15FD}">
      <text>
        <r>
          <rPr>
            <sz val="9"/>
            <color indexed="81"/>
            <rFont val="Tahoma"/>
            <family val="2"/>
          </rPr>
          <t>As defined by the Census variable Mortgage affordability indicator (RAID).</t>
        </r>
      </text>
    </comment>
    <comment ref="B64" authorId="0" shapeId="0" xr:uid="{0F379F6C-A8B3-4AF0-A4FE-F0D26DB59423}">
      <text>
        <r>
          <rPr>
            <sz val="9"/>
            <color indexed="81"/>
            <rFont val="Tahoma"/>
            <family val="2"/>
          </rPr>
          <t>2016 data not available</t>
        </r>
      </text>
    </comment>
    <comment ref="C64" authorId="0" shapeId="0" xr:uid="{9C7A379B-1167-4A19-9191-3478F00BD3CF}">
      <text>
        <r>
          <rPr>
            <sz val="9"/>
            <color indexed="81"/>
            <rFont val="Tahoma"/>
            <family val="2"/>
          </rPr>
          <t>2016 data not available</t>
        </r>
      </text>
    </comment>
    <comment ref="D64" authorId="0" shapeId="0" xr:uid="{71F5F843-744E-4421-B833-433AB6188E43}">
      <text>
        <r>
          <rPr>
            <sz val="9"/>
            <color indexed="81"/>
            <rFont val="Tahoma"/>
            <family val="2"/>
          </rPr>
          <t>2016 data not available</t>
        </r>
      </text>
    </comment>
    <comment ref="E64" authorId="0" shapeId="0" xr:uid="{4E530FCA-0B71-4FAB-9735-5B474993C9AA}">
      <text>
        <r>
          <rPr>
            <sz val="9"/>
            <color indexed="81"/>
            <rFont val="Tahoma"/>
            <family val="2"/>
          </rPr>
          <t>2016 data not available</t>
        </r>
      </text>
    </comment>
    <comment ref="F64" authorId="0" shapeId="0" xr:uid="{9C991AEF-3711-4E17-AE5F-6DC435B7AC88}">
      <text>
        <r>
          <rPr>
            <sz val="9"/>
            <color indexed="81"/>
            <rFont val="Tahoma"/>
            <family val="2"/>
          </rPr>
          <t>2016 data not available</t>
        </r>
      </text>
    </comment>
    <comment ref="G64" authorId="0" shapeId="0" xr:uid="{71C3480E-A54F-4666-A5CD-FABE4993D7DE}">
      <text>
        <r>
          <rPr>
            <sz val="9"/>
            <color indexed="81"/>
            <rFont val="Tahoma"/>
            <family val="2"/>
          </rPr>
          <t>2016 data not available</t>
        </r>
      </text>
    </comment>
    <comment ref="H64" authorId="0" shapeId="0" xr:uid="{F7EF9CEA-129F-4C08-B7FE-655C3F3EA472}">
      <text>
        <r>
          <rPr>
            <sz val="9"/>
            <color indexed="81"/>
            <rFont val="Tahoma"/>
            <family val="2"/>
          </rPr>
          <t>2016 data not available</t>
        </r>
      </text>
    </comment>
    <comment ref="I64" authorId="0" shapeId="0" xr:uid="{8144E87B-1C77-4C84-812E-5CCDA8B9BC41}">
      <text>
        <r>
          <rPr>
            <sz val="9"/>
            <color indexed="81"/>
            <rFont val="Tahoma"/>
            <family val="2"/>
          </rPr>
          <t>2016 data not available</t>
        </r>
      </text>
    </comment>
    <comment ref="B65" authorId="0" shapeId="0" xr:uid="{D1377565-D6C8-48EE-A212-48653DB5EBB2}">
      <text>
        <r>
          <rPr>
            <sz val="9"/>
            <color indexed="81"/>
            <rFont val="Tahoma"/>
            <family val="2"/>
          </rPr>
          <t>2016 data not available</t>
        </r>
      </text>
    </comment>
    <comment ref="C65" authorId="0" shapeId="0" xr:uid="{A80DA6BE-C6CC-4566-B998-59965B7DCFED}">
      <text>
        <r>
          <rPr>
            <sz val="9"/>
            <color indexed="81"/>
            <rFont val="Tahoma"/>
            <family val="2"/>
          </rPr>
          <t>2016 data not available</t>
        </r>
      </text>
    </comment>
    <comment ref="D65" authorId="0" shapeId="0" xr:uid="{9641D8F6-0FC9-41E1-BF62-EC98E9898EF1}">
      <text>
        <r>
          <rPr>
            <sz val="9"/>
            <color indexed="81"/>
            <rFont val="Tahoma"/>
            <family val="2"/>
          </rPr>
          <t>2016 data not available</t>
        </r>
      </text>
    </comment>
    <comment ref="E65" authorId="0" shapeId="0" xr:uid="{689AF2BF-62C5-4E6D-97D9-0587AFC04BD6}">
      <text>
        <r>
          <rPr>
            <sz val="9"/>
            <color indexed="81"/>
            <rFont val="Tahoma"/>
            <family val="2"/>
          </rPr>
          <t>2016 data not available</t>
        </r>
      </text>
    </comment>
    <comment ref="F65" authorId="0" shapeId="0" xr:uid="{440A5417-B25D-46E4-ACB0-B9A282A06923}">
      <text>
        <r>
          <rPr>
            <sz val="9"/>
            <color indexed="81"/>
            <rFont val="Tahoma"/>
            <family val="2"/>
          </rPr>
          <t>2016 data not available</t>
        </r>
      </text>
    </comment>
    <comment ref="G65" authorId="0" shapeId="0" xr:uid="{777599F8-5889-4727-81F7-C6DB31F7087A}">
      <text>
        <r>
          <rPr>
            <sz val="9"/>
            <color indexed="81"/>
            <rFont val="Tahoma"/>
            <family val="2"/>
          </rPr>
          <t>2016 data not available</t>
        </r>
      </text>
    </comment>
    <comment ref="H65" authorId="0" shapeId="0" xr:uid="{E52CD265-7AEF-411E-8B4F-C05149F8B2DD}">
      <text>
        <r>
          <rPr>
            <sz val="9"/>
            <color indexed="81"/>
            <rFont val="Tahoma"/>
            <family val="2"/>
          </rPr>
          <t>2016 data not available</t>
        </r>
      </text>
    </comment>
    <comment ref="I65" authorId="0" shapeId="0" xr:uid="{6260BF91-B9E9-4674-AA89-29EFF6C7DECB}">
      <text>
        <r>
          <rPr>
            <sz val="9"/>
            <color indexed="81"/>
            <rFont val="Tahoma"/>
            <family val="2"/>
          </rPr>
          <t>2016 data not available</t>
        </r>
      </text>
    </comment>
    <comment ref="B66" authorId="0" shapeId="0" xr:uid="{2C5D15F2-30D3-4EBB-A4FC-9C03D2CFC1F4}">
      <text>
        <r>
          <rPr>
            <sz val="9"/>
            <color indexed="81"/>
            <rFont val="Tahoma"/>
            <family val="2"/>
          </rPr>
          <t>2016 data not available</t>
        </r>
      </text>
    </comment>
    <comment ref="C66" authorId="0" shapeId="0" xr:uid="{379E9A08-AEB6-47CA-A6A4-0ACD63DE9E59}">
      <text>
        <r>
          <rPr>
            <sz val="9"/>
            <color indexed="81"/>
            <rFont val="Tahoma"/>
            <family val="2"/>
          </rPr>
          <t>2016 data not available</t>
        </r>
      </text>
    </comment>
    <comment ref="D66" authorId="0" shapeId="0" xr:uid="{5C96C35E-6708-42B3-BCFC-D89D7D0B13E0}">
      <text>
        <r>
          <rPr>
            <sz val="9"/>
            <color indexed="81"/>
            <rFont val="Tahoma"/>
            <family val="2"/>
          </rPr>
          <t>2016 data not available</t>
        </r>
      </text>
    </comment>
    <comment ref="E66" authorId="0" shapeId="0" xr:uid="{CA3B37B8-A66E-4CFC-B9E5-2E412BECBA83}">
      <text>
        <r>
          <rPr>
            <sz val="9"/>
            <color indexed="81"/>
            <rFont val="Tahoma"/>
            <family val="2"/>
          </rPr>
          <t>2016 data not available</t>
        </r>
      </text>
    </comment>
    <comment ref="F66" authorId="0" shapeId="0" xr:uid="{6D8EA387-F069-467C-B4B3-AB9C1E2C750F}">
      <text>
        <r>
          <rPr>
            <sz val="9"/>
            <color indexed="81"/>
            <rFont val="Tahoma"/>
            <family val="2"/>
          </rPr>
          <t>2016 data not available</t>
        </r>
      </text>
    </comment>
    <comment ref="G66" authorId="0" shapeId="0" xr:uid="{F2D2F10A-0862-49E5-B108-2361518FC314}">
      <text>
        <r>
          <rPr>
            <sz val="9"/>
            <color indexed="81"/>
            <rFont val="Tahoma"/>
            <family val="2"/>
          </rPr>
          <t>2016 data not available</t>
        </r>
      </text>
    </comment>
    <comment ref="H66" authorId="0" shapeId="0" xr:uid="{F9687D05-6942-4479-8658-771490F974D4}">
      <text>
        <r>
          <rPr>
            <sz val="9"/>
            <color indexed="81"/>
            <rFont val="Tahoma"/>
            <family val="2"/>
          </rPr>
          <t>2016 data not available</t>
        </r>
      </text>
    </comment>
    <comment ref="I66" authorId="0" shapeId="0" xr:uid="{ACA5B110-A332-4FC5-ABF9-66862846A6C5}">
      <text>
        <r>
          <rPr>
            <sz val="9"/>
            <color indexed="81"/>
            <rFont val="Tahoma"/>
            <family val="2"/>
          </rPr>
          <t>2016 data not available</t>
        </r>
      </text>
    </comment>
    <comment ref="A68" authorId="0" shapeId="0" xr:uid="{FAF08B0E-9529-451D-8126-958E37058D3B}">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69" authorId="0" shapeId="0" xr:uid="{4500E787-550E-4B57-91C0-F3B58742AEF6}">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71" authorId="0" shapeId="0" xr:uid="{DBF75DCF-E943-48E4-B03C-289D6C0399A2}">
      <text>
        <r>
          <rPr>
            <sz val="9"/>
            <color indexed="81"/>
            <rFont val="Tahoma"/>
            <family val="2"/>
          </rPr>
          <t>Excludes visitor only and non-classifiable households.</t>
        </r>
      </text>
    </comment>
    <comment ref="A72" authorId="0" shapeId="0" xr:uid="{DCC90AA3-7668-4FF7-B9D5-92E4E698CA5B}">
      <text>
        <r>
          <rPr>
            <sz val="9"/>
            <color indexed="81"/>
            <rFont val="Tahoma"/>
            <family val="2"/>
          </rPr>
          <t>Includes persons whose Settlement Data date of arrival was 1st January 2000 or later, but who reported a Census year of arrival in Australia prior to 2000. Includes other permanent migrants.</t>
        </r>
      </text>
    </comment>
    <comment ref="A73" authorId="0" shapeId="0" xr:uid="{7812B7D9-834E-4B4E-B5AF-84F1268B32F1}">
      <text>
        <r>
          <rPr>
            <sz val="9"/>
            <color indexed="81"/>
            <rFont val="Tahoma"/>
            <family val="2"/>
          </rPr>
          <t>Excludes visitor only and non-classifiable households.</t>
        </r>
      </text>
    </comment>
    <comment ref="A77" authorId="0" shapeId="0" xr:uid="{40A1568C-62CF-4F17-8C9D-11D9CEEEC874}">
      <text>
        <r>
          <rPr>
            <sz val="9"/>
            <color indexed="81"/>
            <rFont val="Tahoma"/>
            <family val="2"/>
          </rPr>
          <t>Includes purchased under a shared equity scheme.</t>
        </r>
      </text>
    </comment>
    <comment ref="A78" authorId="0" shapeId="0" xr:uid="{8A21185D-106F-4569-8DDB-68B29FCA931D}">
      <text>
        <r>
          <rPr>
            <sz val="9"/>
            <color indexed="81"/>
            <rFont val="Tahoma"/>
            <family val="2"/>
          </rPr>
          <t>2016 estimates include being occupied rent free. 2021 estimates exclude being occupied rent free.</t>
        </r>
      </text>
    </comment>
    <comment ref="A80" authorId="0" shapeId="0" xr:uid="{5F268C56-6DB1-4422-A9CE-4A3DFBA05557}">
      <text>
        <r>
          <rPr>
            <sz val="9"/>
            <color indexed="81"/>
            <rFont val="Tahoma"/>
            <family val="2"/>
          </rPr>
          <t>As defined by the Census variable Rent affordability indicator (RAID).</t>
        </r>
      </text>
    </comment>
    <comment ref="B81" authorId="0" shapeId="0" xr:uid="{8DD11060-3F79-438C-9FA0-7733EB83FA59}">
      <text>
        <r>
          <rPr>
            <sz val="9"/>
            <color indexed="81"/>
            <rFont val="Tahoma"/>
            <family val="2"/>
          </rPr>
          <t>2016 data not available</t>
        </r>
      </text>
    </comment>
    <comment ref="C81" authorId="0" shapeId="0" xr:uid="{5B6353D2-F3C3-4178-A576-8A2B7A708A55}">
      <text>
        <r>
          <rPr>
            <sz val="9"/>
            <color indexed="81"/>
            <rFont val="Tahoma"/>
            <family val="2"/>
          </rPr>
          <t>2016 data not available</t>
        </r>
      </text>
    </comment>
    <comment ref="D81" authorId="0" shapeId="0" xr:uid="{97B5705C-15AC-4B35-989C-F0C7DA0EE2EF}">
      <text>
        <r>
          <rPr>
            <sz val="9"/>
            <color indexed="81"/>
            <rFont val="Tahoma"/>
            <family val="2"/>
          </rPr>
          <t>2016 data not available</t>
        </r>
      </text>
    </comment>
    <comment ref="E81" authorId="0" shapeId="0" xr:uid="{7D6F5183-943E-4499-BD04-C41AE398149A}">
      <text>
        <r>
          <rPr>
            <sz val="9"/>
            <color indexed="81"/>
            <rFont val="Tahoma"/>
            <family val="2"/>
          </rPr>
          <t>2016 data not available</t>
        </r>
      </text>
    </comment>
    <comment ref="F81" authorId="0" shapeId="0" xr:uid="{B2C2D45C-654B-411F-9A8F-B596C228C5E4}">
      <text>
        <r>
          <rPr>
            <sz val="9"/>
            <color indexed="81"/>
            <rFont val="Tahoma"/>
            <family val="2"/>
          </rPr>
          <t>2016 data not available</t>
        </r>
      </text>
    </comment>
    <comment ref="G81" authorId="0" shapeId="0" xr:uid="{879B27B1-F703-4283-ABEC-0757467B9758}">
      <text>
        <r>
          <rPr>
            <sz val="9"/>
            <color indexed="81"/>
            <rFont val="Tahoma"/>
            <family val="2"/>
          </rPr>
          <t>2016 data not available</t>
        </r>
      </text>
    </comment>
    <comment ref="H81" authorId="0" shapeId="0" xr:uid="{3FCC3D3B-81C0-4DF4-A8A2-5D320FC3831B}">
      <text>
        <r>
          <rPr>
            <sz val="9"/>
            <color indexed="81"/>
            <rFont val="Tahoma"/>
            <family val="2"/>
          </rPr>
          <t>2016 data not available</t>
        </r>
      </text>
    </comment>
    <comment ref="I81" authorId="0" shapeId="0" xr:uid="{2F5EA2FA-D247-4515-967A-735709D7CF03}">
      <text>
        <r>
          <rPr>
            <sz val="9"/>
            <color indexed="81"/>
            <rFont val="Tahoma"/>
            <family val="2"/>
          </rPr>
          <t>2016 data not available</t>
        </r>
      </text>
    </comment>
    <comment ref="B82" authorId="0" shapeId="0" xr:uid="{5EF0880C-7EA0-4BCB-80F0-2D39C2225624}">
      <text>
        <r>
          <rPr>
            <sz val="9"/>
            <color indexed="81"/>
            <rFont val="Tahoma"/>
            <family val="2"/>
          </rPr>
          <t>2016 data not available</t>
        </r>
      </text>
    </comment>
    <comment ref="C82" authorId="0" shapeId="0" xr:uid="{13D05343-02CF-487F-A967-76E0B4A95414}">
      <text>
        <r>
          <rPr>
            <sz val="9"/>
            <color indexed="81"/>
            <rFont val="Tahoma"/>
            <family val="2"/>
          </rPr>
          <t>2016 data not available</t>
        </r>
      </text>
    </comment>
    <comment ref="D82" authorId="0" shapeId="0" xr:uid="{C6AF5947-D588-4AF2-B124-0B00FDE9AF4B}">
      <text>
        <r>
          <rPr>
            <sz val="9"/>
            <color indexed="81"/>
            <rFont val="Tahoma"/>
            <family val="2"/>
          </rPr>
          <t>2016 data not available</t>
        </r>
      </text>
    </comment>
    <comment ref="E82" authorId="0" shapeId="0" xr:uid="{B94F05C2-638B-4838-B8C6-A79737DD1310}">
      <text>
        <r>
          <rPr>
            <sz val="9"/>
            <color indexed="81"/>
            <rFont val="Tahoma"/>
            <family val="2"/>
          </rPr>
          <t>2016 data not available</t>
        </r>
      </text>
    </comment>
    <comment ref="F82" authorId="0" shapeId="0" xr:uid="{EE9A6CB4-B87A-4346-A7C1-63EF72543262}">
      <text>
        <r>
          <rPr>
            <sz val="9"/>
            <color indexed="81"/>
            <rFont val="Tahoma"/>
            <family val="2"/>
          </rPr>
          <t>2016 data not available</t>
        </r>
      </text>
    </comment>
    <comment ref="G82" authorId="0" shapeId="0" xr:uid="{8D1D5782-F857-4EB8-9B32-C5448187662B}">
      <text>
        <r>
          <rPr>
            <sz val="9"/>
            <color indexed="81"/>
            <rFont val="Tahoma"/>
            <family val="2"/>
          </rPr>
          <t>2016 data not available</t>
        </r>
      </text>
    </comment>
    <comment ref="H82" authorId="0" shapeId="0" xr:uid="{34EBC358-76E0-42E2-A3BA-9B733F5DE6AE}">
      <text>
        <r>
          <rPr>
            <sz val="9"/>
            <color indexed="81"/>
            <rFont val="Tahoma"/>
            <family val="2"/>
          </rPr>
          <t>2016 data not available</t>
        </r>
      </text>
    </comment>
    <comment ref="I82" authorId="0" shapeId="0" xr:uid="{48D2E1F9-1D3E-4AC9-95C8-C828B29E23D2}">
      <text>
        <r>
          <rPr>
            <sz val="9"/>
            <color indexed="81"/>
            <rFont val="Tahoma"/>
            <family val="2"/>
          </rPr>
          <t>2016 data not available</t>
        </r>
      </text>
    </comment>
    <comment ref="B83" authorId="0" shapeId="0" xr:uid="{6EB01F1D-B891-4125-BFDA-764DDAB85453}">
      <text>
        <r>
          <rPr>
            <sz val="9"/>
            <color indexed="81"/>
            <rFont val="Tahoma"/>
            <family val="2"/>
          </rPr>
          <t>2016 data not available</t>
        </r>
      </text>
    </comment>
    <comment ref="C83" authorId="0" shapeId="0" xr:uid="{036AB525-FE53-4953-BA55-2DE312E9E579}">
      <text>
        <r>
          <rPr>
            <sz val="9"/>
            <color indexed="81"/>
            <rFont val="Tahoma"/>
            <family val="2"/>
          </rPr>
          <t>2016 data not available</t>
        </r>
      </text>
    </comment>
    <comment ref="D83" authorId="0" shapeId="0" xr:uid="{102459F4-961F-4015-8219-CDF209B69602}">
      <text>
        <r>
          <rPr>
            <sz val="9"/>
            <color indexed="81"/>
            <rFont val="Tahoma"/>
            <family val="2"/>
          </rPr>
          <t>2016 data not available</t>
        </r>
      </text>
    </comment>
    <comment ref="E83" authorId="0" shapeId="0" xr:uid="{3CE798B1-6286-44C9-9A2C-3B82A2D5EDD7}">
      <text>
        <r>
          <rPr>
            <sz val="9"/>
            <color indexed="81"/>
            <rFont val="Tahoma"/>
            <family val="2"/>
          </rPr>
          <t>2016 data not available</t>
        </r>
      </text>
    </comment>
    <comment ref="F83" authorId="0" shapeId="0" xr:uid="{2D7138B8-A0F6-4CCF-8BD9-52321FE69878}">
      <text>
        <r>
          <rPr>
            <sz val="9"/>
            <color indexed="81"/>
            <rFont val="Tahoma"/>
            <family val="2"/>
          </rPr>
          <t>2016 data not available</t>
        </r>
      </text>
    </comment>
    <comment ref="G83" authorId="0" shapeId="0" xr:uid="{7318EB9A-4274-4F79-926C-63915277EFC1}">
      <text>
        <r>
          <rPr>
            <sz val="9"/>
            <color indexed="81"/>
            <rFont val="Tahoma"/>
            <family val="2"/>
          </rPr>
          <t>2016 data not available</t>
        </r>
      </text>
    </comment>
    <comment ref="H83" authorId="0" shapeId="0" xr:uid="{E6E6E080-3103-449B-B24B-43171FEDB53D}">
      <text>
        <r>
          <rPr>
            <sz val="9"/>
            <color indexed="81"/>
            <rFont val="Tahoma"/>
            <family val="2"/>
          </rPr>
          <t>2016 data not available</t>
        </r>
      </text>
    </comment>
    <comment ref="I83" authorId="0" shapeId="0" xr:uid="{F6E8ED44-510E-4795-93FF-9F4D8A752BB6}">
      <text>
        <r>
          <rPr>
            <sz val="9"/>
            <color indexed="81"/>
            <rFont val="Tahoma"/>
            <family val="2"/>
          </rPr>
          <t>2016 data not available</t>
        </r>
      </text>
    </comment>
    <comment ref="A84" authorId="0" shapeId="0" xr:uid="{4E363877-4D6C-4C82-89C6-4EE10808E32A}">
      <text>
        <r>
          <rPr>
            <sz val="9"/>
            <color indexed="81"/>
            <rFont val="Tahoma"/>
            <family val="2"/>
          </rPr>
          <t>As defined by the Census variable Mortgage affordability indicator (RAID).</t>
        </r>
      </text>
    </comment>
    <comment ref="B85" authorId="0" shapeId="0" xr:uid="{26894D80-31F9-4E11-B214-7A26DA4D5218}">
      <text>
        <r>
          <rPr>
            <sz val="9"/>
            <color indexed="81"/>
            <rFont val="Tahoma"/>
            <family val="2"/>
          </rPr>
          <t>2016 data not available</t>
        </r>
      </text>
    </comment>
    <comment ref="C85" authorId="0" shapeId="0" xr:uid="{2D068294-DE70-4B29-B9D3-11CCDE553D84}">
      <text>
        <r>
          <rPr>
            <sz val="9"/>
            <color indexed="81"/>
            <rFont val="Tahoma"/>
            <family val="2"/>
          </rPr>
          <t>2016 data not available</t>
        </r>
      </text>
    </comment>
    <comment ref="D85" authorId="0" shapeId="0" xr:uid="{C90E722A-CAAE-4A8F-B0DF-CAA180F690FB}">
      <text>
        <r>
          <rPr>
            <sz val="9"/>
            <color indexed="81"/>
            <rFont val="Tahoma"/>
            <family val="2"/>
          </rPr>
          <t>2016 data not available</t>
        </r>
      </text>
    </comment>
    <comment ref="E85" authorId="0" shapeId="0" xr:uid="{96816CC6-ED1C-4B25-BF28-F71808D7EFA0}">
      <text>
        <r>
          <rPr>
            <sz val="9"/>
            <color indexed="81"/>
            <rFont val="Tahoma"/>
            <family val="2"/>
          </rPr>
          <t>2016 data not available</t>
        </r>
      </text>
    </comment>
    <comment ref="F85" authorId="0" shapeId="0" xr:uid="{E134EC8F-4284-4A67-BD0C-FA0A8633B3AF}">
      <text>
        <r>
          <rPr>
            <sz val="9"/>
            <color indexed="81"/>
            <rFont val="Tahoma"/>
            <family val="2"/>
          </rPr>
          <t>2016 data not available</t>
        </r>
      </text>
    </comment>
    <comment ref="G85" authorId="0" shapeId="0" xr:uid="{BD6F25C1-00FC-4A95-AA27-51B1F475EF51}">
      <text>
        <r>
          <rPr>
            <sz val="9"/>
            <color indexed="81"/>
            <rFont val="Tahoma"/>
            <family val="2"/>
          </rPr>
          <t>2016 data not available</t>
        </r>
      </text>
    </comment>
    <comment ref="H85" authorId="0" shapeId="0" xr:uid="{4677698E-55A0-4009-94EC-AC6ACE22A83A}">
      <text>
        <r>
          <rPr>
            <sz val="9"/>
            <color indexed="81"/>
            <rFont val="Tahoma"/>
            <family val="2"/>
          </rPr>
          <t>2016 data not available</t>
        </r>
      </text>
    </comment>
    <comment ref="I85" authorId="0" shapeId="0" xr:uid="{5A85A920-AAEF-46BA-ABB6-B66C0BF37154}">
      <text>
        <r>
          <rPr>
            <sz val="9"/>
            <color indexed="81"/>
            <rFont val="Tahoma"/>
            <family val="2"/>
          </rPr>
          <t>2016 data not available</t>
        </r>
      </text>
    </comment>
    <comment ref="B86" authorId="0" shapeId="0" xr:uid="{54141851-8171-4ED4-8C9A-9769998ADC5A}">
      <text>
        <r>
          <rPr>
            <sz val="9"/>
            <color indexed="81"/>
            <rFont val="Tahoma"/>
            <family val="2"/>
          </rPr>
          <t>2016 data not available</t>
        </r>
      </text>
    </comment>
    <comment ref="C86" authorId="0" shapeId="0" xr:uid="{CEA53B23-D246-4B74-8FA2-24D27F9AD7BC}">
      <text>
        <r>
          <rPr>
            <sz val="9"/>
            <color indexed="81"/>
            <rFont val="Tahoma"/>
            <family val="2"/>
          </rPr>
          <t>2016 data not available</t>
        </r>
      </text>
    </comment>
    <comment ref="D86" authorId="0" shapeId="0" xr:uid="{080AC573-9913-4FDD-B1D6-CE7D01A5E210}">
      <text>
        <r>
          <rPr>
            <sz val="9"/>
            <color indexed="81"/>
            <rFont val="Tahoma"/>
            <family val="2"/>
          </rPr>
          <t>2016 data not available</t>
        </r>
      </text>
    </comment>
    <comment ref="E86" authorId="0" shapeId="0" xr:uid="{CCB834D1-365D-48F7-836A-80DAC7CE0BB7}">
      <text>
        <r>
          <rPr>
            <sz val="9"/>
            <color indexed="81"/>
            <rFont val="Tahoma"/>
            <family val="2"/>
          </rPr>
          <t>2016 data not available</t>
        </r>
      </text>
    </comment>
    <comment ref="F86" authorId="0" shapeId="0" xr:uid="{BDBB23CA-834A-4097-AC24-4252EC2B087E}">
      <text>
        <r>
          <rPr>
            <sz val="9"/>
            <color indexed="81"/>
            <rFont val="Tahoma"/>
            <family val="2"/>
          </rPr>
          <t>2016 data not available</t>
        </r>
      </text>
    </comment>
    <comment ref="G86" authorId="0" shapeId="0" xr:uid="{B082A943-E253-4AFA-A447-A29CC8656D7A}">
      <text>
        <r>
          <rPr>
            <sz val="9"/>
            <color indexed="81"/>
            <rFont val="Tahoma"/>
            <family val="2"/>
          </rPr>
          <t>2016 data not available</t>
        </r>
      </text>
    </comment>
    <comment ref="H86" authorId="0" shapeId="0" xr:uid="{A01BD592-5534-4568-B1FE-FE5FEB8BA50E}">
      <text>
        <r>
          <rPr>
            <sz val="9"/>
            <color indexed="81"/>
            <rFont val="Tahoma"/>
            <family val="2"/>
          </rPr>
          <t>2016 data not available</t>
        </r>
      </text>
    </comment>
    <comment ref="I86" authorId="0" shapeId="0" xr:uid="{478EDB88-B2A1-458F-A59B-B6E4EEB11050}">
      <text>
        <r>
          <rPr>
            <sz val="9"/>
            <color indexed="81"/>
            <rFont val="Tahoma"/>
            <family val="2"/>
          </rPr>
          <t>2016 data not available</t>
        </r>
      </text>
    </comment>
    <comment ref="B87" authorId="0" shapeId="0" xr:uid="{E3556E48-C511-4244-BEB3-D03154D5DE53}">
      <text>
        <r>
          <rPr>
            <sz val="9"/>
            <color indexed="81"/>
            <rFont val="Tahoma"/>
            <family val="2"/>
          </rPr>
          <t>2016 data not available</t>
        </r>
      </text>
    </comment>
    <comment ref="C87" authorId="0" shapeId="0" xr:uid="{135C6C03-D05A-482F-9A60-E98635126301}">
      <text>
        <r>
          <rPr>
            <sz val="9"/>
            <color indexed="81"/>
            <rFont val="Tahoma"/>
            <family val="2"/>
          </rPr>
          <t>2016 data not available</t>
        </r>
      </text>
    </comment>
    <comment ref="D87" authorId="0" shapeId="0" xr:uid="{19ECE0CF-8500-48F0-875C-24520BEE45AE}">
      <text>
        <r>
          <rPr>
            <sz val="9"/>
            <color indexed="81"/>
            <rFont val="Tahoma"/>
            <family val="2"/>
          </rPr>
          <t>2016 data not available</t>
        </r>
      </text>
    </comment>
    <comment ref="E87" authorId="0" shapeId="0" xr:uid="{688E886A-71AC-4092-8840-DB47FC089EAD}">
      <text>
        <r>
          <rPr>
            <sz val="9"/>
            <color indexed="81"/>
            <rFont val="Tahoma"/>
            <family val="2"/>
          </rPr>
          <t>2016 data not available</t>
        </r>
      </text>
    </comment>
    <comment ref="F87" authorId="0" shapeId="0" xr:uid="{F2C297BD-65EC-4540-9190-2A671A575925}">
      <text>
        <r>
          <rPr>
            <sz val="9"/>
            <color indexed="81"/>
            <rFont val="Tahoma"/>
            <family val="2"/>
          </rPr>
          <t>2016 data not available</t>
        </r>
      </text>
    </comment>
    <comment ref="G87" authorId="0" shapeId="0" xr:uid="{FD0CCC45-D4DF-481B-A894-04F5A895ECB1}">
      <text>
        <r>
          <rPr>
            <sz val="9"/>
            <color indexed="81"/>
            <rFont val="Tahoma"/>
            <family val="2"/>
          </rPr>
          <t>2016 data not available</t>
        </r>
      </text>
    </comment>
    <comment ref="H87" authorId="0" shapeId="0" xr:uid="{0472E94F-8AD2-42E9-816F-13CBA79300FD}">
      <text>
        <r>
          <rPr>
            <sz val="9"/>
            <color indexed="81"/>
            <rFont val="Tahoma"/>
            <family val="2"/>
          </rPr>
          <t>2016 data not available</t>
        </r>
      </text>
    </comment>
    <comment ref="I87" authorId="0" shapeId="0" xr:uid="{B7D77F3C-2FF6-4400-BE9A-53BE8CE05A9E}">
      <text>
        <r>
          <rPr>
            <sz val="9"/>
            <color indexed="81"/>
            <rFont val="Tahoma"/>
            <family val="2"/>
          </rPr>
          <t>2016 data not available</t>
        </r>
      </text>
    </comment>
    <comment ref="A89" authorId="0" shapeId="0" xr:uid="{59BD836E-3D5F-45E1-B141-EECEAF392C5A}">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90" authorId="0" shapeId="0" xr:uid="{6E96AF08-6F8B-4E4C-B95C-2AA434E10B24}">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92" authorId="0" shapeId="0" xr:uid="{FE93BB38-A187-47D0-8290-306F499BFBA1}">
      <text>
        <r>
          <rPr>
            <sz val="9"/>
            <color indexed="81"/>
            <rFont val="Tahoma"/>
            <family val="2"/>
          </rPr>
          <t>Excludes visitor only and non-classifiable households.</t>
        </r>
      </text>
    </comment>
    <comment ref="A93" authorId="0" shapeId="0" xr:uid="{A2BD666D-74FD-4710-948B-9C85499C37EA}">
      <text>
        <r>
          <rPr>
            <sz val="9"/>
            <color indexed="81"/>
            <rFont val="Tahoma"/>
            <family val="2"/>
          </rPr>
          <t>Includes persons who reported a Census year of arrival in Australia prior to 2000 and up to Census night.</t>
        </r>
      </text>
    </comment>
    <comment ref="A94" authorId="0" shapeId="0" xr:uid="{6165A632-8E34-466B-8F24-CD8EA06BBA04}">
      <text>
        <r>
          <rPr>
            <sz val="9"/>
            <color indexed="81"/>
            <rFont val="Tahoma"/>
            <family val="2"/>
          </rPr>
          <t>Excludes visitor only and non-classifiable households.</t>
        </r>
      </text>
    </comment>
    <comment ref="A98" authorId="0" shapeId="0" xr:uid="{59F08902-31D6-4FBE-B5FB-4B2D8760A3AA}">
      <text>
        <r>
          <rPr>
            <sz val="9"/>
            <color indexed="81"/>
            <rFont val="Tahoma"/>
            <family val="2"/>
          </rPr>
          <t>Includes purchased under a shared equity scheme.</t>
        </r>
      </text>
    </comment>
    <comment ref="A99" authorId="0" shapeId="0" xr:uid="{497CBD06-0BF3-433B-ACF6-385D9A03BB45}">
      <text>
        <r>
          <rPr>
            <sz val="9"/>
            <color indexed="81"/>
            <rFont val="Tahoma"/>
            <family val="2"/>
          </rPr>
          <t>2016 estimates include being occupied rent free. 2021 estimates exclude being occupied rent free.</t>
        </r>
      </text>
    </comment>
    <comment ref="A101" authorId="0" shapeId="0" xr:uid="{804016F3-02E8-44CA-AF32-CF84C7AC0141}">
      <text>
        <r>
          <rPr>
            <sz val="9"/>
            <color indexed="81"/>
            <rFont val="Tahoma"/>
            <family val="2"/>
          </rPr>
          <t>As defined by the Census variable Rent affordability indicator (RAID).</t>
        </r>
      </text>
    </comment>
    <comment ref="B102" authorId="0" shapeId="0" xr:uid="{3E585C35-A7EA-486D-B1F1-65D66CF2189E}">
      <text>
        <r>
          <rPr>
            <sz val="9"/>
            <color indexed="81"/>
            <rFont val="Tahoma"/>
            <family val="2"/>
          </rPr>
          <t>2016 data not available</t>
        </r>
      </text>
    </comment>
    <comment ref="C102" authorId="0" shapeId="0" xr:uid="{F1E619E5-5187-4739-822C-6DF0756604D7}">
      <text>
        <r>
          <rPr>
            <sz val="9"/>
            <color indexed="81"/>
            <rFont val="Tahoma"/>
            <family val="2"/>
          </rPr>
          <t>2016 data not available</t>
        </r>
      </text>
    </comment>
    <comment ref="D102" authorId="0" shapeId="0" xr:uid="{55F67312-447E-4AE0-B45F-D843527F49BF}">
      <text>
        <r>
          <rPr>
            <sz val="9"/>
            <color indexed="81"/>
            <rFont val="Tahoma"/>
            <family val="2"/>
          </rPr>
          <t>2016 data not available</t>
        </r>
      </text>
    </comment>
    <comment ref="E102" authorId="0" shapeId="0" xr:uid="{F1F6F237-368B-4360-9C13-0037D9BC76C0}">
      <text>
        <r>
          <rPr>
            <sz val="9"/>
            <color indexed="81"/>
            <rFont val="Tahoma"/>
            <family val="2"/>
          </rPr>
          <t>2016 data not available</t>
        </r>
      </text>
    </comment>
    <comment ref="F102" authorId="0" shapeId="0" xr:uid="{AB01EC82-D5A7-409D-9E4B-3A591FB03943}">
      <text>
        <r>
          <rPr>
            <sz val="9"/>
            <color indexed="81"/>
            <rFont val="Tahoma"/>
            <family val="2"/>
          </rPr>
          <t>2016 data not available</t>
        </r>
      </text>
    </comment>
    <comment ref="G102" authorId="0" shapeId="0" xr:uid="{2623231A-C8B8-405E-AE91-BDA083C57CDA}">
      <text>
        <r>
          <rPr>
            <sz val="9"/>
            <color indexed="81"/>
            <rFont val="Tahoma"/>
            <family val="2"/>
          </rPr>
          <t>2016 data not available</t>
        </r>
      </text>
    </comment>
    <comment ref="H102" authorId="0" shapeId="0" xr:uid="{95D07841-AFE3-40F4-B0FD-D83E4F86C062}">
      <text>
        <r>
          <rPr>
            <sz val="9"/>
            <color indexed="81"/>
            <rFont val="Tahoma"/>
            <family val="2"/>
          </rPr>
          <t>2016 data not available</t>
        </r>
      </text>
    </comment>
    <comment ref="I102" authorId="0" shapeId="0" xr:uid="{8E13C890-419B-4917-8BCC-459778F3585F}">
      <text>
        <r>
          <rPr>
            <sz val="9"/>
            <color indexed="81"/>
            <rFont val="Tahoma"/>
            <family val="2"/>
          </rPr>
          <t>2016 data not available</t>
        </r>
      </text>
    </comment>
    <comment ref="B103" authorId="0" shapeId="0" xr:uid="{E02AF915-448E-403F-8583-FDCF8104CB29}">
      <text>
        <r>
          <rPr>
            <sz val="9"/>
            <color indexed="81"/>
            <rFont val="Tahoma"/>
            <family val="2"/>
          </rPr>
          <t>2016 data not available</t>
        </r>
      </text>
    </comment>
    <comment ref="C103" authorId="0" shapeId="0" xr:uid="{A78E9F6C-C83A-400A-AAC7-0702C1871118}">
      <text>
        <r>
          <rPr>
            <sz val="9"/>
            <color indexed="81"/>
            <rFont val="Tahoma"/>
            <family val="2"/>
          </rPr>
          <t>2016 data not available</t>
        </r>
      </text>
    </comment>
    <comment ref="D103" authorId="0" shapeId="0" xr:uid="{D849E59B-FF2D-4758-82E9-B9DA3202A561}">
      <text>
        <r>
          <rPr>
            <sz val="9"/>
            <color indexed="81"/>
            <rFont val="Tahoma"/>
            <family val="2"/>
          </rPr>
          <t>2016 data not available</t>
        </r>
      </text>
    </comment>
    <comment ref="E103" authorId="0" shapeId="0" xr:uid="{91EC5F4E-37D1-432A-8881-6A5F4C61AA26}">
      <text>
        <r>
          <rPr>
            <sz val="9"/>
            <color indexed="81"/>
            <rFont val="Tahoma"/>
            <family val="2"/>
          </rPr>
          <t>2016 data not available</t>
        </r>
      </text>
    </comment>
    <comment ref="F103" authorId="0" shapeId="0" xr:uid="{C32993C6-CB8F-4B9E-B885-041C01643C60}">
      <text>
        <r>
          <rPr>
            <sz val="9"/>
            <color indexed="81"/>
            <rFont val="Tahoma"/>
            <family val="2"/>
          </rPr>
          <t>2016 data not available</t>
        </r>
      </text>
    </comment>
    <comment ref="G103" authorId="0" shapeId="0" xr:uid="{D7E65B59-71A1-4089-9A04-FAB02006F1EA}">
      <text>
        <r>
          <rPr>
            <sz val="9"/>
            <color indexed="81"/>
            <rFont val="Tahoma"/>
            <family val="2"/>
          </rPr>
          <t>2016 data not available</t>
        </r>
      </text>
    </comment>
    <comment ref="H103" authorId="0" shapeId="0" xr:uid="{BE807097-6EA6-427E-B9D2-D6E34BB1802D}">
      <text>
        <r>
          <rPr>
            <sz val="9"/>
            <color indexed="81"/>
            <rFont val="Tahoma"/>
            <family val="2"/>
          </rPr>
          <t>2016 data not available</t>
        </r>
      </text>
    </comment>
    <comment ref="I103" authorId="0" shapeId="0" xr:uid="{9D6160AF-6152-4B46-8CE2-63D37D95B017}">
      <text>
        <r>
          <rPr>
            <sz val="9"/>
            <color indexed="81"/>
            <rFont val="Tahoma"/>
            <family val="2"/>
          </rPr>
          <t>2016 data not available</t>
        </r>
      </text>
    </comment>
    <comment ref="B104" authorId="0" shapeId="0" xr:uid="{16681051-254E-4B1C-A445-06E432BF998A}">
      <text>
        <r>
          <rPr>
            <sz val="9"/>
            <color indexed="81"/>
            <rFont val="Tahoma"/>
            <family val="2"/>
          </rPr>
          <t>2016 data not available</t>
        </r>
      </text>
    </comment>
    <comment ref="C104" authorId="0" shapeId="0" xr:uid="{F611B33C-F572-4478-A333-90B81614D0CC}">
      <text>
        <r>
          <rPr>
            <sz val="9"/>
            <color indexed="81"/>
            <rFont val="Tahoma"/>
            <family val="2"/>
          </rPr>
          <t>2016 data not available</t>
        </r>
      </text>
    </comment>
    <comment ref="D104" authorId="0" shapeId="0" xr:uid="{CA0BD43C-FB3E-4F5C-9C05-BF5871EB8AF4}">
      <text>
        <r>
          <rPr>
            <sz val="9"/>
            <color indexed="81"/>
            <rFont val="Tahoma"/>
            <family val="2"/>
          </rPr>
          <t>2016 data not available</t>
        </r>
      </text>
    </comment>
    <comment ref="E104" authorId="0" shapeId="0" xr:uid="{37B234F8-8AB8-4C52-B896-BDA8DED5020E}">
      <text>
        <r>
          <rPr>
            <sz val="9"/>
            <color indexed="81"/>
            <rFont val="Tahoma"/>
            <family val="2"/>
          </rPr>
          <t>2016 data not available</t>
        </r>
      </text>
    </comment>
    <comment ref="F104" authorId="0" shapeId="0" xr:uid="{79789804-E1AF-42B1-ADD1-11691DA874DA}">
      <text>
        <r>
          <rPr>
            <sz val="9"/>
            <color indexed="81"/>
            <rFont val="Tahoma"/>
            <family val="2"/>
          </rPr>
          <t>2016 data not available</t>
        </r>
      </text>
    </comment>
    <comment ref="G104" authorId="0" shapeId="0" xr:uid="{20AF3232-C757-42A5-8E38-93443CC47CC9}">
      <text>
        <r>
          <rPr>
            <sz val="9"/>
            <color indexed="81"/>
            <rFont val="Tahoma"/>
            <family val="2"/>
          </rPr>
          <t>2016 data not available</t>
        </r>
      </text>
    </comment>
    <comment ref="H104" authorId="0" shapeId="0" xr:uid="{2A1E20C5-4EE0-48AF-936F-50A488FE9E29}">
      <text>
        <r>
          <rPr>
            <sz val="9"/>
            <color indexed="81"/>
            <rFont val="Tahoma"/>
            <family val="2"/>
          </rPr>
          <t>2016 data not available</t>
        </r>
      </text>
    </comment>
    <comment ref="I104" authorId="0" shapeId="0" xr:uid="{6BB18B56-F1B6-43FB-8616-46486FAC76F6}">
      <text>
        <r>
          <rPr>
            <sz val="9"/>
            <color indexed="81"/>
            <rFont val="Tahoma"/>
            <family val="2"/>
          </rPr>
          <t>2016 data not available</t>
        </r>
      </text>
    </comment>
    <comment ref="A105" authorId="0" shapeId="0" xr:uid="{9E08FF1E-5B08-41FF-AA6B-90373C56D13A}">
      <text>
        <r>
          <rPr>
            <sz val="9"/>
            <color indexed="81"/>
            <rFont val="Tahoma"/>
            <family val="2"/>
          </rPr>
          <t>As defined by the Census variable Mortgage affordability indicator (RAID).</t>
        </r>
      </text>
    </comment>
    <comment ref="B106" authorId="0" shapeId="0" xr:uid="{7557B720-C585-4270-922A-201AE78DCA24}">
      <text>
        <r>
          <rPr>
            <sz val="9"/>
            <color indexed="81"/>
            <rFont val="Tahoma"/>
            <family val="2"/>
          </rPr>
          <t>2016 data not available</t>
        </r>
      </text>
    </comment>
    <comment ref="C106" authorId="0" shapeId="0" xr:uid="{327F9087-9AC5-4337-AC4E-B4585CCD7FDB}">
      <text>
        <r>
          <rPr>
            <sz val="9"/>
            <color indexed="81"/>
            <rFont val="Tahoma"/>
            <family val="2"/>
          </rPr>
          <t>2016 data not available</t>
        </r>
      </text>
    </comment>
    <comment ref="D106" authorId="0" shapeId="0" xr:uid="{77C1402D-6E24-475D-8CEE-4D7C15837084}">
      <text>
        <r>
          <rPr>
            <sz val="9"/>
            <color indexed="81"/>
            <rFont val="Tahoma"/>
            <family val="2"/>
          </rPr>
          <t>2016 data not available</t>
        </r>
      </text>
    </comment>
    <comment ref="E106" authorId="0" shapeId="0" xr:uid="{2A948B67-A835-4632-8E04-4F18CA90C04C}">
      <text>
        <r>
          <rPr>
            <sz val="9"/>
            <color indexed="81"/>
            <rFont val="Tahoma"/>
            <family val="2"/>
          </rPr>
          <t>2016 data not available</t>
        </r>
      </text>
    </comment>
    <comment ref="F106" authorId="0" shapeId="0" xr:uid="{4A989953-6EC0-443B-90F5-38967C502DF2}">
      <text>
        <r>
          <rPr>
            <sz val="9"/>
            <color indexed="81"/>
            <rFont val="Tahoma"/>
            <family val="2"/>
          </rPr>
          <t>2016 data not available</t>
        </r>
      </text>
    </comment>
    <comment ref="G106" authorId="0" shapeId="0" xr:uid="{F857DAD4-0034-45A2-822F-240B7D138B2A}">
      <text>
        <r>
          <rPr>
            <sz val="9"/>
            <color indexed="81"/>
            <rFont val="Tahoma"/>
            <family val="2"/>
          </rPr>
          <t>2016 data not available</t>
        </r>
      </text>
    </comment>
    <comment ref="H106" authorId="0" shapeId="0" xr:uid="{907CCD88-97D9-4C0E-88B5-7986CB8D33E9}">
      <text>
        <r>
          <rPr>
            <sz val="9"/>
            <color indexed="81"/>
            <rFont val="Tahoma"/>
            <family val="2"/>
          </rPr>
          <t>2016 data not available</t>
        </r>
      </text>
    </comment>
    <comment ref="I106" authorId="0" shapeId="0" xr:uid="{085BC375-B42C-4933-A2EA-50EDE03F0013}">
      <text>
        <r>
          <rPr>
            <sz val="9"/>
            <color indexed="81"/>
            <rFont val="Tahoma"/>
            <family val="2"/>
          </rPr>
          <t>2016 data not available</t>
        </r>
      </text>
    </comment>
    <comment ref="B107" authorId="0" shapeId="0" xr:uid="{02C257CA-9892-4DD4-BBA3-47F65459967D}">
      <text>
        <r>
          <rPr>
            <sz val="9"/>
            <color indexed="81"/>
            <rFont val="Tahoma"/>
            <family val="2"/>
          </rPr>
          <t>2016 data not available</t>
        </r>
      </text>
    </comment>
    <comment ref="C107" authorId="0" shapeId="0" xr:uid="{94312224-7DA2-4913-A30C-102B9AFE8F8E}">
      <text>
        <r>
          <rPr>
            <sz val="9"/>
            <color indexed="81"/>
            <rFont val="Tahoma"/>
            <family val="2"/>
          </rPr>
          <t>2016 data not available</t>
        </r>
      </text>
    </comment>
    <comment ref="D107" authorId="0" shapeId="0" xr:uid="{A75D505A-F451-4F6F-8F49-D6B80204F718}">
      <text>
        <r>
          <rPr>
            <sz val="9"/>
            <color indexed="81"/>
            <rFont val="Tahoma"/>
            <family val="2"/>
          </rPr>
          <t>2016 data not available</t>
        </r>
      </text>
    </comment>
    <comment ref="E107" authorId="0" shapeId="0" xr:uid="{EE398F02-AF48-4CBD-8FA3-3BC0DFD7F90D}">
      <text>
        <r>
          <rPr>
            <sz val="9"/>
            <color indexed="81"/>
            <rFont val="Tahoma"/>
            <family val="2"/>
          </rPr>
          <t>2016 data not available</t>
        </r>
      </text>
    </comment>
    <comment ref="F107" authorId="0" shapeId="0" xr:uid="{F95DB102-71E8-43D0-848E-704075DC110D}">
      <text>
        <r>
          <rPr>
            <sz val="9"/>
            <color indexed="81"/>
            <rFont val="Tahoma"/>
            <family val="2"/>
          </rPr>
          <t>2016 data not available</t>
        </r>
      </text>
    </comment>
    <comment ref="G107" authorId="0" shapeId="0" xr:uid="{6ACE0AEE-B6F1-4104-9571-9942D5B5CF8B}">
      <text>
        <r>
          <rPr>
            <sz val="9"/>
            <color indexed="81"/>
            <rFont val="Tahoma"/>
            <family val="2"/>
          </rPr>
          <t>2016 data not available</t>
        </r>
      </text>
    </comment>
    <comment ref="H107" authorId="0" shapeId="0" xr:uid="{EF3E5291-C8E5-40A5-B08D-5599FB617644}">
      <text>
        <r>
          <rPr>
            <sz val="9"/>
            <color indexed="81"/>
            <rFont val="Tahoma"/>
            <family val="2"/>
          </rPr>
          <t>2016 data not available</t>
        </r>
      </text>
    </comment>
    <comment ref="I107" authorId="0" shapeId="0" xr:uid="{C96C4581-3060-4A53-A5C8-B149B952D8D2}">
      <text>
        <r>
          <rPr>
            <sz val="9"/>
            <color indexed="81"/>
            <rFont val="Tahoma"/>
            <family val="2"/>
          </rPr>
          <t>2016 data not available</t>
        </r>
      </text>
    </comment>
    <comment ref="B108" authorId="0" shapeId="0" xr:uid="{17D75AA0-4785-4B4D-BA80-C088DABEE070}">
      <text>
        <r>
          <rPr>
            <sz val="9"/>
            <color indexed="81"/>
            <rFont val="Tahoma"/>
            <family val="2"/>
          </rPr>
          <t>2016 data not available</t>
        </r>
      </text>
    </comment>
    <comment ref="C108" authorId="0" shapeId="0" xr:uid="{8FC8C53B-6A89-424C-8063-378442B8D981}">
      <text>
        <r>
          <rPr>
            <sz val="9"/>
            <color indexed="81"/>
            <rFont val="Tahoma"/>
            <family val="2"/>
          </rPr>
          <t>2016 data not available</t>
        </r>
      </text>
    </comment>
    <comment ref="D108" authorId="0" shapeId="0" xr:uid="{91F67B4C-9D63-4785-905D-6DE95B27F0A8}">
      <text>
        <r>
          <rPr>
            <sz val="9"/>
            <color indexed="81"/>
            <rFont val="Tahoma"/>
            <family val="2"/>
          </rPr>
          <t>2016 data not available</t>
        </r>
      </text>
    </comment>
    <comment ref="E108" authorId="0" shapeId="0" xr:uid="{6837A670-7FBC-4609-A0A7-E3C41F371539}">
      <text>
        <r>
          <rPr>
            <sz val="9"/>
            <color indexed="81"/>
            <rFont val="Tahoma"/>
            <family val="2"/>
          </rPr>
          <t>2016 data not available</t>
        </r>
      </text>
    </comment>
    <comment ref="F108" authorId="0" shapeId="0" xr:uid="{B11738EE-7B51-463E-BD48-CCD77E786E4A}">
      <text>
        <r>
          <rPr>
            <sz val="9"/>
            <color indexed="81"/>
            <rFont val="Tahoma"/>
            <family val="2"/>
          </rPr>
          <t>2016 data not available</t>
        </r>
      </text>
    </comment>
    <comment ref="G108" authorId="0" shapeId="0" xr:uid="{F19C9B3E-608D-42B6-AE29-49CDBD0EC0B0}">
      <text>
        <r>
          <rPr>
            <sz val="9"/>
            <color indexed="81"/>
            <rFont val="Tahoma"/>
            <family val="2"/>
          </rPr>
          <t>2016 data not available</t>
        </r>
      </text>
    </comment>
    <comment ref="H108" authorId="0" shapeId="0" xr:uid="{28B99D11-704A-4C6A-86C8-426BF292764C}">
      <text>
        <r>
          <rPr>
            <sz val="9"/>
            <color indexed="81"/>
            <rFont val="Tahoma"/>
            <family val="2"/>
          </rPr>
          <t>2016 data not available</t>
        </r>
      </text>
    </comment>
    <comment ref="I108" authorId="0" shapeId="0" xr:uid="{85146EFA-2180-4EE1-B8ED-07517987690E}">
      <text>
        <r>
          <rPr>
            <sz val="9"/>
            <color indexed="81"/>
            <rFont val="Tahoma"/>
            <family val="2"/>
          </rPr>
          <t>2016 data not available</t>
        </r>
      </text>
    </comment>
    <comment ref="A110" authorId="0" shapeId="0" xr:uid="{1D879B4C-22B2-4784-96F7-B3C245A12AED}">
      <text>
        <r>
          <rPr>
            <sz val="9"/>
            <color indexed="81"/>
            <rFont val="Tahoma"/>
            <family val="2"/>
          </rPr>
          <t>Living in a dwelling that requires one or more extra bedrooms to accommodate the people who usually live there, as defined by the Census variable Housing suitability (HOSD), based on the Canadian National Occupancy Standard (CNOS).</t>
        </r>
      </text>
    </comment>
    <comment ref="A111" authorId="0" shapeId="0" xr:uid="{97DC0A9D-ABFB-4D15-B5A8-CF2669D26980}">
      <text>
        <r>
          <rPr>
            <sz val="9"/>
            <color indexed="81"/>
            <rFont val="Tahoma"/>
            <family val="2"/>
          </rPr>
          <t>Living in a dwelling that requires four or more extra bedrooms to accommodate the people who usually live there, as defined by the Census variable Housing suitability (HOSD), based on the Canadian National Occupancy Standard (CNOS).</t>
        </r>
      </text>
    </comment>
    <comment ref="A113" authorId="0" shapeId="0" xr:uid="{65987F94-90E7-49E7-AD7B-B70ACC8E20DF}">
      <text>
        <r>
          <rPr>
            <sz val="9"/>
            <color indexed="81"/>
            <rFont val="Tahoma"/>
            <family val="2"/>
          </rPr>
          <t>Excludes visitor only and non-classifiable households.</t>
        </r>
      </text>
    </comment>
  </commentList>
</comments>
</file>

<file path=xl/sharedStrings.xml><?xml version="1.0" encoding="utf-8"?>
<sst xmlns="http://schemas.openxmlformats.org/spreadsheetml/2006/main" count="1458" uniqueCount="133">
  <si>
    <t xml:space="preserve">            Australian Bureau of Statistics</t>
  </si>
  <si>
    <t>Contents</t>
  </si>
  <si>
    <t>Indicator</t>
  </si>
  <si>
    <t>ESTIMATE (no.)</t>
  </si>
  <si>
    <t>PROPORTION (%)</t>
  </si>
  <si>
    <t>TOTAL POPULATION</t>
  </si>
  <si>
    <t>Medicare benefits bulk billed</t>
  </si>
  <si>
    <t>Medicare benefits received in hospital</t>
  </si>
  <si>
    <t>Used pharmaceutical benefits</t>
  </si>
  <si>
    <t>Pharmaceutical benefits received in hospital</t>
  </si>
  <si>
    <t>Pharmaceutical benefits prescriber was a GP</t>
  </si>
  <si>
    <t>Total</t>
  </si>
  <si>
    <t>na</t>
  </si>
  <si>
    <t>Speaks English only</t>
  </si>
  <si>
    <t>Speaks English very well</t>
  </si>
  <si>
    <t>Speaks English well</t>
  </si>
  <si>
    <t>Australian citizenship by visa stream, 2021</t>
  </si>
  <si>
    <t>Total(e)</t>
  </si>
  <si>
    <t>Housing indicators by visa stream, 2016 and 2021</t>
  </si>
  <si>
    <t>Years</t>
  </si>
  <si>
    <t>Data Item</t>
  </si>
  <si>
    <t>English proficiency by visa stream, 2016 and 2021</t>
  </si>
  <si>
    <t>Arrived within 5 years</t>
  </si>
  <si>
    <t xml:space="preserve">More than 10 years since arrival </t>
  </si>
  <si>
    <t xml:space="preserve">5-10 years since arrival </t>
  </si>
  <si>
    <t>People aged 15-64 years enrolled in further education</t>
  </si>
  <si>
    <t>Total aged 15-64 years</t>
  </si>
  <si>
    <t>Housing suitability</t>
  </si>
  <si>
    <t>Tenure type</t>
  </si>
  <si>
    <t>Owned outright</t>
  </si>
  <si>
    <t>Total(a)</t>
  </si>
  <si>
    <t>Australian citizen</t>
  </si>
  <si>
    <t>Not an Australian citizen</t>
  </si>
  <si>
    <t>Owned</t>
  </si>
  <si>
    <t>Rent payments less than or equal to 30% of household income</t>
  </si>
  <si>
    <t>Mortgage repayments less than or equal to 30% of household income</t>
  </si>
  <si>
    <t xml:space="preserve">Housing affordability </t>
  </si>
  <si>
    <t>Total (excluding mortgage repayments not stated)</t>
  </si>
  <si>
    <t>Total (excluding rent payments not stated)</t>
  </si>
  <si>
    <t>Total (excluding tenure type not stated)</t>
  </si>
  <si>
    <t>Housing indicators by visa stream, 2021</t>
  </si>
  <si>
    <t>English proficiency by visa stream, 2021</t>
  </si>
  <si>
    <t>Australian citizenship by visa stream, 2016</t>
  </si>
  <si>
    <t>Housing indicators by visa stream, 2016</t>
  </si>
  <si>
    <t>English proficiency by visa stream, 2016</t>
  </si>
  <si>
    <t>Total (excluding number of bedrooms not stated or unable to be determined)</t>
  </si>
  <si>
    <t>Rent payments greater than 30% of household income</t>
  </si>
  <si>
    <t>Mortgage repayments greater than 30% of household income</t>
  </si>
  <si>
    <t>2000 to 2009</t>
  </si>
  <si>
    <t>2015 to 2019</t>
  </si>
  <si>
    <t>2010 to 2014</t>
  </si>
  <si>
    <t>Rent payments more than 30% of household income</t>
  </si>
  <si>
    <t>Mortgage repayments more than 30% of household income</t>
  </si>
  <si>
    <t>People aged 15-64 years receiving own unincorporated business income</t>
  </si>
  <si>
    <t>1 July 2010 to 
30 June 2015</t>
  </si>
  <si>
    <t>1 Jan 2000 to 30 June 2010</t>
  </si>
  <si>
    <t>Australian citizenship by visa stream, 2016 and 2021</t>
  </si>
  <si>
    <t>Economic participation indicators by visa stream, 2019-20</t>
  </si>
  <si>
    <t>Education indicators by visa stream, 2019</t>
  </si>
  <si>
    <t>Health indicators by visa stream, 2020, 2021, and 2022</t>
  </si>
  <si>
    <t>Source: Person Level Integrated Data Asset (PLIDA) extract, 2020-2022</t>
  </si>
  <si>
    <t>People aged 15-64 years who obtained further education qualifications</t>
  </si>
  <si>
    <t>Received bulk billed Medicare benefits</t>
  </si>
  <si>
    <t xml:space="preserve">Received pharmaceutical benefits prescribed by a General Practitioner </t>
  </si>
  <si>
    <t>Further information</t>
  </si>
  <si>
    <t>Australian Bureau of Statistics website</t>
  </si>
  <si>
    <t>Table 1</t>
  </si>
  <si>
    <t>Table 2</t>
  </si>
  <si>
    <t>Table 3</t>
  </si>
  <si>
    <t>Table 4</t>
  </si>
  <si>
    <t>Table 5</t>
  </si>
  <si>
    <t>Table 6</t>
  </si>
  <si>
    <t>Tab</t>
  </si>
  <si>
    <t>Description</t>
  </si>
  <si>
    <t>© Commonwealth of Australia</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</si>
  <si>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</si>
  <si>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</si>
  <si>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Released 27 September 2023</t>
  </si>
  <si>
    <t xml:space="preserve">  Australian Bureau of Statistics</t>
  </si>
  <si>
    <r>
      <rPr>
        <sz val="12"/>
        <rFont val="Arial"/>
        <family val="2"/>
      </rPr>
      <t xml:space="preserve">This data comes from </t>
    </r>
    <r>
      <rPr>
        <u/>
        <sz val="12"/>
        <color theme="10"/>
        <rFont val="Arial"/>
        <family val="2"/>
      </rPr>
      <t>Migrant Settlement Outcomes, 2023</t>
    </r>
  </si>
  <si>
    <r>
      <rPr>
        <sz val="12"/>
        <rFont val="Arial"/>
        <family val="2"/>
      </rPr>
      <t xml:space="preserve">Visit </t>
    </r>
    <r>
      <rPr>
        <u/>
        <sz val="12"/>
        <color theme="10"/>
        <rFont val="Arial"/>
        <family val="2"/>
      </rPr>
      <t>Migrant settlement outcomes methodology, 2023</t>
    </r>
    <r>
      <rPr>
        <sz val="12"/>
        <rFont val="Arial"/>
        <family val="2"/>
      </rPr>
      <t xml:space="preserve"> to understand more about how this data was collected</t>
    </r>
  </si>
  <si>
    <t>The tab outlines the contents of the datacube. It ranges from cell A1 to B22</t>
  </si>
  <si>
    <t>Australian Census and Migrants Integrated Dataset (ACMID) 2016 and 2021, Census of Population and Housing 2016 and 2021</t>
  </si>
  <si>
    <t>Estimate (no.)</t>
  </si>
  <si>
    <t>Proportion (%)</t>
  </si>
  <si>
    <t>Total permanent migrants</t>
  </si>
  <si>
    <t>Total population</t>
  </si>
  <si>
    <t>Higher Education Information Management System Data (HEIMS), 2019, Person Level Integrated Data Asset (PLIDA) extract</t>
  </si>
  <si>
    <t>People aged 15-64 years receiving unemployment payments</t>
  </si>
  <si>
    <t>People aged 15-64 years receiving personal income</t>
  </si>
  <si>
    <t>Person Level Integrated Data Asset (PLIDA) extract, 2019-20</t>
  </si>
  <si>
    <t xml:space="preserve">                   Click on cell A5 to select the year from the drop down list</t>
  </si>
  <si>
    <t>Not proficient in spoken English</t>
  </si>
  <si>
    <t>Proficient in spoken English</t>
  </si>
  <si>
    <t>This tab has one table which displays English proficiency data by visa stream and arrival groups for 2016 and 2021 using a drop down list. It ranges from cell A1 to I44</t>
  </si>
  <si>
    <t>Medicare Benefits Schedule (MBS) and Pharmaceutical Benefits Scheme (PBS) data, Person Level Integrated Data Asset (PLIDA) extract</t>
  </si>
  <si>
    <t>This tab has one table which displays health data by visa stream and arrival groups for 2020, 2021 and 2022 using a drop down list. It ranges from cell A1 to I45</t>
  </si>
  <si>
    <t>This tab has one table which displays Australian citizenship data by visa stream and arrival groups for 2016 and 2021 using a drop down list. It ranges from cell A1 to I29</t>
  </si>
  <si>
    <t>In occupied private dwellings</t>
  </si>
  <si>
    <t>Total persons in occupied private dwellings</t>
  </si>
  <si>
    <t>Owned with a mortgage</t>
  </si>
  <si>
    <t>Rented</t>
  </si>
  <si>
    <t>Rental affordability</t>
  </si>
  <si>
    <t>Mortgage affordability</t>
  </si>
  <si>
    <t>In crowded housing</t>
  </si>
  <si>
    <t>In severely crowded housing</t>
  </si>
  <si>
    <t>This tab has one table which displays housing data by visa stream and arrival groups for 2016 and 2021 using a drop down list. It ranges from cell A1 to I114</t>
  </si>
  <si>
    <t xml:space="preserve">Total </t>
  </si>
  <si>
    <t>PERMANENT SKILLED MIGRANTS</t>
  </si>
  <si>
    <t>PERMANENT FAMILY MIGRANTS</t>
  </si>
  <si>
    <t>PERMANENT HUMANITARIAN MIGRANTS</t>
  </si>
  <si>
    <t>TOTAL PERMANENT MIGRANTS</t>
  </si>
  <si>
    <t>Health indicators by visa stream, 2021</t>
  </si>
  <si>
    <t>Health indicators by visa stream, 2022</t>
  </si>
  <si>
    <t>This tab has one table which presents 2022 health data by visa stream and arrival groups. This data is read in using formulas and is displayed data when the relevant year is selected from the drop down list in the publication table tabs. It ranges from cell A1 to J44</t>
  </si>
  <si>
    <t>This tab has four tables which present 2021 data for health, Australian citizenship, housing, and English proficiency data by visa stream and arrival groups. This data is read in using formulas and is displayed when the relevant year is selected from the drop down list in the publication table tabs. It ranges from cell A1 to J245</t>
  </si>
  <si>
    <t>This tab has one table which presents 2020 health data by visa stream and arrival groups. This data is read in using formulas and is displayed data when the relevant year is selected from the drop down list in the publication table tabs. It ranges from cell A1 to J44</t>
  </si>
  <si>
    <t>Health indicators by visa stream, 2020</t>
  </si>
  <si>
    <t>This tab has three tables which present 2016 data for Australian citizenship, housing, and English proficiency data by visa stream and arrival groups. This data is read in using formulas and is displayed when the relevant year is selected from the drop down list in the publication table tabs. It ranges from cell A1 to J244</t>
  </si>
  <si>
    <t>This tab is a list of years and data items. This metadata is used in formulas to display the correct data when the relevant year is selected from the drop down list in the publication table tabs. It ranges from cell A1 to C54</t>
  </si>
  <si>
    <t>Migrant settlement outcomes</t>
  </si>
  <si>
    <t>Table 1: Migrant settlement outcomes, Australian citizenship by visa stream, 2016 and 2021</t>
  </si>
  <si>
    <t>Table 2: Migrant settlement outcomes, Education indicators by visa stream, 2019</t>
  </si>
  <si>
    <t>Permanent Skilled migrants</t>
  </si>
  <si>
    <t>Permanent Family migrants</t>
  </si>
  <si>
    <t>Permanent Humanitarian migrants</t>
  </si>
  <si>
    <t>Table 6: Migrant settlement outcomes, Housing indicators by visa stream, 2016 and 2021</t>
  </si>
  <si>
    <t>Table 5: Migrant settlement outcomes, Health indicators(a) by visa stream, 2020, 2021, and 2022</t>
  </si>
  <si>
    <t>Table 4: Migrant settlement outcomes, Australian citizenship by visa stream, 2016 and 2021</t>
  </si>
  <si>
    <t>Table 3: Migrant settlement outcomes, Economic participation indicators by visa stream, 2019-20</t>
  </si>
  <si>
    <t>1 July 2015 to 30 June 2020</t>
  </si>
  <si>
    <t>This tab has one table which displays education data by visa stream and arrival groups.  It ranges from cell A1 to I27</t>
  </si>
  <si>
    <t>This tab has one table which displays unemployment payments and personal income data by visa stream and arrival groups.  It ranges from cell A1 to I32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</si>
</sst>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C09]dd\-mmm\-yy;@"/>
    <numFmt numFmtId="165" formatCode="#,##0_ ;\-#,##0\ "/>
    <numFmt numFmtId="166" formatCode="0.0"/>
    <numFmt numFmtId="167" formatCode="_-* #,##0_-;\-* #,##0_-;_-* &quot;-&quot;??_-;_-@_-"/>
    <numFmt numFmtId="168" formatCode="_-* #,##0.0_-;\-* #,##0.0_-;_-* &quot;-&quot;??_-;_-@_-"/>
    <numFmt numFmtId="169" formatCode="&quot; &quot;* #,##0.00&quot; &quot;;&quot;-&quot;* #,##0.00&quot; &quot;;&quot; &quot;* &quot;-&quot;#&quot; &quot;;&quot; &quot;@&quot; &quot;"/>
    <numFmt numFmtId="170" formatCode="#,##0.0"/>
    <numFmt numFmtId="171" formatCode="0.0%"/>
  </numFmts>
  <fonts count="76">
    <font>
      <sz val="11"/>
      <color theme="1"/>
      <name val="Calibri"/>
      <family val="2"/>
      <scheme val="minor"/>
    </font>
    <font>
      <sz val="8"/>
      <name val="Arial"/>
      <family val="2"/>
    </font>
    <font>
      <sz val="28"/>
      <color theme="1"/>
      <name val="Calibri"/>
      <family val="2"/>
      <scheme val="minor"/>
    </font>
    <font>
      <sz val="10"/>
      <name val="Arial"/>
      <family val="2"/>
    </font>
    <font>
      <b/>
      <sz val="8"/>
      <name val="Arial"/>
      <family val="2"/>
    </font>
    <font>
      <u/>
      <sz val="10"/>
      <color indexed="12"/>
      <name val="Arial"/>
      <family val="2"/>
    </font>
    <font>
      <u/>
      <sz val="8"/>
      <color indexed="12"/>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i/>
      <sz val="10"/>
      <color theme="1"/>
      <name val="Arial"/>
      <family val="2"/>
    </font>
    <font>
      <sz val="8"/>
      <color theme="1"/>
      <name val="Arial"/>
      <family val="2"/>
    </font>
    <font>
      <b/>
      <sz val="8"/>
      <color theme="1"/>
      <name val="Arial"/>
      <family val="2"/>
    </font>
    <font>
      <b/>
      <sz val="10"/>
      <color rgb="FF000000"/>
      <name val="Arial"/>
      <family val="2"/>
    </font>
    <font>
      <sz val="8"/>
      <color rgb="FF000000"/>
      <name val="Arial"/>
      <family val="2"/>
    </font>
    <font>
      <sz val="8"/>
      <color indexed="12"/>
      <name val="Arial"/>
      <family val="2"/>
    </font>
    <font>
      <sz val="8"/>
      <name val="Arial"/>
      <family val="2"/>
    </font>
    <font>
      <sz val="10"/>
      <name val="Arial"/>
      <family val="2"/>
    </font>
    <font>
      <sz val="8"/>
      <name val="Arial"/>
      <family val="2"/>
    </font>
    <font>
      <sz val="10"/>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i/>
      <u/>
      <sz val="10"/>
      <color rgb="FF000000"/>
      <name val="Arial1"/>
    </font>
    <font>
      <b/>
      <i/>
      <sz val="10"/>
      <color theme="1"/>
      <name val="Arial"/>
      <family val="2"/>
    </font>
    <font>
      <i/>
      <sz val="8"/>
      <color theme="1"/>
      <name val="Arial"/>
      <family val="2"/>
    </font>
    <font>
      <i/>
      <sz val="11"/>
      <color theme="1"/>
      <name val="Calibri"/>
      <family val="2"/>
      <scheme val="minor"/>
    </font>
    <font>
      <b/>
      <sz val="10"/>
      <name val="Arial"/>
      <family val="2"/>
    </font>
    <font>
      <sz val="11"/>
      <color rgb="FF000000"/>
      <name val="Calibri"/>
      <family val="2"/>
    </font>
    <font>
      <u/>
      <sz val="10"/>
      <color rgb="FF0000FF"/>
      <name val="Arial"/>
      <family val="2"/>
    </font>
    <font>
      <sz val="8"/>
      <name val="Arial"/>
    </font>
    <font>
      <sz val="10"/>
      <name val="Arial"/>
    </font>
    <font>
      <b/>
      <sz val="14"/>
      <name val="Arial"/>
      <family val="2"/>
    </font>
    <font>
      <b/>
      <sz val="10"/>
      <color rgb="FFFF0000"/>
      <name val="Arial"/>
      <family val="2"/>
    </font>
    <font>
      <sz val="8"/>
      <name val="Calibri"/>
      <family val="2"/>
      <scheme val="minor"/>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12"/>
      <color theme="1"/>
      <name val="Arial"/>
      <family val="2"/>
    </font>
    <font>
      <b/>
      <sz val="15"/>
      <color theme="3"/>
      <name val="Calibri"/>
      <family val="2"/>
      <scheme val="minor"/>
    </font>
    <font>
      <b/>
      <sz val="13"/>
      <color theme="3"/>
      <name val="Calibri"/>
      <family val="2"/>
      <scheme val="minor"/>
    </font>
    <font>
      <sz val="12"/>
      <color theme="1"/>
      <name val="Arial"/>
      <family val="2"/>
    </font>
    <font>
      <sz val="12"/>
      <name val="Arial"/>
      <family val="2"/>
    </font>
    <font>
      <u/>
      <sz val="11"/>
      <color theme="10"/>
      <name val="Calibri"/>
      <family val="2"/>
      <scheme val="minor"/>
    </font>
    <font>
      <u/>
      <sz val="12"/>
      <color theme="10"/>
      <name val="Arial"/>
      <family val="2"/>
    </font>
    <font>
      <sz val="12"/>
      <color rgb="FFE6E6E6"/>
      <name val="Arial"/>
      <family val="2"/>
    </font>
    <font>
      <sz val="28"/>
      <color theme="1"/>
      <name val="Calibri"/>
      <family val="2"/>
    </font>
    <font>
      <b/>
      <sz val="12"/>
      <color rgb="FFFF0000"/>
      <name val="Arial"/>
      <family val="2"/>
    </font>
    <font>
      <sz val="12"/>
      <color rgb="FF000000"/>
      <name val="Arial"/>
      <family val="2"/>
    </font>
    <font>
      <sz val="9"/>
      <color indexed="81"/>
      <name val="Tahoma"/>
      <family val="2"/>
    </font>
    <font>
      <i/>
      <sz val="12"/>
      <color theme="1"/>
      <name val="Arial"/>
      <family val="2"/>
    </font>
    <font>
      <sz val="12"/>
      <color rgb="FFC00000"/>
      <name val="Arial"/>
      <family val="2"/>
    </font>
    <font>
      <sz val="12"/>
      <color theme="1"/>
      <name val="Calibri"/>
      <family val="2"/>
      <scheme val="minor"/>
    </font>
    <font>
      <i/>
      <sz val="12"/>
      <name val="Arial"/>
      <family val="2"/>
    </font>
    <font>
      <sz val="12"/>
      <color rgb="FF0000FF"/>
      <name val="Arial"/>
      <family val="2"/>
    </font>
    <font>
      <sz val="12"/>
      <color rgb="FF00B050"/>
      <name val="Arial"/>
      <family val="2"/>
    </font>
  </fonts>
  <fills count="13">
    <fill>
      <patternFill patternType="none"/>
    </fill>
    <fill>
      <patternFill patternType="gray125"/>
    </fill>
    <fill>
      <patternFill patternType="solid">
        <fgColor rgb="FFE6E6E6"/>
        <bgColor indexed="64"/>
      </patternFill>
    </fill>
    <fill>
      <patternFill patternType="solid">
        <fgColor indexed="4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44"/>
        <bgColor indexed="64"/>
      </patternFill>
    </fill>
    <fill>
      <patternFill patternType="solid">
        <fgColor indexed="2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style="thick">
        <color theme="4" tint="0.499984740745262"/>
      </top>
      <bottom/>
      <diagonal/>
    </border>
  </borders>
  <cellStyleXfs count="83">
    <xf numFmtId="0" fontId="0" fillId="0" borderId="0"/>
    <xf numFmtId="0" fontId="1" fillId="0" borderId="0"/>
    <xf numFmtId="0" fontId="5" fillId="0" borderId="0" applyNumberFormat="0" applyFill="0" applyBorder="0" applyAlignment="0" applyProtection="0">
      <alignment vertical="top"/>
      <protection locked="0"/>
    </xf>
    <xf numFmtId="43" fontId="7"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0" fontId="17" fillId="0" borderId="0">
      <alignment horizontal="right"/>
    </xf>
    <xf numFmtId="0" fontId="18" fillId="3" borderId="0">
      <protection locked="0"/>
    </xf>
    <xf numFmtId="0" fontId="19" fillId="0" borderId="0">
      <alignment horizontal="right"/>
    </xf>
    <xf numFmtId="0" fontId="20" fillId="0" borderId="0"/>
    <xf numFmtId="0" fontId="28" fillId="0" borderId="0"/>
    <xf numFmtId="0" fontId="29" fillId="0" borderId="0"/>
    <xf numFmtId="0" fontId="26" fillId="9" borderId="0"/>
    <xf numFmtId="0" fontId="23" fillId="7" borderId="0"/>
    <xf numFmtId="0" fontId="31" fillId="10" borderId="0"/>
    <xf numFmtId="0" fontId="32" fillId="10" borderId="4"/>
    <xf numFmtId="0" fontId="21" fillId="0" borderId="0"/>
    <xf numFmtId="0" fontId="22" fillId="4" borderId="0"/>
    <xf numFmtId="0" fontId="22" fillId="4" borderId="0"/>
    <xf numFmtId="0" fontId="22" fillId="5" borderId="0"/>
    <xf numFmtId="0" fontId="22" fillId="5" borderId="0"/>
    <xf numFmtId="0" fontId="21" fillId="6" borderId="0"/>
    <xf numFmtId="0" fontId="21" fillId="6" borderId="0"/>
    <xf numFmtId="0" fontId="21" fillId="0" borderId="0"/>
    <xf numFmtId="0" fontId="24" fillId="8" borderId="0"/>
    <xf numFmtId="0" fontId="24" fillId="8" borderId="0"/>
    <xf numFmtId="0" fontId="25" fillId="0" borderId="0"/>
    <xf numFmtId="0" fontId="25" fillId="0" borderId="0"/>
    <xf numFmtId="0" fontId="27" fillId="0" borderId="0"/>
    <xf numFmtId="0" fontId="27" fillId="0" borderId="0"/>
    <xf numFmtId="0" fontId="30" fillId="0" borderId="0"/>
    <xf numFmtId="0" fontId="30" fillId="0" borderId="0"/>
    <xf numFmtId="0" fontId="33" fillId="0" borderId="0"/>
    <xf numFmtId="0" fontId="33" fillId="0" borderId="0"/>
    <xf numFmtId="0" fontId="20" fillId="0" borderId="0"/>
    <xf numFmtId="0" fontId="20" fillId="0" borderId="0"/>
    <xf numFmtId="0" fontId="20" fillId="0" borderId="0"/>
    <xf numFmtId="0" fontId="20" fillId="0" borderId="0"/>
    <xf numFmtId="0" fontId="23" fillId="0" borderId="0"/>
    <xf numFmtId="0" fontId="23" fillId="0" borderId="0"/>
    <xf numFmtId="0" fontId="1" fillId="0" borderId="0">
      <alignment horizontal="right"/>
    </xf>
    <xf numFmtId="0" fontId="15" fillId="0" borderId="0"/>
    <xf numFmtId="0" fontId="38" fillId="0" borderId="0"/>
    <xf numFmtId="169" fontId="38" fillId="0" borderId="0"/>
    <xf numFmtId="0" fontId="39" fillId="0" borderId="0"/>
    <xf numFmtId="0" fontId="40" fillId="0" borderId="0">
      <alignment horizontal="right"/>
    </xf>
    <xf numFmtId="0" fontId="41" fillId="0" borderId="0">
      <protection locked="0"/>
    </xf>
    <xf numFmtId="0" fontId="3" fillId="3" borderId="0">
      <protection locked="0"/>
    </xf>
    <xf numFmtId="0" fontId="3" fillId="11" borderId="5">
      <alignment horizontal="center" vertical="center"/>
      <protection locked="0"/>
    </xf>
    <xf numFmtId="0" fontId="3" fillId="12" borderId="0">
      <protection locked="0"/>
    </xf>
    <xf numFmtId="0" fontId="37" fillId="11" borderId="0">
      <alignment vertical="center"/>
      <protection locked="0"/>
    </xf>
    <xf numFmtId="0" fontId="37" fillId="0" borderId="0">
      <protection locked="0"/>
    </xf>
    <xf numFmtId="0" fontId="42" fillId="0" borderId="0">
      <protection locked="0"/>
    </xf>
    <xf numFmtId="0" fontId="3" fillId="11" borderId="1">
      <alignment vertical="center"/>
      <protection locked="0"/>
    </xf>
    <xf numFmtId="0" fontId="3" fillId="3" borderId="0">
      <protection locked="0"/>
    </xf>
    <xf numFmtId="0" fontId="7" fillId="0" borderId="0"/>
    <xf numFmtId="9" fontId="7" fillId="0" borderId="0" applyFont="0" applyFill="0" applyBorder="0" applyAlignment="0" applyProtection="0"/>
    <xf numFmtId="0" fontId="8" fillId="0" borderId="0"/>
    <xf numFmtId="9" fontId="7" fillId="0" borderId="0" applyFont="0" applyFill="0" applyBorder="0" applyAlignment="0" applyProtection="0"/>
    <xf numFmtId="0" fontId="45" fillId="0" borderId="0"/>
    <xf numFmtId="0" fontId="52" fillId="0" borderId="0"/>
    <xf numFmtId="0" fontId="53" fillId="0" borderId="0"/>
    <xf numFmtId="0" fontId="50" fillId="9" borderId="0"/>
    <xf numFmtId="0" fontId="48" fillId="7" borderId="0"/>
    <xf numFmtId="0" fontId="55" fillId="10" borderId="0"/>
    <xf numFmtId="0" fontId="56" fillId="10" borderId="4"/>
    <xf numFmtId="0" fontId="46" fillId="0" borderId="0"/>
    <xf numFmtId="0" fontId="47" fillId="4" borderId="0"/>
    <xf numFmtId="0" fontId="47" fillId="5" borderId="0"/>
    <xf numFmtId="0" fontId="46" fillId="6" borderId="0"/>
    <xf numFmtId="0" fontId="47" fillId="8" borderId="0"/>
    <xf numFmtId="0" fontId="49" fillId="0" borderId="0"/>
    <xf numFmtId="0" fontId="51" fillId="0" borderId="0"/>
    <xf numFmtId="0" fontId="54" fillId="0" borderId="0"/>
    <xf numFmtId="0" fontId="57" fillId="0" borderId="0"/>
    <xf numFmtId="0" fontId="45" fillId="0" borderId="0"/>
    <xf numFmtId="0" fontId="45" fillId="0" borderId="0"/>
    <xf numFmtId="0" fontId="48" fillId="0" borderId="0"/>
    <xf numFmtId="0" fontId="51" fillId="0" borderId="0"/>
    <xf numFmtId="0" fontId="59" fillId="0" borderId="6" applyNumberFormat="0" applyFill="0" applyAlignment="0" applyProtection="0"/>
    <xf numFmtId="0" fontId="60" fillId="0" borderId="7" applyNumberFormat="0" applyFill="0" applyAlignment="0" applyProtection="0"/>
    <xf numFmtId="0" fontId="61" fillId="0" borderId="0"/>
    <xf numFmtId="0" fontId="63" fillId="0" borderId="0" applyNumberFormat="0" applyFill="0" applyBorder="0" applyAlignment="0" applyProtection="0"/>
  </cellStyleXfs>
  <cellXfs count="201">
    <xf numFmtId="0" fontId="0" fillId="0" borderId="0" xfId="0"/>
    <xf numFmtId="0" fontId="6" fillId="0" borderId="0" xfId="2" applyFont="1" applyAlignment="1" applyProtection="1"/>
    <xf numFmtId="0" fontId="8" fillId="0" borderId="0" xfId="0" applyFont="1"/>
    <xf numFmtId="0" fontId="9" fillId="0" borderId="0" xfId="0" applyFont="1"/>
    <xf numFmtId="0" fontId="10" fillId="0" borderId="0" xfId="0" applyFont="1" applyAlignment="1">
      <alignment horizontal="center"/>
    </xf>
    <xf numFmtId="165" fontId="4" fillId="0" borderId="1" xfId="3" applyNumberFormat="1" applyFont="1" applyBorder="1" applyAlignment="1">
      <alignment horizontal="left"/>
    </xf>
    <xf numFmtId="0" fontId="14" fillId="0" borderId="0" xfId="0" applyFont="1" applyAlignment="1">
      <alignment horizontal="left"/>
    </xf>
    <xf numFmtId="0" fontId="1" fillId="0" borderId="0" xfId="0" applyFont="1"/>
    <xf numFmtId="0" fontId="12" fillId="0" borderId="0" xfId="0" applyFont="1"/>
    <xf numFmtId="0" fontId="16" fillId="0" borderId="0" xfId="2" applyFont="1" applyAlignment="1" applyProtection="1">
      <alignment horizontal="right"/>
    </xf>
    <xf numFmtId="167" fontId="12" fillId="0" borderId="0" xfId="3" applyNumberFormat="1" applyFont="1"/>
    <xf numFmtId="0" fontId="12" fillId="0" borderId="0" xfId="0" applyFont="1" applyAlignment="1">
      <alignment horizontal="right"/>
    </xf>
    <xf numFmtId="167" fontId="12" fillId="0" borderId="0" xfId="3" applyNumberFormat="1" applyFont="1" applyFill="1" applyBorder="1" applyAlignment="1">
      <alignment horizontal="right"/>
    </xf>
    <xf numFmtId="167" fontId="12" fillId="0" borderId="0" xfId="3" applyNumberFormat="1" applyFont="1" applyFill="1"/>
    <xf numFmtId="166" fontId="12" fillId="0" borderId="0" xfId="0" applyNumberFormat="1" applyFont="1" applyAlignment="1">
      <alignment horizontal="right"/>
    </xf>
    <xf numFmtId="167" fontId="12" fillId="0" borderId="0" xfId="3" applyNumberFormat="1" applyFont="1" applyFill="1" applyAlignment="1">
      <alignment horizontal="right"/>
    </xf>
    <xf numFmtId="0" fontId="13" fillId="0" borderId="3" xfId="0" applyFont="1" applyBorder="1" applyAlignment="1">
      <alignment horizontal="center" wrapText="1"/>
    </xf>
    <xf numFmtId="0" fontId="10" fillId="0" borderId="0" xfId="0" applyFont="1"/>
    <xf numFmtId="0" fontId="34" fillId="0" borderId="0" xfId="0" applyFont="1" applyAlignment="1" applyProtection="1">
      <alignment wrapText="1"/>
      <protection hidden="1"/>
    </xf>
    <xf numFmtId="167" fontId="35" fillId="0" borderId="0" xfId="3" applyNumberFormat="1" applyFont="1"/>
    <xf numFmtId="166" fontId="35" fillId="0" borderId="0" xfId="0" applyNumberFormat="1" applyFont="1" applyAlignment="1">
      <alignment horizontal="right"/>
    </xf>
    <xf numFmtId="0" fontId="11" fillId="0" borderId="0" xfId="0" applyFont="1"/>
    <xf numFmtId="0" fontId="13" fillId="0" borderId="3" xfId="0" applyFont="1" applyBorder="1"/>
    <xf numFmtId="167" fontId="13" fillId="0" borderId="3" xfId="3" applyNumberFormat="1" applyFont="1" applyFill="1" applyBorder="1" applyAlignment="1">
      <alignment horizontal="right"/>
    </xf>
    <xf numFmtId="166" fontId="13" fillId="0" borderId="3" xfId="0" applyNumberFormat="1" applyFont="1" applyBorder="1" applyAlignment="1">
      <alignment horizontal="right"/>
    </xf>
    <xf numFmtId="0" fontId="35" fillId="0" borderId="0" xfId="0" applyFont="1"/>
    <xf numFmtId="0" fontId="35" fillId="0" borderId="0" xfId="0" applyFont="1" applyAlignment="1">
      <alignment horizontal="right"/>
    </xf>
    <xf numFmtId="0" fontId="36" fillId="0" borderId="0" xfId="0" applyFont="1"/>
    <xf numFmtId="167" fontId="35" fillId="0" borderId="0" xfId="3" applyNumberFormat="1" applyFont="1" applyFill="1" applyBorder="1" applyAlignment="1">
      <alignment horizontal="right"/>
    </xf>
    <xf numFmtId="167" fontId="13" fillId="0" borderId="3" xfId="3" applyNumberFormat="1" applyFont="1" applyFill="1" applyBorder="1"/>
    <xf numFmtId="0" fontId="8" fillId="0" borderId="0" xfId="55" applyFont="1"/>
    <xf numFmtId="0" fontId="9" fillId="0" borderId="0" xfId="55" applyFont="1"/>
    <xf numFmtId="0" fontId="10" fillId="0" borderId="0" xfId="55" applyFont="1"/>
    <xf numFmtId="0" fontId="13" fillId="0" borderId="3" xfId="55" applyFont="1" applyBorder="1" applyAlignment="1">
      <alignment horizontal="center" wrapText="1"/>
    </xf>
    <xf numFmtId="0" fontId="10" fillId="0" borderId="0" xfId="55" applyFont="1" applyAlignment="1">
      <alignment horizontal="center"/>
    </xf>
    <xf numFmtId="0" fontId="11" fillId="0" borderId="0" xfId="55" applyFont="1"/>
    <xf numFmtId="170" fontId="43" fillId="0" borderId="0" xfId="57" applyNumberFormat="1" applyFont="1" applyAlignment="1" applyProtection="1">
      <alignment vertical="center"/>
      <protection hidden="1"/>
    </xf>
    <xf numFmtId="170" fontId="12" fillId="0" borderId="0" xfId="57" applyNumberFormat="1" applyFont="1" applyAlignment="1" applyProtection="1">
      <alignment vertical="center"/>
      <protection hidden="1"/>
    </xf>
    <xf numFmtId="0" fontId="8" fillId="0" borderId="0" xfId="57" applyAlignment="1" applyProtection="1">
      <alignment vertical="center"/>
      <protection hidden="1"/>
    </xf>
    <xf numFmtId="0" fontId="10" fillId="0" borderId="0" xfId="55" applyFont="1" applyAlignment="1">
      <alignment horizontal="center" vertical="center"/>
    </xf>
    <xf numFmtId="170" fontId="8" fillId="0" borderId="0" xfId="57" applyNumberFormat="1" applyAlignment="1" applyProtection="1">
      <alignment vertical="center"/>
      <protection hidden="1"/>
    </xf>
    <xf numFmtId="0" fontId="14" fillId="0" borderId="0" xfId="0" applyFont="1"/>
    <xf numFmtId="0" fontId="15" fillId="0" borderId="0" xfId="55" applyFont="1" applyAlignment="1">
      <alignment wrapText="1"/>
    </xf>
    <xf numFmtId="0" fontId="12" fillId="0" borderId="0" xfId="55" applyFont="1" applyAlignment="1">
      <alignment horizontal="left" indent="1"/>
    </xf>
    <xf numFmtId="165" fontId="1" fillId="0" borderId="0" xfId="3" applyNumberFormat="1" applyFont="1" applyBorder="1" applyAlignment="1">
      <alignment horizontal="left" indent="1"/>
    </xf>
    <xf numFmtId="1" fontId="9" fillId="0" borderId="0" xfId="0" applyNumberFormat="1" applyFont="1"/>
    <xf numFmtId="165" fontId="1" fillId="0" borderId="0" xfId="3" applyNumberFormat="1" applyFont="1" applyBorder="1" applyAlignment="1">
      <alignment horizontal="left" indent="2"/>
    </xf>
    <xf numFmtId="165" fontId="1" fillId="0" borderId="0" xfId="3" applyNumberFormat="1" applyFont="1" applyFill="1" applyBorder="1" applyAlignment="1">
      <alignment horizontal="left" indent="1"/>
    </xf>
    <xf numFmtId="0" fontId="6" fillId="0" borderId="0" xfId="5" applyFont="1" applyFill="1" applyAlignment="1" applyProtection="1"/>
    <xf numFmtId="166" fontId="0" fillId="0" borderId="0" xfId="0" applyNumberFormat="1"/>
    <xf numFmtId="9" fontId="0" fillId="0" borderId="0" xfId="58" applyFont="1"/>
    <xf numFmtId="171" fontId="0" fillId="0" borderId="0" xfId="58" applyNumberFormat="1" applyFont="1"/>
    <xf numFmtId="171" fontId="12" fillId="0" borderId="0" xfId="58" applyNumberFormat="1" applyFont="1"/>
    <xf numFmtId="0" fontId="59" fillId="0" borderId="6" xfId="79" applyAlignment="1"/>
    <xf numFmtId="0" fontId="61" fillId="0" borderId="3" xfId="0" applyFont="1" applyBorder="1"/>
    <xf numFmtId="0" fontId="62" fillId="0" borderId="0" xfId="0" applyFont="1" applyAlignment="1">
      <alignment horizontal="left"/>
    </xf>
    <xf numFmtId="0" fontId="61" fillId="0" borderId="0" xfId="0" applyFont="1"/>
    <xf numFmtId="0" fontId="60" fillId="0" borderId="7" xfId="80" applyAlignment="1"/>
    <xf numFmtId="0" fontId="64" fillId="0" borderId="0" xfId="2" applyFont="1" applyAlignment="1" applyProtection="1"/>
    <xf numFmtId="0" fontId="61" fillId="0" borderId="3" xfId="0" applyFont="1" applyBorder="1" applyAlignment="1">
      <alignment horizontal="left"/>
    </xf>
    <xf numFmtId="0" fontId="61" fillId="0" borderId="0" xfId="81"/>
    <xf numFmtId="0" fontId="61" fillId="2" borderId="0" xfId="81" applyFill="1"/>
    <xf numFmtId="0" fontId="58" fillId="0" borderId="0" xfId="55" applyFont="1" applyAlignment="1">
      <alignment horizontal="center" vertical="center"/>
    </xf>
    <xf numFmtId="170" fontId="67" fillId="0" borderId="0" xfId="57" applyNumberFormat="1" applyFont="1" applyAlignment="1" applyProtection="1">
      <alignment vertical="center"/>
      <protection hidden="1"/>
    </xf>
    <xf numFmtId="170" fontId="61" fillId="0" borderId="0" xfId="57" applyNumberFormat="1" applyFont="1" applyAlignment="1" applyProtection="1">
      <alignment vertical="center"/>
      <protection hidden="1"/>
    </xf>
    <xf numFmtId="0" fontId="68" fillId="0" borderId="0" xfId="0" applyFont="1" applyAlignment="1">
      <alignment horizontal="left"/>
    </xf>
    <xf numFmtId="0" fontId="61" fillId="0" borderId="0" xfId="55" applyFont="1"/>
    <xf numFmtId="167" fontId="68" fillId="0" borderId="0" xfId="3" applyNumberFormat="1" applyFont="1" applyBorder="1"/>
    <xf numFmtId="168" fontId="68" fillId="0" borderId="0" xfId="3" applyNumberFormat="1" applyFont="1" applyBorder="1"/>
    <xf numFmtId="0" fontId="61" fillId="0" borderId="0" xfId="55" applyFont="1" applyAlignment="1">
      <alignment horizontal="center" wrapText="1"/>
    </xf>
    <xf numFmtId="0" fontId="61" fillId="0" borderId="0" xfId="0" applyFont="1" applyAlignment="1">
      <alignment horizontal="center" wrapText="1"/>
    </xf>
    <xf numFmtId="0" fontId="70" fillId="0" borderId="0" xfId="0" applyFont="1" applyAlignment="1" applyProtection="1">
      <alignment wrapText="1"/>
      <protection hidden="1"/>
    </xf>
    <xf numFmtId="165" fontId="62" fillId="0" borderId="0" xfId="3" applyNumberFormat="1" applyFont="1" applyBorder="1" applyAlignment="1">
      <alignment horizontal="left"/>
    </xf>
    <xf numFmtId="0" fontId="61" fillId="0" borderId="3" xfId="0" applyFont="1" applyBorder="1" applyAlignment="1">
      <alignment horizontal="center" wrapText="1"/>
    </xf>
    <xf numFmtId="167" fontId="68" fillId="0" borderId="3" xfId="3" applyNumberFormat="1" applyFont="1" applyBorder="1"/>
    <xf numFmtId="168" fontId="68" fillId="0" borderId="3" xfId="3" applyNumberFormat="1" applyFont="1" applyBorder="1"/>
    <xf numFmtId="0" fontId="34" fillId="0" borderId="3" xfId="0" applyFont="1" applyBorder="1" applyAlignment="1">
      <alignment horizontal="center"/>
    </xf>
    <xf numFmtId="0" fontId="61" fillId="0" borderId="1" xfId="0" applyFont="1" applyBorder="1" applyAlignment="1">
      <alignment wrapText="1"/>
    </xf>
    <xf numFmtId="167" fontId="61" fillId="0" borderId="0" xfId="3" applyNumberFormat="1" applyFont="1"/>
    <xf numFmtId="166" fontId="61" fillId="0" borderId="0" xfId="0" applyNumberFormat="1" applyFont="1" applyAlignment="1">
      <alignment horizontal="right"/>
    </xf>
    <xf numFmtId="167" fontId="61" fillId="0" borderId="0" xfId="3" applyNumberFormat="1" applyFont="1" applyFill="1" applyAlignment="1">
      <alignment horizontal="right"/>
    </xf>
    <xf numFmtId="0" fontId="61" fillId="0" borderId="3" xfId="55" applyFont="1" applyBorder="1" applyAlignment="1">
      <alignment horizontal="center" wrapText="1"/>
    </xf>
    <xf numFmtId="0" fontId="61" fillId="0" borderId="0" xfId="0" applyFont="1" applyAlignment="1">
      <alignment horizontal="center"/>
    </xf>
    <xf numFmtId="167" fontId="61" fillId="0" borderId="3" xfId="3" applyNumberFormat="1" applyFont="1" applyFill="1" applyBorder="1" applyAlignment="1">
      <alignment horizontal="right"/>
    </xf>
    <xf numFmtId="166" fontId="61" fillId="0" borderId="3" xfId="0" applyNumberFormat="1" applyFont="1" applyBorder="1" applyAlignment="1">
      <alignment horizontal="right"/>
    </xf>
    <xf numFmtId="167" fontId="61" fillId="0" borderId="0" xfId="3" applyNumberFormat="1" applyFont="1" applyFill="1" applyBorder="1" applyAlignment="1">
      <alignment horizontal="right"/>
    </xf>
    <xf numFmtId="167" fontId="61" fillId="0" borderId="0" xfId="3" applyNumberFormat="1" applyFont="1" applyBorder="1"/>
    <xf numFmtId="167" fontId="62" fillId="0" borderId="0" xfId="3" applyNumberFormat="1" applyFont="1" applyAlignment="1">
      <alignment horizontal="right"/>
    </xf>
    <xf numFmtId="168" fontId="62" fillId="0" borderId="0" xfId="3" applyNumberFormat="1" applyFont="1" applyAlignment="1">
      <alignment horizontal="right"/>
    </xf>
    <xf numFmtId="0" fontId="61" fillId="0" borderId="0" xfId="55" applyFont="1" applyAlignment="1">
      <alignment horizontal="center" vertical="center"/>
    </xf>
    <xf numFmtId="0" fontId="61" fillId="0" borderId="3" xfId="55" applyFont="1" applyBorder="1"/>
    <xf numFmtId="167" fontId="62" fillId="0" borderId="3" xfId="3" applyNumberFormat="1" applyFont="1" applyBorder="1" applyAlignment="1">
      <alignment horizontal="right"/>
    </xf>
    <xf numFmtId="168" fontId="62" fillId="0" borderId="3" xfId="3" applyNumberFormat="1" applyFont="1" applyBorder="1" applyAlignment="1">
      <alignment horizontal="right"/>
    </xf>
    <xf numFmtId="168" fontId="61" fillId="0" borderId="0" xfId="3" applyNumberFormat="1" applyFont="1"/>
    <xf numFmtId="167" fontId="61" fillId="0" borderId="0" xfId="3" applyNumberFormat="1" applyFont="1" applyFill="1"/>
    <xf numFmtId="168" fontId="61" fillId="0" borderId="0" xfId="3" applyNumberFormat="1" applyFont="1" applyFill="1"/>
    <xf numFmtId="168" fontId="61" fillId="0" borderId="0" xfId="3" applyNumberFormat="1" applyFont="1" applyFill="1" applyAlignment="1">
      <alignment horizontal="right"/>
    </xf>
    <xf numFmtId="168" fontId="61" fillId="0" borderId="3" xfId="3" applyNumberFormat="1" applyFont="1" applyFill="1" applyBorder="1" applyAlignment="1">
      <alignment horizontal="right"/>
    </xf>
    <xf numFmtId="0" fontId="61" fillId="0" borderId="0" xfId="0" applyFont="1" applyAlignment="1" applyProtection="1">
      <alignment wrapText="1"/>
      <protection hidden="1"/>
    </xf>
    <xf numFmtId="168" fontId="61" fillId="0" borderId="3" xfId="3" applyNumberFormat="1" applyFont="1" applyFill="1" applyBorder="1"/>
    <xf numFmtId="168" fontId="61" fillId="0" borderId="3" xfId="3" applyNumberFormat="1" applyFont="1" applyBorder="1"/>
    <xf numFmtId="165" fontId="62" fillId="0" borderId="0" xfId="3" applyNumberFormat="1" applyFont="1" applyBorder="1" applyAlignment="1">
      <alignment horizontal="left" indent="1"/>
    </xf>
    <xf numFmtId="165" fontId="62" fillId="0" borderId="0" xfId="3" applyNumberFormat="1" applyFont="1" applyBorder="1" applyAlignment="1">
      <alignment horizontal="left" indent="2"/>
    </xf>
    <xf numFmtId="3" fontId="62" fillId="0" borderId="0" xfId="0" applyNumberFormat="1" applyFont="1"/>
    <xf numFmtId="165" fontId="62" fillId="0" borderId="0" xfId="3" applyNumberFormat="1" applyFont="1" applyBorder="1" applyAlignment="1">
      <alignment horizontal="left" indent="3"/>
    </xf>
    <xf numFmtId="0" fontId="62" fillId="0" borderId="0" xfId="0" applyFont="1" applyAlignment="1">
      <alignment horizontal="left" indent="1"/>
    </xf>
    <xf numFmtId="0" fontId="61" fillId="0" borderId="0" xfId="0" applyFont="1" applyAlignment="1">
      <alignment horizontal="left" indent="2"/>
    </xf>
    <xf numFmtId="167" fontId="68" fillId="0" borderId="0" xfId="3" applyNumberFormat="1" applyFont="1" applyBorder="1" applyAlignment="1">
      <alignment horizontal="right"/>
    </xf>
    <xf numFmtId="3" fontId="62" fillId="0" borderId="0" xfId="0" applyNumberFormat="1" applyFont="1" applyAlignment="1">
      <alignment horizontal="right"/>
    </xf>
    <xf numFmtId="168" fontId="68" fillId="0" borderId="0" xfId="3" applyNumberFormat="1" applyFont="1" applyBorder="1" applyAlignment="1">
      <alignment horizontal="right"/>
    </xf>
    <xf numFmtId="0" fontId="62" fillId="0" borderId="0" xfId="0" applyFont="1" applyAlignment="1">
      <alignment horizontal="left" indent="2"/>
    </xf>
    <xf numFmtId="0" fontId="61" fillId="0" borderId="0" xfId="55" applyFont="1" applyAlignment="1">
      <alignment horizontal="left" indent="2"/>
    </xf>
    <xf numFmtId="170" fontId="62" fillId="0" borderId="0" xfId="0" applyNumberFormat="1" applyFont="1"/>
    <xf numFmtId="170" fontId="62" fillId="0" borderId="0" xfId="0" applyNumberFormat="1" applyFont="1" applyAlignment="1">
      <alignment horizontal="right"/>
    </xf>
    <xf numFmtId="0" fontId="62" fillId="0" borderId="0" xfId="55" applyFont="1" applyAlignment="1">
      <alignment horizontal="center" wrapText="1"/>
    </xf>
    <xf numFmtId="0" fontId="71" fillId="0" borderId="0" xfId="55" applyFont="1" applyAlignment="1">
      <alignment horizontal="center" wrapText="1"/>
    </xf>
    <xf numFmtId="165" fontId="71" fillId="0" borderId="0" xfId="3" applyNumberFormat="1" applyFont="1" applyFill="1" applyBorder="1" applyAlignment="1">
      <alignment horizontal="center"/>
    </xf>
    <xf numFmtId="164" fontId="62" fillId="0" borderId="1" xfId="0" applyNumberFormat="1" applyFont="1" applyBorder="1" applyAlignment="1">
      <alignment horizontal="center"/>
    </xf>
    <xf numFmtId="0" fontId="62" fillId="0" borderId="0" xfId="0" applyFont="1"/>
    <xf numFmtId="0" fontId="3" fillId="0" borderId="0" xfId="4" applyFont="1" applyAlignment="1">
      <alignment vertical="center"/>
    </xf>
    <xf numFmtId="0" fontId="61" fillId="0" borderId="0" xfId="57" applyFont="1"/>
    <xf numFmtId="0" fontId="61" fillId="0" borderId="0" xfId="0" applyFont="1" applyAlignment="1">
      <alignment horizontal="right"/>
    </xf>
    <xf numFmtId="0" fontId="70" fillId="0" borderId="0" xfId="0" applyFont="1"/>
    <xf numFmtId="167" fontId="70" fillId="0" borderId="0" xfId="3" applyNumberFormat="1" applyFont="1"/>
    <xf numFmtId="0" fontId="70" fillId="0" borderId="0" xfId="0" applyFont="1" applyAlignment="1">
      <alignment horizontal="right"/>
    </xf>
    <xf numFmtId="166" fontId="70" fillId="0" borderId="0" xfId="0" applyNumberFormat="1" applyFont="1" applyAlignment="1">
      <alignment horizontal="right"/>
    </xf>
    <xf numFmtId="167" fontId="70" fillId="0" borderId="0" xfId="3" applyNumberFormat="1" applyFont="1" applyFill="1" applyBorder="1" applyAlignment="1">
      <alignment horizontal="right"/>
    </xf>
    <xf numFmtId="165" fontId="62" fillId="0" borderId="1" xfId="3" applyNumberFormat="1" applyFont="1" applyBorder="1" applyAlignment="1">
      <alignment horizontal="left"/>
    </xf>
    <xf numFmtId="167" fontId="61" fillId="0" borderId="3" xfId="3" applyNumberFormat="1" applyFont="1" applyFill="1" applyBorder="1"/>
    <xf numFmtId="0" fontId="72" fillId="0" borderId="0" xfId="0" applyFont="1"/>
    <xf numFmtId="0" fontId="61" fillId="0" borderId="0" xfId="0" applyFont="1" applyProtection="1">
      <protection hidden="1"/>
    </xf>
    <xf numFmtId="167" fontId="62" fillId="0" borderId="0" xfId="3" applyNumberFormat="1" applyFont="1" applyFill="1" applyAlignment="1">
      <alignment horizontal="right"/>
    </xf>
    <xf numFmtId="166" fontId="61" fillId="0" borderId="0" xfId="0" applyNumberFormat="1" applyFont="1"/>
    <xf numFmtId="167" fontId="73" fillId="0" borderId="0" xfId="3" applyNumberFormat="1" applyFont="1" applyAlignment="1">
      <alignment horizontal="right"/>
    </xf>
    <xf numFmtId="166" fontId="70" fillId="0" borderId="0" xfId="0" applyNumberFormat="1" applyFont="1"/>
    <xf numFmtId="167" fontId="70" fillId="0" borderId="0" xfId="3" applyNumberFormat="1" applyFont="1" applyFill="1" applyAlignment="1">
      <alignment horizontal="right"/>
    </xf>
    <xf numFmtId="3" fontId="70" fillId="0" borderId="0" xfId="0" applyNumberFormat="1" applyFont="1"/>
    <xf numFmtId="167" fontId="70" fillId="0" borderId="0" xfId="3" applyNumberFormat="1" applyFont="1" applyAlignment="1">
      <alignment horizontal="right"/>
    </xf>
    <xf numFmtId="168" fontId="62" fillId="0" borderId="0" xfId="3" applyNumberFormat="1" applyFont="1" applyFill="1" applyAlignment="1">
      <alignment horizontal="right"/>
    </xf>
    <xf numFmtId="3" fontId="61" fillId="0" borderId="0" xfId="0" applyNumberFormat="1" applyFont="1"/>
    <xf numFmtId="0" fontId="74" fillId="0" borderId="0" xfId="55" applyFont="1"/>
    <xf numFmtId="0" fontId="71" fillId="0" borderId="0" xfId="55" applyFont="1"/>
    <xf numFmtId="0" fontId="62" fillId="0" borderId="0" xfId="55" applyFont="1"/>
    <xf numFmtId="0" fontId="68" fillId="0" borderId="0" xfId="55" applyFont="1"/>
    <xf numFmtId="167" fontId="61" fillId="0" borderId="2" xfId="3" applyNumberFormat="1" applyFont="1" applyFill="1" applyBorder="1" applyAlignment="1">
      <alignment horizontal="right"/>
    </xf>
    <xf numFmtId="167" fontId="61" fillId="0" borderId="0" xfId="3" applyNumberFormat="1" applyFont="1" applyFill="1" applyProtection="1">
      <protection locked="0"/>
    </xf>
    <xf numFmtId="0" fontId="68" fillId="0" borderId="0" xfId="0" applyFont="1"/>
    <xf numFmtId="167" fontId="61" fillId="0" borderId="3" xfId="3" applyNumberFormat="1" applyFont="1" applyBorder="1" applyAlignment="1">
      <alignment horizontal="right"/>
    </xf>
    <xf numFmtId="166" fontId="61" fillId="0" borderId="3" xfId="0" applyNumberFormat="1" applyFont="1" applyBorder="1"/>
    <xf numFmtId="0" fontId="68" fillId="0" borderId="0" xfId="55" applyFont="1" applyAlignment="1">
      <alignment horizontal="left"/>
    </xf>
    <xf numFmtId="0" fontId="71" fillId="0" borderId="0" xfId="55" applyFont="1" applyAlignment="1">
      <alignment horizontal="left"/>
    </xf>
    <xf numFmtId="164" fontId="62" fillId="0" borderId="1" xfId="55" applyNumberFormat="1" applyFont="1" applyBorder="1" applyAlignment="1">
      <alignment horizontal="center"/>
    </xf>
    <xf numFmtId="165" fontId="62" fillId="0" borderId="1" xfId="3" applyNumberFormat="1" applyFont="1" applyFill="1" applyBorder="1" applyAlignment="1">
      <alignment horizontal="left"/>
    </xf>
    <xf numFmtId="0" fontId="61" fillId="0" borderId="0" xfId="55" applyFont="1" applyAlignment="1">
      <alignment horizontal="center"/>
    </xf>
    <xf numFmtId="0" fontId="75" fillId="0" borderId="0" xfId="55" applyFont="1"/>
    <xf numFmtId="3" fontId="61" fillId="0" borderId="3" xfId="0" applyNumberFormat="1" applyFont="1" applyBorder="1"/>
    <xf numFmtId="167" fontId="61" fillId="0" borderId="0" xfId="3" applyNumberFormat="1" applyFont="1" applyAlignment="1">
      <alignment horizontal="right"/>
    </xf>
    <xf numFmtId="0" fontId="15" fillId="0" borderId="0" xfId="0" applyFont="1"/>
    <xf numFmtId="170" fontId="62" fillId="0" borderId="3" xfId="0" applyNumberFormat="1" applyFont="1" applyBorder="1"/>
    <xf numFmtId="0" fontId="64" fillId="0" borderId="0" xfId="2" applyFont="1" applyAlignment="1" applyProtection="1"/>
    <xf numFmtId="0" fontId="64" fillId="0" borderId="9" xfId="82" applyFont="1" applyBorder="1"/>
    <xf numFmtId="0" fontId="64" fillId="0" borderId="0" xfId="82" applyFont="1"/>
    <xf numFmtId="0" fontId="64" fillId="0" borderId="0" xfId="2" applyFont="1" applyFill="1" applyAlignment="1" applyProtection="1"/>
    <xf numFmtId="0" fontId="65" fillId="2" borderId="0" xfId="81" applyFont="1" applyFill="1"/>
    <xf numFmtId="0" fontId="66" fillId="2" borderId="0" xfId="81" applyFont="1" applyFill="1" applyAlignment="1">
      <alignment horizontal="left" vertical="center" indent="8"/>
    </xf>
    <xf numFmtId="0" fontId="61" fillId="0" borderId="0" xfId="0" applyFont="1" applyAlignment="1">
      <alignment horizontal="left"/>
    </xf>
    <xf numFmtId="0" fontId="0" fillId="0" borderId="0" xfId="0" applyAlignment="1">
      <alignment horizontal="center"/>
    </xf>
    <xf numFmtId="0" fontId="60" fillId="0" borderId="7" xfId="80" applyAlignment="1">
      <alignment horizontal="left"/>
    </xf>
    <xf numFmtId="164" fontId="62" fillId="0" borderId="1" xfId="0" applyNumberFormat="1" applyFont="1" applyBorder="1" applyAlignment="1">
      <alignment horizontal="center"/>
    </xf>
    <xf numFmtId="0" fontId="59" fillId="0" borderId="6" xfId="79" applyAlignment="1">
      <alignment horizontal="left"/>
    </xf>
    <xf numFmtId="0" fontId="65" fillId="2" borderId="0" xfId="0" applyFont="1" applyFill="1" applyAlignment="1">
      <alignment horizontal="center"/>
    </xf>
    <xf numFmtId="0" fontId="64" fillId="0" borderId="0" xfId="82" applyFont="1" applyAlignment="1">
      <alignment horizontal="left"/>
    </xf>
    <xf numFmtId="0" fontId="61" fillId="0" borderId="0" xfId="0" applyFont="1" applyAlignment="1">
      <alignment horizontal="center" wrapText="1"/>
    </xf>
    <xf numFmtId="0" fontId="2" fillId="2" borderId="0" xfId="1" applyFont="1" applyFill="1" applyAlignment="1">
      <alignment vertical="center"/>
    </xf>
    <xf numFmtId="0" fontId="62" fillId="0" borderId="0" xfId="0" applyFont="1"/>
    <xf numFmtId="0" fontId="64" fillId="0" borderId="0" xfId="82" applyFont="1" applyBorder="1" applyAlignment="1">
      <alignment horizontal="left"/>
    </xf>
    <xf numFmtId="164" fontId="62" fillId="0" borderId="3" xfId="0" applyNumberFormat="1" applyFont="1" applyBorder="1" applyAlignment="1">
      <alignment horizontal="center"/>
    </xf>
    <xf numFmtId="0" fontId="62" fillId="0" borderId="8" xfId="0" applyFont="1" applyBorder="1" applyAlignment="1">
      <alignment horizontal="left"/>
    </xf>
    <xf numFmtId="0" fontId="68" fillId="0" borderId="8" xfId="0" applyFont="1" applyBorder="1" applyAlignment="1">
      <alignment horizontal="left"/>
    </xf>
    <xf numFmtId="0" fontId="13" fillId="0" borderId="0" xfId="0" applyFont="1" applyAlignment="1">
      <alignment horizontal="center" wrapText="1"/>
    </xf>
    <xf numFmtId="0" fontId="13" fillId="0" borderId="3" xfId="0" applyFont="1" applyBorder="1" applyAlignment="1">
      <alignment horizontal="center" wrapText="1"/>
    </xf>
    <xf numFmtId="0" fontId="13" fillId="0" borderId="1" xfId="0" applyFont="1" applyBorder="1" applyAlignment="1">
      <alignment horizontal="center" wrapText="1"/>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0" fontId="61" fillId="0" borderId="3" xfId="0" applyFont="1" applyBorder="1" applyAlignment="1">
      <alignment horizontal="center" wrapText="1"/>
    </xf>
    <xf numFmtId="0" fontId="15" fillId="0" borderId="0" xfId="0" applyFont="1" applyAlignment="1">
      <alignment horizontal="left"/>
    </xf>
    <xf numFmtId="0" fontId="1" fillId="0" borderId="0" xfId="0" applyFont="1"/>
    <xf numFmtId="0" fontId="1" fillId="0" borderId="2" xfId="0" applyFont="1" applyBorder="1"/>
    <xf numFmtId="0" fontId="61" fillId="0" borderId="1" xfId="0" applyFont="1" applyBorder="1" applyAlignment="1">
      <alignment horizontal="center" wrapText="1"/>
    </xf>
    <xf numFmtId="165" fontId="62" fillId="0" borderId="1" xfId="3" applyNumberFormat="1" applyFont="1" applyFill="1" applyBorder="1" applyAlignment="1">
      <alignment horizontal="center"/>
    </xf>
    <xf numFmtId="0" fontId="64" fillId="0" borderId="2" xfId="82" applyFont="1" applyBorder="1" applyAlignment="1">
      <alignment horizontal="left"/>
    </xf>
    <xf numFmtId="0" fontId="68" fillId="0" borderId="0" xfId="55" applyFont="1" applyAlignment="1">
      <alignment horizontal="left"/>
    </xf>
    <xf numFmtId="164" fontId="62" fillId="0" borderId="1" xfId="55" applyNumberFormat="1" applyFont="1" applyBorder="1" applyAlignment="1">
      <alignment horizontal="center"/>
    </xf>
    <xf numFmtId="0" fontId="62" fillId="0" borderId="1" xfId="55" applyFont="1" applyBorder="1" applyAlignment="1">
      <alignment horizontal="center" wrapText="1"/>
    </xf>
    <xf numFmtId="0" fontId="61" fillId="0" borderId="1" xfId="55" applyFont="1" applyBorder="1" applyAlignment="1">
      <alignment horizontal="center" wrapText="1"/>
    </xf>
    <xf numFmtId="0" fontId="68" fillId="0" borderId="0" xfId="0" applyFont="1" applyAlignment="1">
      <alignment horizontal="left"/>
    </xf>
    <xf numFmtId="165" fontId="61" fillId="0" borderId="1" xfId="3" applyNumberFormat="1" applyFont="1" applyFill="1" applyBorder="1" applyAlignment="1">
      <alignment horizontal="center"/>
    </xf>
    <xf numFmtId="164" fontId="62" fillId="0" borderId="2" xfId="0" applyNumberFormat="1" applyFont="1" applyBorder="1" applyAlignment="1">
      <alignment horizontal="center"/>
    </xf>
    <xf numFmtId="0" fontId="62" fillId="0" borderId="0" xfId="0" applyFont="1" applyAlignment="1">
      <alignment horizontal="left"/>
    </xf>
    <xf numFmtId="165" fontId="61" fillId="0" borderId="2" xfId="3" applyNumberFormat="1" applyFont="1" applyFill="1" applyBorder="1" applyAlignment="1">
      <alignment horizontal="center"/>
    </xf>
    <xf numFmtId="0" fontId="65" fillId="2" borderId="0" xfId="0" applyFont="1" applyFill="1" applyAlignment="1">
      <alignment horizontal="left"/>
    </xf>
  </cellXfs>
  <cellStyles count="83">
    <cellStyle name="Accent" xfId="16" xr:uid="{BBB85D2A-4687-4E21-BEAD-663258F9BAC4}"/>
    <cellStyle name="Accent 1" xfId="17" xr:uid="{5393F772-D1DA-4868-A31F-D1EDADDE2D9F}"/>
    <cellStyle name="Accent 1 2" xfId="67" xr:uid="{E682B9FE-7623-4B5F-BB0E-79B1E62F8B92}"/>
    <cellStyle name="Accent 1 5" xfId="18" xr:uid="{B10ED31B-7922-43D0-82EC-306DCB9205E9}"/>
    <cellStyle name="Accent 2" xfId="19" xr:uid="{57957BF9-F5DE-4F59-8577-C7CD9526B989}"/>
    <cellStyle name="Accent 2 2" xfId="68" xr:uid="{515D152F-0CA7-4303-9A34-09F528080F9B}"/>
    <cellStyle name="Accent 2 6" xfId="20" xr:uid="{9A5EB4D5-AB42-4AC2-9F39-A7979C37AB49}"/>
    <cellStyle name="Accent 3" xfId="21" xr:uid="{504E05E4-1DD9-4523-A669-8E95EA582A4C}"/>
    <cellStyle name="Accent 3 2" xfId="69" xr:uid="{EE4725C5-BEF0-403A-888A-EDB095EC74A1}"/>
    <cellStyle name="Accent 3 7" xfId="22" xr:uid="{0CDB9AB0-3F08-4747-B191-ABAC3BEE4B4D}"/>
    <cellStyle name="Accent 4" xfId="23" xr:uid="{2AD027A8-EC5E-4307-B1DB-E4C66A83DFF3}"/>
    <cellStyle name="Accent 5" xfId="66" xr:uid="{A05BBCF8-7FF9-4C8F-ABB0-2E7D104DF400}"/>
    <cellStyle name="Bad 2" xfId="13" xr:uid="{DAA4CA7F-3DEA-4AE3-8685-78178993BF3B}"/>
    <cellStyle name="Bad 3" xfId="63" xr:uid="{AA386A09-99F8-40DC-865D-F3C09BA2D69C}"/>
    <cellStyle name="cells" xfId="7" xr:uid="{E7A1D219-D3A8-4F32-9DEB-E6501B16D861}"/>
    <cellStyle name="cells 2" xfId="47" xr:uid="{E9EAC7E6-6AEA-4776-8CCE-BCE4C5C36397}"/>
    <cellStyle name="column field" xfId="48" xr:uid="{53F437B0-49A8-4C0D-B2A8-B288A4A45C2A}"/>
    <cellStyle name="Comma" xfId="3" builtinId="3"/>
    <cellStyle name="Error" xfId="24" xr:uid="{7069762F-F7EE-47BA-8DEE-731D3583E87D}"/>
    <cellStyle name="Error 2" xfId="70" xr:uid="{7A0CE222-5E88-4312-B5B0-ED998F2DF391}"/>
    <cellStyle name="Error 8" xfId="25" xr:uid="{8E57D9E3-EA61-47B1-8678-8DD6C1093DC6}"/>
    <cellStyle name="Excel Built-in Comma" xfId="43" xr:uid="{A7064C54-DB08-4931-9801-4BBF502F888A}"/>
    <cellStyle name="Excel Built-in Hyperlink" xfId="44" xr:uid="{7190C175-68AB-430A-A036-6E075F1F8F32}"/>
    <cellStyle name="field" xfId="49" xr:uid="{B3B83893-CC02-4376-BB20-8037C536944B}"/>
    <cellStyle name="field names" xfId="50" xr:uid="{3D3A5EC5-6CF8-4940-93B9-291DBD139481}"/>
    <cellStyle name="footer" xfId="51" xr:uid="{8F8F5FBB-257B-47CA-9D0F-30C2F7D660CD}"/>
    <cellStyle name="Footnote" xfId="26" xr:uid="{2DAA584E-9A2E-434F-9C64-6EA004F5E2E6}"/>
    <cellStyle name="Footnote 2" xfId="71" xr:uid="{17501320-3DFE-4700-B629-3091E65B156E}"/>
    <cellStyle name="Footnote 9" xfId="27" xr:uid="{6380AB7D-DB7F-4105-960B-8AF2B377E230}"/>
    <cellStyle name="Good 2" xfId="12" xr:uid="{57E99E49-F0EB-46B1-8AFD-ABD99907DBD5}"/>
    <cellStyle name="Good 3" xfId="62" xr:uid="{10AB9BED-A056-4EDA-B1F3-58A46FDFBB62}"/>
    <cellStyle name="Heading" xfId="28" xr:uid="{A4089537-E41D-4ACD-8CA6-1B37CCA9792A}"/>
    <cellStyle name="Heading 1" xfId="79" builtinId="16"/>
    <cellStyle name="Heading 1 2" xfId="10" xr:uid="{CEF08AAF-4CC1-4B8F-942A-782BF77C88CF}"/>
    <cellStyle name="Heading 1 3" xfId="60" xr:uid="{4917FD71-778D-4787-ABBC-970119A5881F}"/>
    <cellStyle name="Heading 10" xfId="29" xr:uid="{5F45FA50-F277-4C8D-B278-E8C789C3BA1E}"/>
    <cellStyle name="Heading 2" xfId="80" builtinId="17"/>
    <cellStyle name="Heading 2 2" xfId="11" xr:uid="{FE990B54-8001-4756-B4EA-943EAE576EA6}"/>
    <cellStyle name="Heading 2 3" xfId="61" xr:uid="{5F7377F1-C66B-4AFD-ADD1-456BC98B51F1}"/>
    <cellStyle name="heading 5" xfId="52" xr:uid="{1D162817-E117-4B36-9C69-0071CCC1D7FC}"/>
    <cellStyle name="Heading 6" xfId="72" xr:uid="{E2634492-5D4D-42E8-9573-0BCCA0B280A3}"/>
    <cellStyle name="Heading 7" xfId="78" xr:uid="{87B2A184-4F7C-4A22-A490-D652CFB08037}"/>
    <cellStyle name="Hyperlink" xfId="2" builtinId="8"/>
    <cellStyle name="Hyperlink 11" xfId="31" xr:uid="{EFD84C73-18D4-4F41-A543-DB2C44E646C6}"/>
    <cellStyle name="Hyperlink 2" xfId="5" xr:uid="{BEFFB7E2-91AA-403D-948A-B827008E0CDD}"/>
    <cellStyle name="Hyperlink 3" xfId="30" xr:uid="{D2D5465F-0B5A-4BF2-828C-4EFDC6640AA1}"/>
    <cellStyle name="Hyperlink 4" xfId="73" xr:uid="{632E55D2-6C80-478E-B7D3-3B4353B99E30}"/>
    <cellStyle name="Hyperlink 5" xfId="82" xr:uid="{3E22664D-5DDC-4545-BC34-827C3876FD31}"/>
    <cellStyle name="Neutral 2" xfId="14" xr:uid="{7B905D46-FE37-43AD-B828-48E5081F72CB}"/>
    <cellStyle name="Neutral 3" xfId="64" xr:uid="{3310A476-CE1E-4453-AD3D-C12E2D739190}"/>
    <cellStyle name="Normal" xfId="0" builtinId="0"/>
    <cellStyle name="Normal 2" xfId="1" xr:uid="{00000000-0005-0000-0000-000002000000}"/>
    <cellStyle name="Normal 2 2" xfId="4" xr:uid="{60390CA9-34B5-491A-BD98-C150D555089D}"/>
    <cellStyle name="Normal 2 3" xfId="41" xr:uid="{4754A10B-305A-4B34-8951-2C536604E3F5}"/>
    <cellStyle name="Normal 3" xfId="9" xr:uid="{8CC9A42C-092F-4D04-BDFD-C54ABA705505}"/>
    <cellStyle name="Normal 3 2" xfId="55" xr:uid="{10B55700-F60C-4C14-A5EB-5165ED7811EB}"/>
    <cellStyle name="Normal 4" xfId="42" xr:uid="{20141FD9-A7D7-4E60-9350-366AAC79129A}"/>
    <cellStyle name="Normal 5" xfId="46" xr:uid="{E4E01F54-6681-4F74-BD15-66A7A3A2C58B}"/>
    <cellStyle name="Normal 6" xfId="57" xr:uid="{D135DE83-635C-41F8-8201-C76E6C7BFD1A}"/>
    <cellStyle name="Normal 7" xfId="59" xr:uid="{E6E43E64-F0B4-46F0-A090-369C77541534}"/>
    <cellStyle name="Normal 8" xfId="81" xr:uid="{332EA033-FB8F-4F21-94F9-F99DC3426CD8}"/>
    <cellStyle name="Note 2" xfId="15" xr:uid="{5207CFAF-66B4-4DCD-9A5C-CBD0BC133E41}"/>
    <cellStyle name="Note 3" xfId="65" xr:uid="{06ADCD70-F1F9-4C14-A66B-4B4DDAE9B536}"/>
    <cellStyle name="Percent" xfId="58" builtinId="5"/>
    <cellStyle name="Percent 2" xfId="56" xr:uid="{7B6FBD1B-2C22-4438-99E6-459A48F563E8}"/>
    <cellStyle name="Result" xfId="32" xr:uid="{BDA9A799-FF86-48BC-8265-6BC6243EBAA4}"/>
    <cellStyle name="Result 12" xfId="33" xr:uid="{F9847E8E-E6A2-4215-A462-941FC69ED840}"/>
    <cellStyle name="Result 2" xfId="74" xr:uid="{979CFFCE-28EC-4344-8873-101B31FB8C24}"/>
    <cellStyle name="rowfield" xfId="53" xr:uid="{459E6715-A315-408D-B7D6-A66108944519}"/>
    <cellStyle name="Status" xfId="34" xr:uid="{936F0B26-629C-4AD3-976E-BB80812E2E80}"/>
    <cellStyle name="Status 13" xfId="35" xr:uid="{A5727B89-B9E6-4024-BD44-1FC29C5ACF93}"/>
    <cellStyle name="Status 2" xfId="75" xr:uid="{E9777F1D-817A-4365-BDC0-A39C2C3FEBE4}"/>
    <cellStyle name="Style5" xfId="40" xr:uid="{B64B7576-9DCB-45A9-BF95-BE18EB5B99B2}"/>
    <cellStyle name="Style6" xfId="45" xr:uid="{9192130C-D8E2-4DFB-9214-472250E7DC40}"/>
    <cellStyle name="Style7" xfId="8" xr:uid="{E0FED5BA-BB20-42EC-9E26-8141BBC7B4B7}"/>
    <cellStyle name="Style9" xfId="6" xr:uid="{3A81E82D-D2D2-4261-86F2-73228B5078AE}"/>
    <cellStyle name="Test" xfId="54" xr:uid="{4805B56B-102F-46D9-B593-8C703FBA51A2}"/>
    <cellStyle name="Text" xfId="36" xr:uid="{83E6EF8E-4EF4-43E3-9134-A402AFADF24B}"/>
    <cellStyle name="Text 14" xfId="37" xr:uid="{150EA52C-C69B-4075-A827-4B7879682858}"/>
    <cellStyle name="Text 2" xfId="76" xr:uid="{B476E6EA-B668-442B-BF22-89D9B33FD7A0}"/>
    <cellStyle name="Warning" xfId="38" xr:uid="{8FDBF4B4-0D6B-4F40-90CD-76F9FD227979}"/>
    <cellStyle name="Warning 15" xfId="39" xr:uid="{22ED6864-EA84-4388-B625-3369F11A19D8}"/>
    <cellStyle name="Warning 2" xfId="77" xr:uid="{4E97291D-F564-484A-B5AD-AA41D4DFFF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00183D0-87FC-4509-B530-17E5BFA1CDF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F15BE547-B39A-430F-8D5F-F9124D64A0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800CDDE7-B4C9-4CB7-B9CD-D9D62CD7BB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39C903A0-4720-4111-8A88-0CEBC3591C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8838EE79-B7FB-44A1-87AB-9B60737441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200025</xdr:colOff>
      <xdr:row>4</xdr:row>
      <xdr:rowOff>190500</xdr:rowOff>
    </xdr:from>
    <xdr:to>
      <xdr:col>1</xdr:col>
      <xdr:colOff>627289</xdr:colOff>
      <xdr:row>4</xdr:row>
      <xdr:rowOff>193222</xdr:rowOff>
    </xdr:to>
    <xdr:cxnSp macro="">
      <xdr:nvCxnSpPr>
        <xdr:cNvPr id="4" name="Straight Arrow Connector 3">
          <a:extLst>
            <a:ext uri="{FF2B5EF4-FFF2-40B4-BE49-F238E27FC236}">
              <a16:creationId xmlns:a16="http://schemas.microsoft.com/office/drawing/2014/main" id="{456A7FC2-90C0-422E-8715-6EE8BFEA5B67}"/>
            </a:ext>
          </a:extLst>
        </xdr:cNvPr>
        <xdr:cNvCxnSpPr/>
      </xdr:nvCxnSpPr>
      <xdr:spPr>
        <a:xfrm flipH="1" flipV="1">
          <a:off x="3543300" y="1628775"/>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182DCC8D-C6DA-4F04-904A-396AFCEDA5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BCA7226D-5488-42FE-87CF-B214C3BB6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28844DD9-1668-4DDB-A122-E39BCD2F8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65DA1279-7FF3-4BC2-9706-2211E0E06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936C21A9-F763-4503-8643-6BA194743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3D4492A0-0CCE-423B-AD31-6BB69F8D3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4" name="Picture 3">
          <a:extLst>
            <a:ext uri="{FF2B5EF4-FFF2-40B4-BE49-F238E27FC236}">
              <a16:creationId xmlns:a16="http://schemas.microsoft.com/office/drawing/2014/main" id="{20D053C6-CB37-47DD-92AF-68377E10F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200025</xdr:colOff>
      <xdr:row>4</xdr:row>
      <xdr:rowOff>190500</xdr:rowOff>
    </xdr:from>
    <xdr:to>
      <xdr:col>1</xdr:col>
      <xdr:colOff>627289</xdr:colOff>
      <xdr:row>4</xdr:row>
      <xdr:rowOff>193222</xdr:rowOff>
    </xdr:to>
    <xdr:cxnSp macro="">
      <xdr:nvCxnSpPr>
        <xdr:cNvPr id="5" name="Straight Arrow Connector 4">
          <a:extLst>
            <a:ext uri="{FF2B5EF4-FFF2-40B4-BE49-F238E27FC236}">
              <a16:creationId xmlns:a16="http://schemas.microsoft.com/office/drawing/2014/main" id="{274FEF82-B8EB-4352-9049-A4AF432DB97F}"/>
            </a:ext>
          </a:extLst>
        </xdr:cNvPr>
        <xdr:cNvCxnSpPr/>
      </xdr:nvCxnSpPr>
      <xdr:spPr>
        <a:xfrm flipH="1" flipV="1">
          <a:off x="3543300" y="1790700"/>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9E4DD280-6D44-46A2-AEEF-61C43503A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FA9B0AC1-48E4-40C1-9FCC-B37462DFD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200025</xdr:colOff>
      <xdr:row>4</xdr:row>
      <xdr:rowOff>190500</xdr:rowOff>
    </xdr:from>
    <xdr:to>
      <xdr:col>1</xdr:col>
      <xdr:colOff>627289</xdr:colOff>
      <xdr:row>4</xdr:row>
      <xdr:rowOff>193222</xdr:rowOff>
    </xdr:to>
    <xdr:cxnSp macro="">
      <xdr:nvCxnSpPr>
        <xdr:cNvPr id="4" name="Straight Arrow Connector 3">
          <a:extLst>
            <a:ext uri="{FF2B5EF4-FFF2-40B4-BE49-F238E27FC236}">
              <a16:creationId xmlns:a16="http://schemas.microsoft.com/office/drawing/2014/main" id="{CFB2A590-902A-49FD-A6D4-61AFF08688FB}"/>
            </a:ext>
          </a:extLst>
        </xdr:cNvPr>
        <xdr:cNvCxnSpPr/>
      </xdr:nvCxnSpPr>
      <xdr:spPr>
        <a:xfrm flipH="1" flipV="1">
          <a:off x="3543300" y="1790700"/>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1</xdr:row>
      <xdr:rowOff>9525</xdr:rowOff>
    </xdr:from>
    <xdr:ext cx="722539" cy="697523"/>
    <xdr:pic>
      <xdr:nvPicPr>
        <xdr:cNvPr id="2" name="Picture 1">
          <a:extLst>
            <a:ext uri="{FF2B5EF4-FFF2-40B4-BE49-F238E27FC236}">
              <a16:creationId xmlns:a16="http://schemas.microsoft.com/office/drawing/2014/main" id="{44AEC981-3B4B-4E40-B255-7CF793C226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3" name="Picture 2">
          <a:extLst>
            <a:ext uri="{FF2B5EF4-FFF2-40B4-BE49-F238E27FC236}">
              <a16:creationId xmlns:a16="http://schemas.microsoft.com/office/drawing/2014/main" id="{1B856F23-CE05-47C4-B051-A6C207B23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xdr:row>
      <xdr:rowOff>9525</xdr:rowOff>
    </xdr:from>
    <xdr:ext cx="722539" cy="697523"/>
    <xdr:pic>
      <xdr:nvPicPr>
        <xdr:cNvPr id="4" name="Picture 3">
          <a:extLst>
            <a:ext uri="{FF2B5EF4-FFF2-40B4-BE49-F238E27FC236}">
              <a16:creationId xmlns:a16="http://schemas.microsoft.com/office/drawing/2014/main" id="{6860F2F7-E959-4497-A756-DF46234CE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200025</xdr:colOff>
      <xdr:row>4</xdr:row>
      <xdr:rowOff>190500</xdr:rowOff>
    </xdr:from>
    <xdr:to>
      <xdr:col>1</xdr:col>
      <xdr:colOff>627289</xdr:colOff>
      <xdr:row>4</xdr:row>
      <xdr:rowOff>193222</xdr:rowOff>
    </xdr:to>
    <xdr:cxnSp macro="">
      <xdr:nvCxnSpPr>
        <xdr:cNvPr id="5" name="Straight Arrow Connector 4">
          <a:extLst>
            <a:ext uri="{FF2B5EF4-FFF2-40B4-BE49-F238E27FC236}">
              <a16:creationId xmlns:a16="http://schemas.microsoft.com/office/drawing/2014/main" id="{7366F13D-C466-4DC7-B6B1-BB5BB9FD0829}"/>
            </a:ext>
          </a:extLst>
        </xdr:cNvPr>
        <xdr:cNvCxnSpPr/>
      </xdr:nvCxnSpPr>
      <xdr:spPr>
        <a:xfrm flipH="1" flipV="1">
          <a:off x="3543300" y="1790700"/>
          <a:ext cx="427264" cy="2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4E20D2E9-3C71-4EA1-B89F-41A188452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4F0E5F4D-4241-4BD6-84DE-2A721C7E4E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methodologies/migrant-settlement-outcomes-methodology/2023" TargetMode="External"/><Relationship Id="rId5" Type="http://schemas.openxmlformats.org/officeDocument/2006/relationships/hyperlink" Target="https://www.abs.gov.au/statistics/people/people-and-communities/migrant-settlement-outcomes/2023"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8F04-B967-4D91-8D9A-53CF097CBEAB}">
  <dimension ref="A1:H22"/>
  <sheetViews>
    <sheetView tabSelected="1" workbookViewId="0">
      <pane ySplit="7" topLeftCell="A8" activePane="bottomLeft" state="frozen"/>
      <selection sqref="A1:J1"/>
      <selection pane="bottomLeft" sqref="A1:B1"/>
    </sheetView>
  </sheetViews>
  <sheetFormatPr defaultColWidth="0" defaultRowHeight="15" customHeight="1" zeroHeight="1"/>
  <cols>
    <col min="1" max="1" width="22.140625" style="60" customWidth="1"/>
    <col min="2" max="2" width="85.42578125" style="60" customWidth="1"/>
    <col min="3" max="8" width="0" style="60" hidden="1" customWidth="1"/>
    <col min="9" max="16384" width="11.42578125" style="60" hidden="1"/>
  </cols>
  <sheetData>
    <row r="1" spans="1:2" ht="15" customHeight="1">
      <c r="A1" s="163" t="s">
        <v>81</v>
      </c>
      <c r="B1" s="163"/>
    </row>
    <row r="2" spans="1:2" s="61" customFormat="1" ht="60" customHeight="1">
      <c r="A2" s="164" t="s">
        <v>78</v>
      </c>
      <c r="B2" s="164"/>
    </row>
    <row r="3" spans="1:2" ht="36" customHeight="1" thickBot="1">
      <c r="A3" s="53" t="s">
        <v>120</v>
      </c>
      <c r="B3" s="53"/>
    </row>
    <row r="4" spans="1:2" ht="15" customHeight="1" thickTop="1">
      <c r="A4" s="165" t="s">
        <v>77</v>
      </c>
      <c r="B4" s="165"/>
    </row>
    <row r="5" spans="1:2" ht="15.75">
      <c r="A5" s="166"/>
      <c r="B5" s="166"/>
    </row>
    <row r="6" spans="1:2" ht="30" customHeight="1" thickBot="1">
      <c r="A6" s="167" t="s">
        <v>1</v>
      </c>
      <c r="B6" s="167"/>
    </row>
    <row r="7" spans="1:2" ht="15.75" thickTop="1">
      <c r="A7" s="54" t="s">
        <v>72</v>
      </c>
      <c r="B7" s="59" t="s">
        <v>73</v>
      </c>
    </row>
    <row r="8" spans="1:2">
      <c r="A8" s="58" t="s">
        <v>66</v>
      </c>
      <c r="B8" s="55" t="s">
        <v>56</v>
      </c>
    </row>
    <row r="9" spans="1:2">
      <c r="A9" s="58" t="s">
        <v>67</v>
      </c>
      <c r="B9" s="55" t="s">
        <v>58</v>
      </c>
    </row>
    <row r="10" spans="1:2">
      <c r="A10" s="58" t="s">
        <v>68</v>
      </c>
      <c r="B10" s="55" t="s">
        <v>57</v>
      </c>
    </row>
    <row r="11" spans="1:2">
      <c r="A11" s="58" t="s">
        <v>69</v>
      </c>
      <c r="B11" s="55" t="s">
        <v>21</v>
      </c>
    </row>
    <row r="12" spans="1:2">
      <c r="A12" s="58" t="s">
        <v>70</v>
      </c>
      <c r="B12" s="55" t="s">
        <v>59</v>
      </c>
    </row>
    <row r="13" spans="1:2">
      <c r="A13" s="58" t="s">
        <v>71</v>
      </c>
      <c r="B13" s="55" t="s">
        <v>18</v>
      </c>
    </row>
    <row r="14" spans="1:2" ht="15.75">
      <c r="A14"/>
      <c r="B14" s="9"/>
    </row>
    <row r="15" spans="1:2" ht="15.75">
      <c r="A15"/>
      <c r="B15" s="1"/>
    </row>
    <row r="16" spans="1:2" ht="18" thickBot="1">
      <c r="A16" s="57" t="s">
        <v>64</v>
      </c>
      <c r="B16" s="57"/>
    </row>
    <row r="17" spans="1:2" ht="15.75" thickTop="1">
      <c r="A17" s="160" t="s">
        <v>79</v>
      </c>
      <c r="B17" s="160"/>
    </row>
    <row r="18" spans="1:2">
      <c r="A18" s="161" t="s">
        <v>80</v>
      </c>
      <c r="B18" s="161"/>
    </row>
    <row r="19" spans="1:2">
      <c r="A19" s="159" t="s">
        <v>65</v>
      </c>
      <c r="B19" s="159"/>
    </row>
    <row r="20" spans="1:2">
      <c r="A20" s="162" t="s">
        <v>75</v>
      </c>
      <c r="B20" s="162"/>
    </row>
    <row r="21" spans="1:2">
      <c r="A21" s="159" t="s">
        <v>76</v>
      </c>
      <c r="B21" s="159"/>
    </row>
    <row r="22" spans="1:2">
      <c r="A22" s="159" t="s">
        <v>74</v>
      </c>
      <c r="B22" s="159"/>
    </row>
  </sheetData>
  <mergeCells count="11">
    <mergeCell ref="A1:B1"/>
    <mergeCell ref="A2:B2"/>
    <mergeCell ref="A4:B4"/>
    <mergeCell ref="A5:B5"/>
    <mergeCell ref="A6:B6"/>
    <mergeCell ref="A22:B22"/>
    <mergeCell ref="A17:B17"/>
    <mergeCell ref="A18:B18"/>
    <mergeCell ref="A19:B19"/>
    <mergeCell ref="A20:B20"/>
    <mergeCell ref="A21:B21"/>
  </mergeCells>
  <hyperlinks>
    <hyperlink ref="A8" location="'Table 1'!A1" display="'Table 1'!A1" xr:uid="{8FA7B7C0-2324-4CD5-B3C7-226BF1326752}"/>
    <hyperlink ref="A9" location="'Table 2'!A1" display="'Table 2'!A1" xr:uid="{C92FB074-B11B-43C6-95D4-3E65E26190AE}"/>
    <hyperlink ref="A11" location="'Table 4'!A1" display="'Table 4'!A1" xr:uid="{72A124F7-CA47-479E-A60F-7CC348107735}"/>
    <hyperlink ref="A13" location="'Table 6'!A1" display="'Table 6'!A1" xr:uid="{63A073C5-4BB0-41B1-9852-127EAD58BA40}"/>
    <hyperlink ref="A12" location="'Table 5'!A1" display="'Table 5'!A1" xr:uid="{B60A15C2-C260-44CF-B521-C56359718E80}"/>
    <hyperlink ref="A10" location="'Table 3'!A1" display="'Table 3'!A1" xr:uid="{102E42F4-502B-4781-B4B2-66E9D7748368}"/>
    <hyperlink ref="A22" r:id="rId1" location="copyright-and-creative-commons" xr:uid="{CEF7C6B9-FCD2-463E-BF9C-7C8EAC6A72A2}"/>
    <hyperlink ref="A19" r:id="rId2" xr:uid="{6FC901A4-4410-483F-A598-3BD814985A0B}"/>
    <hyperlink ref="A21" r:id="rId3" xr:uid="{8959DBE9-8647-46AA-BEE4-26F2B62661E3}"/>
    <hyperlink ref="A20" r:id="rId4" xr:uid="{7B8497B6-3DD4-46DA-8ACA-1C92954780C3}"/>
    <hyperlink ref="A17" r:id="rId5" xr:uid="{D3CDDD10-0A2A-4BE5-923F-84A8DA0A4017}"/>
    <hyperlink ref="A18" r:id="rId6" xr:uid="{E09E3519-C31D-44CA-9D72-004F7EF0B9AE}"/>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333D-D41A-4389-92AD-E81023AEDFF6}">
  <dimension ref="A1:P245"/>
  <sheetViews>
    <sheetView zoomScaleNormal="100" workbookViewId="0">
      <selection activeCell="A2" sqref="A2:J2"/>
    </sheetView>
  </sheetViews>
  <sheetFormatPr defaultColWidth="0" defaultRowHeight="15" zeroHeight="1"/>
  <cols>
    <col min="1" max="1" width="84.28515625" bestFit="1" customWidth="1"/>
    <col min="2" max="3" width="12.85546875" customWidth="1"/>
    <col min="4" max="4" width="13.85546875" bestFit="1" customWidth="1"/>
    <col min="5" max="5" width="14.28515625" bestFit="1" customWidth="1"/>
    <col min="6" max="6" width="3.5703125" customWidth="1"/>
    <col min="7" max="10" width="13" customWidth="1"/>
    <col min="11" max="16" width="0" hidden="1" customWidth="1"/>
    <col min="17" max="16384" width="9.140625" hidden="1"/>
  </cols>
  <sheetData>
    <row r="1" spans="1:11" s="2" customFormat="1" ht="59.45" customHeight="1">
      <c r="A1" s="173" t="s">
        <v>0</v>
      </c>
      <c r="B1" s="173"/>
      <c r="C1" s="173"/>
      <c r="D1" s="173"/>
      <c r="E1" s="173"/>
      <c r="F1" s="173"/>
      <c r="G1" s="173"/>
      <c r="H1" s="173"/>
      <c r="I1" s="173"/>
      <c r="J1" s="173"/>
    </row>
    <row r="2" spans="1:11" s="2" customFormat="1" ht="13.5" customHeight="1">
      <c r="A2" s="170" t="s">
        <v>115</v>
      </c>
      <c r="B2" s="170"/>
      <c r="C2" s="170"/>
      <c r="D2" s="170"/>
      <c r="E2" s="170"/>
      <c r="F2" s="170"/>
      <c r="G2" s="170"/>
      <c r="H2" s="170"/>
      <c r="I2" s="170"/>
      <c r="J2" s="170"/>
    </row>
    <row r="3" spans="1:11" s="2" customFormat="1" ht="15.75" customHeight="1">
      <c r="A3" s="119"/>
      <c r="B3" s="119"/>
      <c r="C3" s="119"/>
      <c r="D3" s="119"/>
      <c r="E3" s="119"/>
      <c r="F3" s="119"/>
      <c r="G3" s="119"/>
      <c r="H3" s="119"/>
      <c r="I3" s="119"/>
      <c r="J3" s="119"/>
    </row>
    <row r="4" spans="1:11" ht="15.75">
      <c r="A4" s="146"/>
      <c r="B4" s="146"/>
      <c r="C4" s="146"/>
      <c r="D4" s="146"/>
      <c r="E4" s="146"/>
      <c r="F4" s="146"/>
      <c r="G4" s="146"/>
      <c r="H4" s="146"/>
      <c r="I4" s="146"/>
      <c r="J4" s="146"/>
    </row>
    <row r="5" spans="1:11" ht="15.75">
      <c r="A5" s="195" t="s">
        <v>112</v>
      </c>
      <c r="B5" s="195"/>
      <c r="C5" s="195"/>
      <c r="D5" s="195"/>
      <c r="E5" s="195"/>
      <c r="F5" s="195"/>
      <c r="G5" s="195"/>
      <c r="H5" s="195"/>
      <c r="I5" s="195"/>
      <c r="J5" s="195"/>
    </row>
    <row r="6" spans="1:11" ht="60.75">
      <c r="A6" s="65"/>
      <c r="B6" s="81" t="s">
        <v>22</v>
      </c>
      <c r="C6" s="81" t="s">
        <v>24</v>
      </c>
      <c r="D6" s="81" t="s">
        <v>23</v>
      </c>
      <c r="E6" s="172" t="s">
        <v>11</v>
      </c>
      <c r="F6" s="56"/>
      <c r="G6" s="81" t="s">
        <v>22</v>
      </c>
      <c r="H6" s="81" t="s">
        <v>24</v>
      </c>
      <c r="I6" s="81" t="s">
        <v>23</v>
      </c>
      <c r="J6" s="172" t="s">
        <v>11</v>
      </c>
    </row>
    <row r="7" spans="1:11" ht="15.75">
      <c r="A7" s="98"/>
      <c r="B7" s="73"/>
      <c r="C7" s="73"/>
      <c r="D7" s="73"/>
      <c r="E7" s="184"/>
      <c r="F7" s="73"/>
      <c r="G7" s="73"/>
      <c r="H7" s="73"/>
      <c r="I7" s="73"/>
      <c r="J7" s="184"/>
    </row>
    <row r="8" spans="1:11" ht="15.75">
      <c r="A8" s="82"/>
      <c r="B8" s="168" t="s">
        <v>3</v>
      </c>
      <c r="C8" s="168"/>
      <c r="D8" s="168"/>
      <c r="E8" s="168"/>
      <c r="F8" s="82"/>
      <c r="G8" s="197" t="s">
        <v>4</v>
      </c>
      <c r="H8" s="197"/>
      <c r="I8" s="197"/>
      <c r="J8" s="197"/>
    </row>
    <row r="9" spans="1:11" ht="15.75">
      <c r="A9" s="127" t="s">
        <v>2</v>
      </c>
      <c r="B9" s="184" t="s">
        <v>108</v>
      </c>
      <c r="C9" s="184"/>
      <c r="D9" s="184"/>
      <c r="E9" s="184"/>
      <c r="F9" s="184"/>
      <c r="G9" s="184"/>
      <c r="H9" s="184"/>
      <c r="I9" s="184"/>
      <c r="J9" s="184"/>
    </row>
    <row r="10" spans="1:11" ht="15.75">
      <c r="A10" s="56" t="s">
        <v>6</v>
      </c>
      <c r="B10" s="78">
        <v>219464</v>
      </c>
      <c r="C10" s="78">
        <v>501446</v>
      </c>
      <c r="D10" s="78">
        <v>857301</v>
      </c>
      <c r="E10" s="85">
        <v>1590874</v>
      </c>
      <c r="F10" s="121"/>
      <c r="G10" s="79">
        <v>80.900000000000006</v>
      </c>
      <c r="H10" s="79">
        <v>81.900000000000006</v>
      </c>
      <c r="I10" s="79">
        <v>80</v>
      </c>
      <c r="J10" s="79">
        <v>80.7</v>
      </c>
    </row>
    <row r="11" spans="1:11" ht="15.75">
      <c r="A11" s="56" t="s">
        <v>7</v>
      </c>
      <c r="B11" s="78">
        <v>11663</v>
      </c>
      <c r="C11" s="78">
        <v>30829</v>
      </c>
      <c r="D11" s="78">
        <v>66338</v>
      </c>
      <c r="E11" s="85">
        <v>110101</v>
      </c>
      <c r="F11" s="121"/>
      <c r="G11" s="79">
        <v>4.3</v>
      </c>
      <c r="H11" s="79">
        <v>5</v>
      </c>
      <c r="I11" s="79">
        <v>6.2</v>
      </c>
      <c r="J11" s="79">
        <v>5.6</v>
      </c>
      <c r="K11" s="10"/>
    </row>
    <row r="12" spans="1:11" ht="15.75">
      <c r="A12" s="56" t="s">
        <v>8</v>
      </c>
      <c r="B12" s="78">
        <v>113103</v>
      </c>
      <c r="C12" s="78">
        <v>281404</v>
      </c>
      <c r="D12" s="78">
        <v>546346</v>
      </c>
      <c r="E12" s="78">
        <v>949528</v>
      </c>
      <c r="F12" s="121"/>
      <c r="G12" s="79">
        <v>41.7</v>
      </c>
      <c r="H12" s="79">
        <v>46</v>
      </c>
      <c r="I12" s="79">
        <v>51</v>
      </c>
      <c r="J12" s="79">
        <v>48.2</v>
      </c>
      <c r="K12" s="10"/>
    </row>
    <row r="13" spans="1:11" ht="15.75">
      <c r="A13" s="56" t="s">
        <v>9</v>
      </c>
      <c r="B13" s="78">
        <v>4428</v>
      </c>
      <c r="C13" s="78">
        <v>11632</v>
      </c>
      <c r="D13" s="78">
        <v>22978</v>
      </c>
      <c r="E13" s="78">
        <v>39485</v>
      </c>
      <c r="F13" s="121"/>
      <c r="G13" s="79">
        <v>1.6</v>
      </c>
      <c r="H13" s="79">
        <v>1.9</v>
      </c>
      <c r="I13" s="79">
        <v>2.1</v>
      </c>
      <c r="J13" s="79">
        <v>2</v>
      </c>
      <c r="K13" s="10"/>
    </row>
    <row r="14" spans="1:11" ht="15.75">
      <c r="A14" s="56" t="s">
        <v>10</v>
      </c>
      <c r="B14" s="78">
        <v>101585</v>
      </c>
      <c r="C14" s="78">
        <v>254973</v>
      </c>
      <c r="D14" s="78">
        <v>501148</v>
      </c>
      <c r="E14" s="78">
        <v>865729</v>
      </c>
      <c r="F14" s="121"/>
      <c r="G14" s="79">
        <v>37.4</v>
      </c>
      <c r="H14" s="79">
        <v>41.7</v>
      </c>
      <c r="I14" s="79">
        <v>46.8</v>
      </c>
      <c r="J14" s="79">
        <v>43.9</v>
      </c>
      <c r="K14" s="10"/>
    </row>
    <row r="15" spans="1:11" ht="15.75">
      <c r="A15" s="56" t="s">
        <v>11</v>
      </c>
      <c r="B15" s="78">
        <v>271330</v>
      </c>
      <c r="C15" s="78">
        <v>612071</v>
      </c>
      <c r="D15" s="78">
        <v>1071490</v>
      </c>
      <c r="E15" s="78">
        <v>1970893</v>
      </c>
      <c r="F15" s="121"/>
      <c r="G15" s="79">
        <v>100</v>
      </c>
      <c r="H15" s="79">
        <v>100</v>
      </c>
      <c r="I15" s="79">
        <v>100</v>
      </c>
      <c r="J15" s="79">
        <v>100</v>
      </c>
      <c r="K15" s="10"/>
    </row>
    <row r="16" spans="1:11" ht="15.75">
      <c r="A16" s="127" t="s">
        <v>2</v>
      </c>
      <c r="B16" s="188" t="s">
        <v>109</v>
      </c>
      <c r="C16" s="188"/>
      <c r="D16" s="188"/>
      <c r="E16" s="188"/>
      <c r="F16" s="188"/>
      <c r="G16" s="188"/>
      <c r="H16" s="188"/>
      <c r="I16" s="188"/>
      <c r="J16" s="188"/>
      <c r="K16" s="10"/>
    </row>
    <row r="17" spans="1:11" ht="15.75">
      <c r="A17" s="56" t="s">
        <v>6</v>
      </c>
      <c r="B17" s="78">
        <v>145920</v>
      </c>
      <c r="C17" s="78">
        <v>266752</v>
      </c>
      <c r="D17" s="78">
        <v>448081</v>
      </c>
      <c r="E17" s="85">
        <v>905104</v>
      </c>
      <c r="F17" s="56"/>
      <c r="G17" s="79">
        <v>84</v>
      </c>
      <c r="H17" s="79">
        <v>83.4</v>
      </c>
      <c r="I17" s="79">
        <v>82.6</v>
      </c>
      <c r="J17" s="79">
        <v>83.1</v>
      </c>
      <c r="K17" s="10"/>
    </row>
    <row r="18" spans="1:11" ht="15.75">
      <c r="A18" s="56" t="s">
        <v>7</v>
      </c>
      <c r="B18" s="78">
        <v>7418</v>
      </c>
      <c r="C18" s="78">
        <v>16595</v>
      </c>
      <c r="D18" s="78">
        <v>31834</v>
      </c>
      <c r="E18" s="85">
        <v>59143</v>
      </c>
      <c r="F18" s="56"/>
      <c r="G18" s="79">
        <v>4.3</v>
      </c>
      <c r="H18" s="79">
        <v>5.2</v>
      </c>
      <c r="I18" s="79">
        <v>5.9</v>
      </c>
      <c r="J18" s="79">
        <v>5.4</v>
      </c>
      <c r="K18" s="10"/>
    </row>
    <row r="19" spans="1:11" ht="15.75">
      <c r="A19" s="56" t="s">
        <v>8</v>
      </c>
      <c r="B19" s="78">
        <v>84974</v>
      </c>
      <c r="C19" s="78">
        <v>172225</v>
      </c>
      <c r="D19" s="78">
        <v>312174</v>
      </c>
      <c r="E19" s="78">
        <v>602587</v>
      </c>
      <c r="F19" s="56"/>
      <c r="G19" s="79">
        <v>48.9</v>
      </c>
      <c r="H19" s="79">
        <v>53.8</v>
      </c>
      <c r="I19" s="79">
        <v>57.5</v>
      </c>
      <c r="J19" s="79">
        <v>55.3</v>
      </c>
    </row>
    <row r="20" spans="1:11" ht="15.75">
      <c r="A20" s="56" t="s">
        <v>9</v>
      </c>
      <c r="B20" s="78">
        <v>4210</v>
      </c>
      <c r="C20" s="78">
        <v>8794</v>
      </c>
      <c r="D20" s="78">
        <v>15499</v>
      </c>
      <c r="E20" s="78">
        <v>30079</v>
      </c>
      <c r="F20" s="56"/>
      <c r="G20" s="79">
        <v>2.4</v>
      </c>
      <c r="H20" s="79">
        <v>2.7</v>
      </c>
      <c r="I20" s="79">
        <v>2.9</v>
      </c>
      <c r="J20" s="79">
        <v>2.8</v>
      </c>
      <c r="K20" s="10"/>
    </row>
    <row r="21" spans="1:11" ht="15.75">
      <c r="A21" s="56" t="s">
        <v>10</v>
      </c>
      <c r="B21" s="78">
        <v>77352</v>
      </c>
      <c r="C21" s="78">
        <v>158708</v>
      </c>
      <c r="D21" s="78">
        <v>290778</v>
      </c>
      <c r="E21" s="78">
        <v>558150</v>
      </c>
      <c r="F21" s="56"/>
      <c r="G21" s="79">
        <v>44.5</v>
      </c>
      <c r="H21" s="79">
        <v>49.6</v>
      </c>
      <c r="I21" s="79">
        <v>53.6</v>
      </c>
      <c r="J21" s="79">
        <v>51.2</v>
      </c>
      <c r="K21" s="10"/>
    </row>
    <row r="22" spans="1:11" ht="15.75">
      <c r="A22" s="56" t="s">
        <v>11</v>
      </c>
      <c r="B22" s="78">
        <v>173752</v>
      </c>
      <c r="C22" s="78">
        <v>319844</v>
      </c>
      <c r="D22" s="78">
        <v>542794</v>
      </c>
      <c r="E22" s="85">
        <v>1089751</v>
      </c>
      <c r="F22" s="56"/>
      <c r="G22" s="79">
        <v>100</v>
      </c>
      <c r="H22" s="79">
        <v>100</v>
      </c>
      <c r="I22" s="79">
        <v>100</v>
      </c>
      <c r="J22" s="79">
        <v>100</v>
      </c>
    </row>
    <row r="23" spans="1:11" ht="15.75">
      <c r="A23" s="127" t="s">
        <v>2</v>
      </c>
      <c r="B23" s="188" t="s">
        <v>110</v>
      </c>
      <c r="C23" s="188"/>
      <c r="D23" s="188"/>
      <c r="E23" s="188"/>
      <c r="F23" s="188"/>
      <c r="G23" s="188"/>
      <c r="H23" s="188"/>
      <c r="I23" s="188"/>
      <c r="J23" s="188"/>
      <c r="K23" s="10"/>
    </row>
    <row r="24" spans="1:11" ht="15.75">
      <c r="A24" s="56" t="s">
        <v>6</v>
      </c>
      <c r="B24" s="78">
        <v>47012</v>
      </c>
      <c r="C24" s="78">
        <v>71403</v>
      </c>
      <c r="D24" s="78">
        <v>137690</v>
      </c>
      <c r="E24" s="85">
        <v>263104</v>
      </c>
      <c r="F24" s="56"/>
      <c r="G24" s="79">
        <v>92.2</v>
      </c>
      <c r="H24" s="79">
        <v>92.3</v>
      </c>
      <c r="I24" s="79">
        <v>90.4</v>
      </c>
      <c r="J24" s="79">
        <v>91.2</v>
      </c>
    </row>
    <row r="25" spans="1:11" ht="15.75">
      <c r="A25" s="56" t="s">
        <v>7</v>
      </c>
      <c r="B25" s="78">
        <v>637</v>
      </c>
      <c r="C25" s="78">
        <v>1270</v>
      </c>
      <c r="D25" s="78">
        <v>3817</v>
      </c>
      <c r="E25" s="85">
        <v>6133</v>
      </c>
      <c r="F25" s="56"/>
      <c r="G25" s="79">
        <v>1.2</v>
      </c>
      <c r="H25" s="79">
        <v>1.6</v>
      </c>
      <c r="I25" s="79">
        <v>2.5</v>
      </c>
      <c r="J25" s="79">
        <v>2.1</v>
      </c>
    </row>
    <row r="26" spans="1:11" ht="15.75">
      <c r="A26" s="56" t="s">
        <v>8</v>
      </c>
      <c r="B26" s="78">
        <v>29354</v>
      </c>
      <c r="C26" s="78">
        <v>47082</v>
      </c>
      <c r="D26" s="78">
        <v>96890</v>
      </c>
      <c r="E26" s="78">
        <v>178457</v>
      </c>
      <c r="F26" s="56"/>
      <c r="G26" s="79">
        <v>57.6</v>
      </c>
      <c r="H26" s="79">
        <v>60.8</v>
      </c>
      <c r="I26" s="79">
        <v>63.6</v>
      </c>
      <c r="J26" s="79">
        <v>61.9</v>
      </c>
    </row>
    <row r="27" spans="1:11" ht="15.75">
      <c r="A27" s="56" t="s">
        <v>9</v>
      </c>
      <c r="B27" s="78">
        <v>1435</v>
      </c>
      <c r="C27" s="78">
        <v>2240</v>
      </c>
      <c r="D27" s="78">
        <v>5785</v>
      </c>
      <c r="E27" s="78">
        <v>9669</v>
      </c>
      <c r="F27" s="56"/>
      <c r="G27" s="79">
        <v>2.8</v>
      </c>
      <c r="H27" s="79">
        <v>2.9</v>
      </c>
      <c r="I27" s="79">
        <v>3.8</v>
      </c>
      <c r="J27" s="79">
        <v>3.4</v>
      </c>
      <c r="K27" s="10"/>
    </row>
    <row r="28" spans="1:11" ht="15.75">
      <c r="A28" s="56" t="s">
        <v>10</v>
      </c>
      <c r="B28" s="78">
        <v>27675</v>
      </c>
      <c r="C28" s="78">
        <v>44507</v>
      </c>
      <c r="D28" s="78">
        <v>91272</v>
      </c>
      <c r="E28" s="78">
        <v>168284</v>
      </c>
      <c r="F28" s="56"/>
      <c r="G28" s="79">
        <v>54.3</v>
      </c>
      <c r="H28" s="79">
        <v>57.5</v>
      </c>
      <c r="I28" s="79">
        <v>59.9</v>
      </c>
      <c r="J28" s="79">
        <v>58.3</v>
      </c>
      <c r="K28" s="10"/>
    </row>
    <row r="29" spans="1:11" ht="15.75">
      <c r="A29" s="56" t="s">
        <v>11</v>
      </c>
      <c r="B29" s="78">
        <v>50974</v>
      </c>
      <c r="C29" s="78">
        <v>77383</v>
      </c>
      <c r="D29" s="78">
        <v>152363</v>
      </c>
      <c r="E29" s="78">
        <v>288517</v>
      </c>
      <c r="F29" s="56"/>
      <c r="G29" s="79">
        <v>100</v>
      </c>
      <c r="H29" s="79">
        <v>100</v>
      </c>
      <c r="I29" s="79">
        <v>100</v>
      </c>
      <c r="J29" s="79">
        <v>100</v>
      </c>
    </row>
    <row r="30" spans="1:11" ht="15.75">
      <c r="A30" s="127" t="s">
        <v>2</v>
      </c>
      <c r="B30" s="188" t="s">
        <v>111</v>
      </c>
      <c r="C30" s="188"/>
      <c r="D30" s="188"/>
      <c r="E30" s="188"/>
      <c r="F30" s="188"/>
      <c r="G30" s="188"/>
      <c r="H30" s="188"/>
      <c r="I30" s="188"/>
      <c r="J30" s="188"/>
      <c r="K30" s="10"/>
    </row>
    <row r="31" spans="1:11" ht="15.75">
      <c r="A31" s="56" t="s">
        <v>6</v>
      </c>
      <c r="B31" s="94">
        <v>412396</v>
      </c>
      <c r="C31" s="94">
        <v>839654</v>
      </c>
      <c r="D31" s="94">
        <v>1446829</v>
      </c>
      <c r="E31" s="94">
        <v>3119144</v>
      </c>
      <c r="F31" s="56"/>
      <c r="G31" s="79">
        <v>83.1</v>
      </c>
      <c r="H31" s="79">
        <v>83.2</v>
      </c>
      <c r="I31" s="79">
        <v>81.7</v>
      </c>
      <c r="J31" s="79">
        <v>82.3</v>
      </c>
      <c r="K31" s="10"/>
    </row>
    <row r="32" spans="1:11" ht="15.75">
      <c r="A32" s="56" t="s">
        <v>7</v>
      </c>
      <c r="B32" s="78">
        <v>19718</v>
      </c>
      <c r="C32" s="78">
        <v>48694</v>
      </c>
      <c r="D32" s="78">
        <v>102341</v>
      </c>
      <c r="E32" s="85">
        <v>225780</v>
      </c>
      <c r="F32" s="56"/>
      <c r="G32" s="79">
        <v>4</v>
      </c>
      <c r="H32" s="79">
        <v>4.8</v>
      </c>
      <c r="I32" s="79">
        <v>5.8</v>
      </c>
      <c r="J32" s="79">
        <v>6</v>
      </c>
      <c r="K32" s="10"/>
    </row>
    <row r="33" spans="1:11" ht="15.75">
      <c r="A33" s="56" t="s">
        <v>8</v>
      </c>
      <c r="B33" s="78">
        <v>227431</v>
      </c>
      <c r="C33" s="78">
        <v>500741</v>
      </c>
      <c r="D33" s="78">
        <v>958082</v>
      </c>
      <c r="E33" s="78">
        <v>2017784</v>
      </c>
      <c r="F33" s="56"/>
      <c r="G33" s="79">
        <v>45.8</v>
      </c>
      <c r="H33" s="79">
        <v>49.6</v>
      </c>
      <c r="I33" s="79">
        <v>54.1</v>
      </c>
      <c r="J33" s="79">
        <v>53.3</v>
      </c>
      <c r="K33" s="10"/>
    </row>
    <row r="34" spans="1:11" ht="15.75">
      <c r="A34" s="56" t="s">
        <v>9</v>
      </c>
      <c r="B34" s="78">
        <v>10073</v>
      </c>
      <c r="C34" s="78">
        <v>22666</v>
      </c>
      <c r="D34" s="78">
        <v>44382</v>
      </c>
      <c r="E34" s="78">
        <v>99537</v>
      </c>
      <c r="F34" s="56"/>
      <c r="G34" s="79">
        <v>2</v>
      </c>
      <c r="H34" s="79">
        <v>2.2000000000000002</v>
      </c>
      <c r="I34" s="79">
        <v>2.5</v>
      </c>
      <c r="J34" s="79">
        <v>2.6</v>
      </c>
      <c r="K34" s="10"/>
    </row>
    <row r="35" spans="1:11" ht="15.75">
      <c r="A35" s="56" t="s">
        <v>10</v>
      </c>
      <c r="B35" s="78">
        <v>206612</v>
      </c>
      <c r="C35" s="78">
        <v>458216</v>
      </c>
      <c r="D35" s="78">
        <v>885684</v>
      </c>
      <c r="E35" s="78">
        <v>1864252</v>
      </c>
      <c r="F35" s="56"/>
      <c r="G35" s="79">
        <v>41.6</v>
      </c>
      <c r="H35" s="79">
        <v>45.4</v>
      </c>
      <c r="I35" s="79">
        <v>50</v>
      </c>
      <c r="J35" s="79">
        <v>49.2</v>
      </c>
      <c r="K35" s="10"/>
    </row>
    <row r="36" spans="1:11" ht="15.75">
      <c r="A36" s="56" t="s">
        <v>11</v>
      </c>
      <c r="B36" s="78">
        <v>496068</v>
      </c>
      <c r="C36" s="78">
        <v>1009374</v>
      </c>
      <c r="D36" s="78">
        <v>1771490</v>
      </c>
      <c r="E36" s="78">
        <v>3788365</v>
      </c>
      <c r="F36" s="56"/>
      <c r="G36" s="79">
        <v>100</v>
      </c>
      <c r="H36" s="79">
        <v>100</v>
      </c>
      <c r="I36" s="79">
        <v>100</v>
      </c>
      <c r="J36" s="79">
        <v>100</v>
      </c>
      <c r="K36" s="10"/>
    </row>
    <row r="37" spans="1:11" ht="15.75">
      <c r="A37" s="127" t="s">
        <v>2</v>
      </c>
      <c r="B37" s="188" t="s">
        <v>5</v>
      </c>
      <c r="C37" s="188"/>
      <c r="D37" s="188"/>
      <c r="E37" s="188"/>
      <c r="F37" s="188"/>
      <c r="G37" s="188"/>
      <c r="H37" s="188"/>
      <c r="I37" s="188"/>
      <c r="J37" s="188"/>
      <c r="K37" s="10"/>
    </row>
    <row r="38" spans="1:11" ht="15.75">
      <c r="A38" s="56" t="s">
        <v>6</v>
      </c>
      <c r="B38" s="80" t="s">
        <v>12</v>
      </c>
      <c r="C38" s="80" t="s">
        <v>12</v>
      </c>
      <c r="D38" s="80" t="s">
        <v>12</v>
      </c>
      <c r="E38" s="94">
        <v>23483793</v>
      </c>
      <c r="F38" s="56"/>
      <c r="G38" s="80" t="s">
        <v>12</v>
      </c>
      <c r="H38" s="80" t="s">
        <v>12</v>
      </c>
      <c r="I38" s="80" t="s">
        <v>12</v>
      </c>
      <c r="J38" s="79">
        <v>91.1</v>
      </c>
      <c r="K38" s="52"/>
    </row>
    <row r="39" spans="1:11" ht="15.75">
      <c r="A39" s="56" t="s">
        <v>7</v>
      </c>
      <c r="B39" s="80" t="s">
        <v>12</v>
      </c>
      <c r="C39" s="80" t="s">
        <v>12</v>
      </c>
      <c r="D39" s="80" t="s">
        <v>12</v>
      </c>
      <c r="E39" s="94">
        <v>2409845</v>
      </c>
      <c r="F39" s="56"/>
      <c r="G39" s="80" t="s">
        <v>12</v>
      </c>
      <c r="H39" s="80" t="s">
        <v>12</v>
      </c>
      <c r="I39" s="80" t="s">
        <v>12</v>
      </c>
      <c r="J39" s="79">
        <v>9.4</v>
      </c>
      <c r="K39" s="52"/>
    </row>
    <row r="40" spans="1:11" ht="15.75">
      <c r="A40" s="56" t="s">
        <v>8</v>
      </c>
      <c r="B40" s="80" t="s">
        <v>12</v>
      </c>
      <c r="C40" s="80" t="s">
        <v>12</v>
      </c>
      <c r="D40" s="80" t="s">
        <v>12</v>
      </c>
      <c r="E40" s="78">
        <v>16882951</v>
      </c>
      <c r="F40" s="56"/>
      <c r="G40" s="80" t="s">
        <v>12</v>
      </c>
      <c r="H40" s="80" t="s">
        <v>12</v>
      </c>
      <c r="I40" s="80" t="s">
        <v>12</v>
      </c>
      <c r="J40" s="79">
        <v>65.5</v>
      </c>
      <c r="K40" s="52"/>
    </row>
    <row r="41" spans="1:11" ht="15.75">
      <c r="A41" s="56" t="s">
        <v>9</v>
      </c>
      <c r="B41" s="80" t="s">
        <v>12</v>
      </c>
      <c r="C41" s="80" t="s">
        <v>12</v>
      </c>
      <c r="D41" s="80" t="s">
        <v>12</v>
      </c>
      <c r="E41" s="78">
        <v>1058583</v>
      </c>
      <c r="F41" s="56"/>
      <c r="G41" s="80" t="s">
        <v>12</v>
      </c>
      <c r="H41" s="80" t="s">
        <v>12</v>
      </c>
      <c r="I41" s="80" t="s">
        <v>12</v>
      </c>
      <c r="J41" s="79">
        <v>4.0999999999999996</v>
      </c>
      <c r="K41" s="52"/>
    </row>
    <row r="42" spans="1:11" ht="15.75">
      <c r="A42" s="56" t="s">
        <v>10</v>
      </c>
      <c r="B42" s="80" t="s">
        <v>12</v>
      </c>
      <c r="C42" s="80" t="s">
        <v>12</v>
      </c>
      <c r="D42" s="80" t="s">
        <v>12</v>
      </c>
      <c r="E42" s="78">
        <v>15788749</v>
      </c>
      <c r="F42" s="56"/>
      <c r="G42" s="80" t="s">
        <v>12</v>
      </c>
      <c r="H42" s="80" t="s">
        <v>12</v>
      </c>
      <c r="I42" s="80" t="s">
        <v>12</v>
      </c>
      <c r="J42" s="79">
        <v>61.3</v>
      </c>
      <c r="K42" s="52"/>
    </row>
    <row r="43" spans="1:11" ht="15.75">
      <c r="A43" s="54" t="s">
        <v>11</v>
      </c>
      <c r="B43" s="83" t="s">
        <v>12</v>
      </c>
      <c r="C43" s="83" t="s">
        <v>12</v>
      </c>
      <c r="D43" s="83" t="s">
        <v>12</v>
      </c>
      <c r="E43" s="128">
        <v>25771357</v>
      </c>
      <c r="F43" s="54"/>
      <c r="G43" s="83" t="s">
        <v>12</v>
      </c>
      <c r="H43" s="83" t="s">
        <v>12</v>
      </c>
      <c r="I43" s="83" t="s">
        <v>12</v>
      </c>
      <c r="J43" s="84">
        <v>100</v>
      </c>
      <c r="K43" s="10"/>
    </row>
    <row r="44" spans="1:11" ht="15.75">
      <c r="A44" s="190" t="s">
        <v>74</v>
      </c>
      <c r="B44" s="190"/>
      <c r="C44" s="190"/>
      <c r="D44" s="190"/>
      <c r="E44" s="190"/>
      <c r="F44" s="190"/>
      <c r="G44" s="190"/>
      <c r="H44" s="190"/>
      <c r="I44" s="190"/>
      <c r="J44" s="190"/>
    </row>
    <row r="45" spans="1:11" ht="15.75">
      <c r="A45" s="118"/>
      <c r="B45" s="118"/>
      <c r="C45" s="118"/>
      <c r="D45" s="118"/>
      <c r="E45" s="118"/>
      <c r="F45" s="118"/>
      <c r="G45" s="118"/>
      <c r="H45" s="118"/>
      <c r="I45" s="118"/>
      <c r="J45" s="118"/>
    </row>
    <row r="46" spans="1:11" ht="15.75">
      <c r="A46" s="118"/>
      <c r="B46" s="118"/>
      <c r="C46" s="118"/>
      <c r="D46" s="118"/>
      <c r="E46" s="118"/>
      <c r="F46" s="118"/>
      <c r="G46" s="118"/>
      <c r="H46" s="118"/>
      <c r="I46" s="118"/>
      <c r="J46" s="118"/>
    </row>
    <row r="47" spans="1:11" ht="15.75">
      <c r="A47" s="146"/>
      <c r="B47" s="146"/>
      <c r="C47" s="146"/>
      <c r="D47" s="146"/>
      <c r="E47" s="146"/>
      <c r="F47" s="146"/>
      <c r="G47" s="146"/>
      <c r="H47" s="146"/>
      <c r="I47" s="146"/>
      <c r="J47" s="146"/>
    </row>
    <row r="48" spans="1:11" ht="15.75">
      <c r="A48" s="146"/>
      <c r="B48" s="146"/>
      <c r="C48" s="146"/>
      <c r="D48" s="146"/>
      <c r="E48" s="146"/>
      <c r="F48" s="146"/>
      <c r="G48" s="146"/>
      <c r="H48" s="146"/>
      <c r="I48" s="146"/>
      <c r="J48" s="146"/>
    </row>
    <row r="49" spans="1:16" ht="15.75">
      <c r="A49" s="118"/>
      <c r="B49" s="118"/>
      <c r="C49" s="118"/>
      <c r="D49" s="118"/>
      <c r="E49" s="118"/>
      <c r="F49" s="118"/>
      <c r="G49" s="118"/>
      <c r="H49" s="118"/>
      <c r="I49" s="118"/>
      <c r="J49" s="118"/>
    </row>
    <row r="50" spans="1:16"/>
    <row r="51" spans="1:16" ht="15.75">
      <c r="A51" s="118"/>
      <c r="B51" s="118"/>
      <c r="C51" s="118"/>
      <c r="D51" s="118"/>
      <c r="E51" s="118"/>
      <c r="F51" s="118"/>
      <c r="G51" s="118"/>
      <c r="H51" s="118"/>
      <c r="I51" s="118"/>
      <c r="J51" s="118"/>
    </row>
    <row r="52" spans="1:16" ht="15.75">
      <c r="A52" s="129"/>
      <c r="B52" s="129"/>
      <c r="C52" s="129"/>
      <c r="D52" s="129"/>
      <c r="E52" s="129"/>
      <c r="F52" s="129"/>
      <c r="G52" s="129"/>
      <c r="H52" s="129"/>
      <c r="I52" s="129"/>
      <c r="J52" s="129"/>
    </row>
    <row r="53" spans="1:16" ht="15.75">
      <c r="A53" s="195" t="s">
        <v>16</v>
      </c>
      <c r="B53" s="195"/>
      <c r="C53" s="195"/>
      <c r="D53" s="195"/>
      <c r="E53" s="195"/>
      <c r="F53" s="195"/>
      <c r="G53" s="195"/>
      <c r="H53" s="195"/>
      <c r="I53" s="195"/>
      <c r="J53" s="195"/>
    </row>
    <row r="54" spans="1:16" ht="15.75">
      <c r="A54" s="65"/>
      <c r="B54" s="130"/>
      <c r="C54" s="130"/>
      <c r="D54" s="130"/>
      <c r="E54" s="130"/>
      <c r="F54" s="130"/>
      <c r="G54" s="130"/>
      <c r="H54" s="130"/>
      <c r="I54" s="130"/>
      <c r="J54" s="130"/>
    </row>
    <row r="55" spans="1:16" ht="60.75">
      <c r="A55" s="56"/>
      <c r="B55" s="81" t="s">
        <v>22</v>
      </c>
      <c r="C55" s="81" t="s">
        <v>24</v>
      </c>
      <c r="D55" s="81" t="s">
        <v>23</v>
      </c>
      <c r="E55" s="172" t="s">
        <v>30</v>
      </c>
      <c r="F55" s="56"/>
      <c r="G55" s="81" t="s">
        <v>22</v>
      </c>
      <c r="H55" s="81" t="s">
        <v>24</v>
      </c>
      <c r="I55" s="81" t="s">
        <v>23</v>
      </c>
      <c r="J55" s="172" t="s">
        <v>30</v>
      </c>
    </row>
    <row r="56" spans="1:16" ht="15" customHeight="1">
      <c r="A56" s="98"/>
      <c r="B56" s="73"/>
      <c r="C56" s="73"/>
      <c r="D56" s="73"/>
      <c r="E56" s="184"/>
      <c r="F56" s="73"/>
      <c r="G56" s="73"/>
      <c r="H56" s="73"/>
      <c r="I56" s="73"/>
      <c r="J56" s="184"/>
    </row>
    <row r="57" spans="1:16" ht="15.75">
      <c r="A57" s="127"/>
      <c r="B57" s="168" t="s">
        <v>3</v>
      </c>
      <c r="C57" s="168"/>
      <c r="D57" s="168"/>
      <c r="E57" s="168"/>
      <c r="F57" s="117"/>
      <c r="G57" s="168" t="s">
        <v>4</v>
      </c>
      <c r="H57" s="168"/>
      <c r="I57" s="168"/>
      <c r="J57" s="168"/>
    </row>
    <row r="58" spans="1:16" ht="15" customHeight="1">
      <c r="A58" s="127" t="s">
        <v>2</v>
      </c>
      <c r="B58" s="188" t="s">
        <v>108</v>
      </c>
      <c r="C58" s="188"/>
      <c r="D58" s="188"/>
      <c r="E58" s="188"/>
      <c r="F58" s="188"/>
      <c r="G58" s="188"/>
      <c r="H58" s="188"/>
      <c r="I58" s="188"/>
      <c r="J58" s="188"/>
    </row>
    <row r="59" spans="1:16" ht="15.75">
      <c r="A59" s="56" t="s">
        <v>31</v>
      </c>
      <c r="B59" s="131">
        <v>7880</v>
      </c>
      <c r="C59" s="131">
        <v>230080</v>
      </c>
      <c r="D59" s="131">
        <v>836194</v>
      </c>
      <c r="E59" s="131">
        <v>1128549</v>
      </c>
      <c r="F59" s="56"/>
      <c r="G59" s="132">
        <v>4.0999999999999996</v>
      </c>
      <c r="H59" s="132">
        <v>52.8</v>
      </c>
      <c r="I59" s="132">
        <v>79.900000000000006</v>
      </c>
      <c r="J59" s="132">
        <v>64.3</v>
      </c>
      <c r="K59" s="51"/>
      <c r="L59" s="51"/>
      <c r="M59" s="51"/>
      <c r="N59" s="51"/>
      <c r="O59" s="49"/>
      <c r="P59" s="49"/>
    </row>
    <row r="60" spans="1:16" ht="15.75">
      <c r="A60" s="56" t="s">
        <v>32</v>
      </c>
      <c r="B60" s="87">
        <v>183914</v>
      </c>
      <c r="C60" s="87">
        <v>205929</v>
      </c>
      <c r="D60" s="87">
        <v>210946</v>
      </c>
      <c r="E60" s="87">
        <v>627201</v>
      </c>
      <c r="F60" s="56"/>
      <c r="G60" s="132">
        <v>95.9</v>
      </c>
      <c r="H60" s="132">
        <v>47.2</v>
      </c>
      <c r="I60" s="132">
        <v>20.100000000000001</v>
      </c>
      <c r="J60" s="132">
        <v>35.700000000000003</v>
      </c>
      <c r="K60" s="49"/>
      <c r="L60" s="49"/>
      <c r="M60" s="49"/>
      <c r="N60" s="49"/>
    </row>
    <row r="61" spans="1:16" ht="15" customHeight="1">
      <c r="A61" s="56" t="s">
        <v>11</v>
      </c>
      <c r="B61" s="87">
        <v>191797</v>
      </c>
      <c r="C61" s="87">
        <v>436013</v>
      </c>
      <c r="D61" s="87">
        <v>1047136</v>
      </c>
      <c r="E61" s="87">
        <v>1755745</v>
      </c>
      <c r="F61" s="56"/>
      <c r="G61" s="132">
        <v>100</v>
      </c>
      <c r="H61" s="132">
        <v>100</v>
      </c>
      <c r="I61" s="132">
        <v>100</v>
      </c>
      <c r="J61" s="132">
        <v>100</v>
      </c>
      <c r="K61" s="50"/>
      <c r="L61" s="50"/>
      <c r="M61" s="50"/>
      <c r="N61" s="50"/>
    </row>
    <row r="62" spans="1:16" ht="15" customHeight="1">
      <c r="A62" s="127" t="s">
        <v>2</v>
      </c>
      <c r="B62" s="188" t="s">
        <v>109</v>
      </c>
      <c r="C62" s="188"/>
      <c r="D62" s="188"/>
      <c r="E62" s="188"/>
      <c r="F62" s="188"/>
      <c r="G62" s="188"/>
      <c r="H62" s="188"/>
      <c r="I62" s="188"/>
      <c r="J62" s="188"/>
      <c r="K62" s="49"/>
      <c r="L62" s="49"/>
      <c r="M62" s="49"/>
      <c r="N62" s="49"/>
    </row>
    <row r="63" spans="1:16" ht="15.75">
      <c r="A63" s="56" t="s">
        <v>31</v>
      </c>
      <c r="B63" s="131">
        <v>6218</v>
      </c>
      <c r="C63" s="131">
        <v>89272</v>
      </c>
      <c r="D63" s="131">
        <v>347950</v>
      </c>
      <c r="E63" s="131">
        <v>456970</v>
      </c>
      <c r="F63" s="56"/>
      <c r="G63" s="132">
        <v>4.2</v>
      </c>
      <c r="H63" s="132">
        <v>34</v>
      </c>
      <c r="I63" s="132">
        <v>66.400000000000006</v>
      </c>
      <c r="J63" s="132">
        <v>47.7</v>
      </c>
      <c r="K63" s="51"/>
      <c r="L63" s="51"/>
      <c r="M63" s="51"/>
      <c r="N63" s="51"/>
    </row>
    <row r="64" spans="1:16" ht="15.75">
      <c r="A64" s="56" t="s">
        <v>32</v>
      </c>
      <c r="B64" s="87">
        <v>141532</v>
      </c>
      <c r="C64" s="87">
        <v>173011</v>
      </c>
      <c r="D64" s="87">
        <v>175779</v>
      </c>
      <c r="E64" s="87">
        <v>500309</v>
      </c>
      <c r="F64" s="56"/>
      <c r="G64" s="132">
        <v>95.8</v>
      </c>
      <c r="H64" s="132">
        <v>66</v>
      </c>
      <c r="I64" s="132">
        <v>33.6</v>
      </c>
      <c r="J64" s="132">
        <v>52.3</v>
      </c>
      <c r="K64" s="49"/>
      <c r="L64" s="49"/>
      <c r="M64" s="49"/>
      <c r="N64" s="49"/>
    </row>
    <row r="65" spans="1:14" ht="15.75">
      <c r="A65" s="56" t="s">
        <v>11</v>
      </c>
      <c r="B65" s="80">
        <v>147751</v>
      </c>
      <c r="C65" s="80">
        <v>262278</v>
      </c>
      <c r="D65" s="80">
        <v>523733</v>
      </c>
      <c r="E65" s="139">
        <v>957287</v>
      </c>
      <c r="F65" s="56"/>
      <c r="G65" s="132">
        <v>100</v>
      </c>
      <c r="H65" s="132">
        <v>100</v>
      </c>
      <c r="I65" s="132">
        <v>100</v>
      </c>
      <c r="J65" s="132">
        <v>100</v>
      </c>
      <c r="K65" s="50"/>
      <c r="L65" s="50"/>
      <c r="M65" s="50"/>
      <c r="N65" s="50"/>
    </row>
    <row r="66" spans="1:14" ht="15.75">
      <c r="A66" s="127" t="s">
        <v>2</v>
      </c>
      <c r="B66" s="189" t="s">
        <v>110</v>
      </c>
      <c r="C66" s="189"/>
      <c r="D66" s="189"/>
      <c r="E66" s="189"/>
      <c r="F66" s="189"/>
      <c r="G66" s="189"/>
      <c r="H66" s="189"/>
      <c r="I66" s="189"/>
      <c r="J66" s="189"/>
      <c r="K66" s="49"/>
      <c r="L66" s="49"/>
      <c r="M66" s="49"/>
      <c r="N66" s="49"/>
    </row>
    <row r="67" spans="1:14" ht="15.75">
      <c r="A67" s="56" t="s">
        <v>31</v>
      </c>
      <c r="B67" s="131">
        <v>2264</v>
      </c>
      <c r="C67" s="131">
        <v>31594</v>
      </c>
      <c r="D67" s="131">
        <v>130046</v>
      </c>
      <c r="E67" s="131">
        <v>172329</v>
      </c>
      <c r="F67" s="56"/>
      <c r="G67" s="132">
        <v>4.5</v>
      </c>
      <c r="H67" s="132">
        <v>42.4</v>
      </c>
      <c r="I67" s="132">
        <v>89.3</v>
      </c>
      <c r="J67" s="132">
        <v>61.3</v>
      </c>
      <c r="K67" s="51"/>
      <c r="L67" s="51"/>
      <c r="M67" s="51"/>
      <c r="N67" s="51"/>
    </row>
    <row r="68" spans="1:14" ht="15.75">
      <c r="A68" s="56" t="s">
        <v>32</v>
      </c>
      <c r="B68" s="87">
        <v>47803</v>
      </c>
      <c r="C68" s="87">
        <v>42931</v>
      </c>
      <c r="D68" s="87">
        <v>15613</v>
      </c>
      <c r="E68" s="87">
        <v>108970</v>
      </c>
      <c r="F68" s="56"/>
      <c r="G68" s="132">
        <v>95.5</v>
      </c>
      <c r="H68" s="132">
        <v>57.6</v>
      </c>
      <c r="I68" s="132">
        <v>10.7</v>
      </c>
      <c r="J68" s="132">
        <v>38.700000000000003</v>
      </c>
      <c r="K68" s="49"/>
      <c r="L68" s="49"/>
      <c r="M68" s="49"/>
      <c r="N68" s="49"/>
    </row>
    <row r="69" spans="1:14" ht="15.75">
      <c r="A69" s="56" t="s">
        <v>11</v>
      </c>
      <c r="B69" s="80">
        <v>50065</v>
      </c>
      <c r="C69" s="80">
        <v>74534</v>
      </c>
      <c r="D69" s="80">
        <v>145662</v>
      </c>
      <c r="E69" s="139">
        <v>281295</v>
      </c>
      <c r="F69" s="56"/>
      <c r="G69" s="132">
        <v>100</v>
      </c>
      <c r="H69" s="132">
        <v>100</v>
      </c>
      <c r="I69" s="132">
        <v>100</v>
      </c>
      <c r="J69" s="132">
        <v>100</v>
      </c>
      <c r="K69" s="50"/>
      <c r="L69" s="50"/>
      <c r="M69" s="50"/>
      <c r="N69" s="50"/>
    </row>
    <row r="70" spans="1:14" ht="15.75">
      <c r="A70" s="127" t="s">
        <v>2</v>
      </c>
      <c r="B70" s="189" t="s">
        <v>111</v>
      </c>
      <c r="C70" s="189"/>
      <c r="D70" s="189"/>
      <c r="E70" s="189"/>
      <c r="F70" s="189"/>
      <c r="G70" s="189"/>
      <c r="H70" s="189"/>
      <c r="I70" s="189"/>
      <c r="J70" s="189"/>
      <c r="K70" s="49"/>
      <c r="L70" s="49"/>
      <c r="M70" s="49"/>
      <c r="N70" s="49"/>
    </row>
    <row r="71" spans="1:14" ht="15.75">
      <c r="A71" s="56" t="s">
        <v>31</v>
      </c>
      <c r="B71" s="131">
        <v>16362</v>
      </c>
      <c r="C71" s="131">
        <v>350973</v>
      </c>
      <c r="D71" s="131">
        <v>1315102</v>
      </c>
      <c r="E71" s="131">
        <v>1758827</v>
      </c>
      <c r="F71" s="56"/>
      <c r="G71" s="132">
        <v>4.2</v>
      </c>
      <c r="H71" s="132">
        <v>45.4</v>
      </c>
      <c r="I71" s="132">
        <v>76.599999999999994</v>
      </c>
      <c r="J71" s="132">
        <v>58.7</v>
      </c>
      <c r="K71" s="51"/>
      <c r="L71" s="51"/>
      <c r="M71" s="51"/>
      <c r="N71" s="51"/>
    </row>
    <row r="72" spans="1:14" ht="15.75">
      <c r="A72" s="56" t="s">
        <v>32</v>
      </c>
      <c r="B72" s="87">
        <v>373246</v>
      </c>
      <c r="C72" s="87">
        <v>421882</v>
      </c>
      <c r="D72" s="87">
        <v>402563</v>
      </c>
      <c r="E72" s="87">
        <v>1236727</v>
      </c>
      <c r="F72" s="56"/>
      <c r="G72" s="132">
        <v>95.8</v>
      </c>
      <c r="H72" s="132">
        <v>54.6</v>
      </c>
      <c r="I72" s="132">
        <v>23.4</v>
      </c>
      <c r="J72" s="132">
        <v>41.3</v>
      </c>
      <c r="K72" s="51"/>
      <c r="L72" s="51"/>
      <c r="M72" s="51"/>
      <c r="N72" s="51"/>
    </row>
    <row r="73" spans="1:14" ht="15.75">
      <c r="A73" s="56" t="s">
        <v>11</v>
      </c>
      <c r="B73" s="156">
        <v>389611</v>
      </c>
      <c r="C73" s="156">
        <v>772857</v>
      </c>
      <c r="D73" s="156">
        <v>1717667</v>
      </c>
      <c r="E73" s="156">
        <v>2995557</v>
      </c>
      <c r="F73" s="56"/>
      <c r="G73" s="132">
        <v>100</v>
      </c>
      <c r="H73" s="132">
        <v>100</v>
      </c>
      <c r="I73" s="132">
        <v>100</v>
      </c>
      <c r="J73" s="132">
        <v>100</v>
      </c>
      <c r="K73" s="50"/>
      <c r="L73" s="50"/>
      <c r="M73" s="50"/>
      <c r="N73" s="50"/>
    </row>
    <row r="74" spans="1:14" ht="15" customHeight="1">
      <c r="A74" s="127" t="s">
        <v>2</v>
      </c>
      <c r="B74" s="188" t="s">
        <v>5</v>
      </c>
      <c r="C74" s="188"/>
      <c r="D74" s="188"/>
      <c r="E74" s="188"/>
      <c r="F74" s="188"/>
      <c r="G74" s="188"/>
      <c r="H74" s="188"/>
      <c r="I74" s="188"/>
      <c r="J74" s="188"/>
      <c r="K74" s="49"/>
      <c r="L74" s="49"/>
      <c r="M74" s="49"/>
      <c r="N74" s="49"/>
    </row>
    <row r="75" spans="1:14" ht="15.75">
      <c r="A75" s="56" t="s">
        <v>31</v>
      </c>
      <c r="B75" s="87">
        <v>58790</v>
      </c>
      <c r="C75" s="87">
        <v>387430</v>
      </c>
      <c r="D75" s="87">
        <v>3814460</v>
      </c>
      <c r="E75" s="87">
        <v>21306662</v>
      </c>
      <c r="F75" s="56"/>
      <c r="G75" s="132">
        <v>5.8</v>
      </c>
      <c r="H75" s="132">
        <v>35.9</v>
      </c>
      <c r="I75" s="132">
        <v>80.3</v>
      </c>
      <c r="J75" s="132">
        <v>88.4</v>
      </c>
      <c r="K75" s="51"/>
      <c r="L75" s="51"/>
      <c r="M75" s="51"/>
      <c r="N75" s="51"/>
    </row>
    <row r="76" spans="1:14" ht="15.75">
      <c r="A76" s="56" t="s">
        <v>32</v>
      </c>
      <c r="B76" s="87">
        <v>958538</v>
      </c>
      <c r="C76" s="87">
        <v>690871</v>
      </c>
      <c r="D76" s="87">
        <v>937530</v>
      </c>
      <c r="E76" s="87">
        <v>2808214</v>
      </c>
      <c r="F76" s="56"/>
      <c r="G76" s="132">
        <v>94.2</v>
      </c>
      <c r="H76" s="132">
        <v>64.099999999999994</v>
      </c>
      <c r="I76" s="132">
        <v>19.7</v>
      </c>
      <c r="J76" s="132">
        <v>11.6</v>
      </c>
      <c r="K76" s="49"/>
      <c r="L76" s="49"/>
      <c r="M76" s="49"/>
      <c r="N76" s="49"/>
    </row>
    <row r="77" spans="1:14" ht="15.75">
      <c r="A77" s="54" t="s">
        <v>11</v>
      </c>
      <c r="B77" s="147">
        <v>1017330</v>
      </c>
      <c r="C77" s="147">
        <v>1078300</v>
      </c>
      <c r="D77" s="147">
        <v>4751989</v>
      </c>
      <c r="E77" s="147">
        <v>24114874</v>
      </c>
      <c r="F77" s="54"/>
      <c r="G77" s="148">
        <v>100</v>
      </c>
      <c r="H77" s="148">
        <v>100</v>
      </c>
      <c r="I77" s="148">
        <v>100</v>
      </c>
      <c r="J77" s="148">
        <v>100</v>
      </c>
      <c r="K77" s="50"/>
      <c r="L77" s="50"/>
      <c r="M77" s="50"/>
      <c r="N77" s="50"/>
    </row>
    <row r="78" spans="1:14" ht="15.75">
      <c r="A78" s="190" t="s">
        <v>74</v>
      </c>
      <c r="B78" s="190"/>
      <c r="C78" s="190"/>
      <c r="D78" s="190"/>
      <c r="E78" s="190"/>
      <c r="F78" s="190"/>
      <c r="G78" s="190"/>
      <c r="H78" s="190"/>
      <c r="I78" s="190"/>
      <c r="J78" s="190"/>
      <c r="K78" s="49"/>
      <c r="L78" s="49"/>
      <c r="M78" s="49"/>
      <c r="N78" s="49"/>
    </row>
    <row r="79" spans="1:14" ht="15.75">
      <c r="A79" s="198"/>
      <c r="B79" s="198"/>
      <c r="C79" s="198"/>
      <c r="D79" s="198"/>
      <c r="E79" s="198"/>
      <c r="F79" s="198"/>
      <c r="G79" s="198"/>
      <c r="H79" s="198"/>
      <c r="I79" s="198"/>
      <c r="J79" s="198"/>
      <c r="K79" s="49"/>
      <c r="L79" s="49"/>
      <c r="M79" s="49"/>
      <c r="N79" s="49"/>
    </row>
    <row r="80" spans="1:14" ht="15.75">
      <c r="A80" s="198"/>
      <c r="B80" s="198"/>
      <c r="C80" s="198"/>
      <c r="D80" s="198"/>
      <c r="E80" s="198"/>
      <c r="F80" s="198"/>
      <c r="G80" s="198"/>
      <c r="H80" s="198"/>
      <c r="I80" s="198"/>
      <c r="J80" s="198"/>
      <c r="K80" s="49"/>
      <c r="L80" s="49"/>
      <c r="M80" s="49"/>
      <c r="N80" s="49"/>
    </row>
    <row r="81" spans="1:14" ht="15.75">
      <c r="A81" s="198"/>
      <c r="B81" s="198"/>
      <c r="C81" s="198"/>
      <c r="D81" s="198"/>
      <c r="E81" s="198"/>
      <c r="F81" s="198"/>
      <c r="G81" s="198"/>
      <c r="H81" s="198"/>
      <c r="I81" s="198"/>
      <c r="J81" s="198"/>
      <c r="K81" s="49"/>
      <c r="L81" s="49"/>
      <c r="M81" s="49"/>
      <c r="N81" s="49"/>
    </row>
    <row r="82" spans="1:14" ht="15.75">
      <c r="A82" s="198"/>
      <c r="B82" s="198"/>
      <c r="C82" s="198"/>
      <c r="D82" s="198"/>
      <c r="E82" s="198"/>
      <c r="F82" s="198"/>
      <c r="G82" s="198"/>
      <c r="H82" s="198"/>
      <c r="I82" s="198"/>
      <c r="J82" s="198"/>
      <c r="K82" s="49"/>
      <c r="L82" s="49"/>
      <c r="M82" s="49"/>
      <c r="N82" s="49"/>
    </row>
    <row r="83" spans="1:14" ht="15.75">
      <c r="A83" s="174"/>
      <c r="B83" s="174"/>
      <c r="C83" s="174"/>
      <c r="D83" s="174"/>
      <c r="E83" s="174"/>
      <c r="F83" s="174"/>
      <c r="G83" s="174"/>
      <c r="H83" s="174"/>
      <c r="I83" s="174"/>
      <c r="J83" s="174"/>
      <c r="K83" s="49"/>
      <c r="L83" s="49"/>
      <c r="M83" s="49"/>
      <c r="N83" s="49"/>
    </row>
    <row r="84" spans="1:14" ht="15.75">
      <c r="A84" s="195"/>
      <c r="B84" s="195"/>
      <c r="C84" s="195"/>
      <c r="D84" s="195"/>
      <c r="E84" s="56"/>
      <c r="F84" s="56"/>
      <c r="G84" s="56"/>
      <c r="H84" s="56"/>
      <c r="I84" s="56"/>
      <c r="J84" s="56"/>
      <c r="K84" s="49"/>
      <c r="L84" s="49"/>
      <c r="M84" s="49"/>
      <c r="N84" s="49"/>
    </row>
    <row r="85" spans="1:14" ht="15.75">
      <c r="A85" s="191" t="s">
        <v>40</v>
      </c>
      <c r="B85" s="191"/>
      <c r="C85" s="191"/>
      <c r="D85" s="191"/>
      <c r="E85" s="191"/>
      <c r="F85" s="191"/>
      <c r="G85" s="191"/>
      <c r="H85" s="191"/>
      <c r="I85" s="191"/>
      <c r="J85" s="191"/>
      <c r="K85" s="49"/>
      <c r="L85" s="49"/>
      <c r="M85" s="49"/>
      <c r="N85" s="49"/>
    </row>
    <row r="86" spans="1:14" ht="15.75">
      <c r="A86" s="149"/>
      <c r="B86" s="149"/>
      <c r="C86" s="149"/>
      <c r="D86" s="149"/>
      <c r="E86" s="149"/>
      <c r="F86" s="149"/>
      <c r="G86" s="150"/>
      <c r="H86" s="150"/>
      <c r="I86" s="150"/>
      <c r="J86" s="150"/>
      <c r="K86" s="49"/>
      <c r="L86" s="49"/>
      <c r="M86" s="49"/>
      <c r="N86" s="49"/>
    </row>
    <row r="87" spans="1:14" ht="15.75">
      <c r="A87" s="149"/>
      <c r="B87" s="149"/>
      <c r="C87" s="149"/>
      <c r="D87" s="149"/>
      <c r="E87" s="149"/>
      <c r="F87" s="149"/>
      <c r="G87" s="150"/>
      <c r="H87" s="150"/>
      <c r="I87" s="150"/>
      <c r="J87" s="150"/>
      <c r="K87" s="49"/>
      <c r="L87" s="49"/>
      <c r="M87" s="49"/>
      <c r="N87" s="49"/>
    </row>
    <row r="88" spans="1:14" ht="60.75">
      <c r="A88" s="66"/>
      <c r="B88" s="81" t="s">
        <v>22</v>
      </c>
      <c r="C88" s="81" t="s">
        <v>24</v>
      </c>
      <c r="D88" s="81" t="s">
        <v>23</v>
      </c>
      <c r="E88" s="172" t="s">
        <v>11</v>
      </c>
      <c r="F88" s="56"/>
      <c r="G88" s="81" t="s">
        <v>22</v>
      </c>
      <c r="H88" s="81" t="s">
        <v>24</v>
      </c>
      <c r="I88" s="81" t="s">
        <v>23</v>
      </c>
      <c r="J88" s="172" t="s">
        <v>11</v>
      </c>
      <c r="K88" s="49"/>
      <c r="L88" s="49"/>
      <c r="M88" s="49"/>
      <c r="N88" s="49"/>
    </row>
    <row r="89" spans="1:14" ht="23.25" customHeight="1">
      <c r="A89" s="66"/>
      <c r="B89" s="73"/>
      <c r="C89" s="73"/>
      <c r="D89" s="73"/>
      <c r="E89" s="184"/>
      <c r="F89" s="73"/>
      <c r="G89" s="73"/>
      <c r="H89" s="73"/>
      <c r="I89" s="73"/>
      <c r="J89" s="184"/>
      <c r="K89" s="49"/>
      <c r="L89" s="49"/>
      <c r="M89" s="49"/>
      <c r="N89" s="49"/>
    </row>
    <row r="90" spans="1:14" ht="15.75">
      <c r="A90" s="127"/>
      <c r="B90" s="192" t="s">
        <v>3</v>
      </c>
      <c r="C90" s="192"/>
      <c r="D90" s="192"/>
      <c r="E90" s="192"/>
      <c r="F90" s="151"/>
      <c r="G90" s="192" t="s">
        <v>4</v>
      </c>
      <c r="H90" s="192"/>
      <c r="I90" s="192"/>
      <c r="J90" s="192"/>
      <c r="K90" s="49"/>
      <c r="L90" s="49"/>
      <c r="M90" s="49"/>
      <c r="N90" s="49"/>
    </row>
    <row r="91" spans="1:14" ht="15.75">
      <c r="A91" s="152" t="s">
        <v>2</v>
      </c>
      <c r="B91" s="193" t="s">
        <v>108</v>
      </c>
      <c r="C91" s="193"/>
      <c r="D91" s="193"/>
      <c r="E91" s="193"/>
      <c r="F91" s="193"/>
      <c r="G91" s="193"/>
      <c r="H91" s="193"/>
      <c r="I91" s="193"/>
      <c r="J91" s="193"/>
      <c r="K91" s="49"/>
      <c r="L91" s="49"/>
      <c r="M91" s="49"/>
      <c r="N91" s="49"/>
    </row>
    <row r="92" spans="1:14" ht="15.75">
      <c r="A92" s="72" t="s">
        <v>98</v>
      </c>
      <c r="B92" s="114"/>
      <c r="C92" s="114"/>
      <c r="D92" s="114"/>
      <c r="E92" s="114"/>
      <c r="F92" s="114"/>
      <c r="G92" s="114"/>
      <c r="H92" s="114"/>
      <c r="I92" s="114"/>
      <c r="J92" s="114"/>
      <c r="K92" s="49"/>
      <c r="L92" s="49"/>
      <c r="M92" s="49"/>
      <c r="N92" s="49"/>
    </row>
    <row r="93" spans="1:14" ht="15.75">
      <c r="A93" s="101" t="s">
        <v>28</v>
      </c>
      <c r="B93" s="115"/>
      <c r="C93" s="115"/>
      <c r="D93" s="115"/>
      <c r="E93" s="115"/>
      <c r="F93" s="115"/>
      <c r="G93" s="115"/>
      <c r="H93" s="115"/>
      <c r="I93" s="115"/>
      <c r="J93" s="115"/>
      <c r="K93" s="49"/>
      <c r="L93" s="49"/>
      <c r="M93" s="49"/>
      <c r="N93" s="49"/>
    </row>
    <row r="94" spans="1:14" ht="15.75">
      <c r="A94" s="102" t="s">
        <v>33</v>
      </c>
      <c r="B94" s="103">
        <v>67706</v>
      </c>
      <c r="C94" s="103">
        <v>246713</v>
      </c>
      <c r="D94" s="103">
        <v>761271</v>
      </c>
      <c r="E94" s="103">
        <v>1123374</v>
      </c>
      <c r="F94" s="103"/>
      <c r="G94" s="88">
        <v>35.9</v>
      </c>
      <c r="H94" s="88">
        <v>57.6</v>
      </c>
      <c r="I94" s="88">
        <v>74.2</v>
      </c>
      <c r="J94" s="88">
        <v>65.3</v>
      </c>
      <c r="K94" s="49"/>
      <c r="L94" s="49"/>
      <c r="M94" s="49"/>
      <c r="N94" s="49"/>
    </row>
    <row r="95" spans="1:14" ht="15.75">
      <c r="A95" s="104" t="s">
        <v>29</v>
      </c>
      <c r="B95" s="103">
        <v>11388</v>
      </c>
      <c r="C95" s="103">
        <v>21901</v>
      </c>
      <c r="D95" s="103">
        <v>110554</v>
      </c>
      <c r="E95" s="103">
        <v>149407</v>
      </c>
      <c r="F95" s="153"/>
      <c r="G95" s="88">
        <v>6</v>
      </c>
      <c r="H95" s="88">
        <v>5.0999999999999996</v>
      </c>
      <c r="I95" s="88">
        <v>10.8</v>
      </c>
      <c r="J95" s="88">
        <v>8.6999999999999993</v>
      </c>
      <c r="K95" s="49"/>
      <c r="L95" s="49"/>
      <c r="M95" s="49"/>
      <c r="N95" s="49"/>
    </row>
    <row r="96" spans="1:14" ht="15.75">
      <c r="A96" s="104" t="s">
        <v>100</v>
      </c>
      <c r="B96" s="103">
        <v>56319</v>
      </c>
      <c r="C96" s="103">
        <v>224813</v>
      </c>
      <c r="D96" s="103">
        <v>650718</v>
      </c>
      <c r="E96" s="103">
        <v>973968</v>
      </c>
      <c r="F96" s="153"/>
      <c r="G96" s="88">
        <v>29.9</v>
      </c>
      <c r="H96" s="88">
        <v>52.5</v>
      </c>
      <c r="I96" s="88">
        <v>63.5</v>
      </c>
      <c r="J96" s="88">
        <v>56.6</v>
      </c>
      <c r="K96" s="49"/>
      <c r="L96" s="49"/>
      <c r="M96" s="49"/>
      <c r="N96" s="49"/>
    </row>
    <row r="97" spans="1:14" ht="15.75">
      <c r="A97" s="102" t="s">
        <v>101</v>
      </c>
      <c r="B97" s="103">
        <v>119735</v>
      </c>
      <c r="C97" s="103">
        <v>179056</v>
      </c>
      <c r="D97" s="103">
        <v>257325</v>
      </c>
      <c r="E97" s="103">
        <v>586476</v>
      </c>
      <c r="F97" s="153"/>
      <c r="G97" s="88">
        <v>63.5</v>
      </c>
      <c r="H97" s="88">
        <v>41.8</v>
      </c>
      <c r="I97" s="88">
        <v>25.1</v>
      </c>
      <c r="J97" s="88">
        <v>34.1</v>
      </c>
      <c r="K97" s="49"/>
      <c r="L97" s="49"/>
      <c r="M97" s="49"/>
      <c r="N97" s="49"/>
    </row>
    <row r="98" spans="1:14" ht="15.75">
      <c r="A98" s="110" t="s">
        <v>39</v>
      </c>
      <c r="B98" s="103">
        <v>188529</v>
      </c>
      <c r="C98" s="103">
        <v>428528</v>
      </c>
      <c r="D98" s="103">
        <v>1025457</v>
      </c>
      <c r="E98" s="103">
        <v>1721142</v>
      </c>
      <c r="F98" s="153"/>
      <c r="G98" s="138">
        <v>100</v>
      </c>
      <c r="H98" s="138">
        <v>100</v>
      </c>
      <c r="I98" s="138">
        <v>100</v>
      </c>
      <c r="J98" s="138">
        <v>100</v>
      </c>
      <c r="K98" s="49"/>
      <c r="L98" s="49"/>
      <c r="M98" s="49"/>
      <c r="N98" s="49"/>
    </row>
    <row r="99" spans="1:14" ht="15.75">
      <c r="A99" s="105" t="s">
        <v>36</v>
      </c>
      <c r="B99" s="103"/>
      <c r="C99" s="103"/>
      <c r="D99" s="103"/>
      <c r="E99" s="103"/>
      <c r="F99" s="153"/>
      <c r="G99" s="138"/>
      <c r="H99" s="138"/>
      <c r="I99" s="138"/>
      <c r="J99" s="138"/>
      <c r="K99" s="49"/>
      <c r="L99" s="49"/>
      <c r="M99" s="49"/>
      <c r="N99" s="49"/>
    </row>
    <row r="100" spans="1:14" ht="15.75">
      <c r="A100" s="106" t="s">
        <v>46</v>
      </c>
      <c r="B100" s="103">
        <v>17533</v>
      </c>
      <c r="C100" s="103">
        <v>25601</v>
      </c>
      <c r="D100" s="103">
        <v>54779</v>
      </c>
      <c r="E100" s="103">
        <v>104753</v>
      </c>
      <c r="F100" s="153"/>
      <c r="G100" s="88">
        <v>15.4</v>
      </c>
      <c r="H100" s="88">
        <v>15.2</v>
      </c>
      <c r="I100" s="88">
        <v>22.8</v>
      </c>
      <c r="J100" s="88">
        <v>19.100000000000001</v>
      </c>
      <c r="K100" s="49"/>
      <c r="L100" s="49"/>
      <c r="M100" s="49"/>
      <c r="N100" s="49"/>
    </row>
    <row r="101" spans="1:14" ht="15.75">
      <c r="A101" s="110" t="s">
        <v>34</v>
      </c>
      <c r="B101" s="139">
        <v>96303</v>
      </c>
      <c r="C101" s="139">
        <v>143174</v>
      </c>
      <c r="D101" s="139">
        <v>185246</v>
      </c>
      <c r="E101" s="139">
        <v>445045</v>
      </c>
      <c r="F101" s="153"/>
      <c r="G101" s="88">
        <v>84.6</v>
      </c>
      <c r="H101" s="88">
        <v>84.8</v>
      </c>
      <c r="I101" s="88">
        <v>77.2</v>
      </c>
      <c r="J101" s="88">
        <v>80.900000000000006</v>
      </c>
      <c r="K101" s="49"/>
      <c r="L101" s="49"/>
      <c r="M101" s="49"/>
      <c r="N101" s="49"/>
    </row>
    <row r="102" spans="1:14" ht="15.75">
      <c r="A102" s="110" t="s">
        <v>38</v>
      </c>
      <c r="B102" s="103">
        <v>113838</v>
      </c>
      <c r="C102" s="103">
        <v>168770</v>
      </c>
      <c r="D102" s="103">
        <v>240028</v>
      </c>
      <c r="E102" s="103">
        <v>549795</v>
      </c>
      <c r="F102" s="153"/>
      <c r="G102" s="138">
        <v>100</v>
      </c>
      <c r="H102" s="138">
        <v>100</v>
      </c>
      <c r="I102" s="138">
        <v>100</v>
      </c>
      <c r="J102" s="138">
        <v>100</v>
      </c>
      <c r="K102" s="49"/>
      <c r="L102" s="49"/>
      <c r="M102" s="49"/>
      <c r="N102" s="49"/>
    </row>
    <row r="103" spans="1:14" ht="15.75">
      <c r="A103" s="106" t="s">
        <v>47</v>
      </c>
      <c r="B103" s="103">
        <v>8285</v>
      </c>
      <c r="C103" s="103">
        <v>33335</v>
      </c>
      <c r="D103" s="103">
        <v>104874</v>
      </c>
      <c r="E103" s="103">
        <v>155136</v>
      </c>
      <c r="F103" s="153"/>
      <c r="G103" s="88">
        <v>16</v>
      </c>
      <c r="H103" s="88">
        <v>16.3</v>
      </c>
      <c r="I103" s="88">
        <v>18</v>
      </c>
      <c r="J103" s="88">
        <v>17.7</v>
      </c>
      <c r="K103" s="49"/>
      <c r="L103" s="49"/>
      <c r="M103" s="49"/>
      <c r="N103" s="49"/>
    </row>
    <row r="104" spans="1:14" ht="15.75">
      <c r="A104" s="110" t="s">
        <v>35</v>
      </c>
      <c r="B104" s="103">
        <v>43637</v>
      </c>
      <c r="C104" s="103">
        <v>171648</v>
      </c>
      <c r="D104" s="103">
        <v>478368</v>
      </c>
      <c r="E104" s="103">
        <v>721251</v>
      </c>
      <c r="F104" s="153"/>
      <c r="G104" s="88">
        <v>84</v>
      </c>
      <c r="H104" s="88">
        <v>83.7</v>
      </c>
      <c r="I104" s="88">
        <v>82</v>
      </c>
      <c r="J104" s="88">
        <v>82.3</v>
      </c>
      <c r="K104" s="49"/>
      <c r="L104" s="49"/>
      <c r="M104" s="49"/>
      <c r="N104" s="49"/>
    </row>
    <row r="105" spans="1:14" ht="15.75">
      <c r="A105" s="110" t="s">
        <v>37</v>
      </c>
      <c r="B105" s="103">
        <v>51924</v>
      </c>
      <c r="C105" s="103">
        <v>204978</v>
      </c>
      <c r="D105" s="103">
        <v>583244</v>
      </c>
      <c r="E105" s="103">
        <v>876385</v>
      </c>
      <c r="F105" s="153"/>
      <c r="G105" s="138">
        <v>100</v>
      </c>
      <c r="H105" s="138">
        <v>100</v>
      </c>
      <c r="I105" s="138">
        <v>100</v>
      </c>
      <c r="J105" s="138">
        <v>100</v>
      </c>
      <c r="K105" s="49"/>
      <c r="L105" s="49"/>
      <c r="M105" s="49"/>
      <c r="N105" s="49"/>
    </row>
    <row r="106" spans="1:14" ht="15.75">
      <c r="A106" s="105" t="s">
        <v>27</v>
      </c>
      <c r="B106" s="103"/>
      <c r="C106" s="103"/>
      <c r="D106" s="103"/>
      <c r="E106" s="103"/>
      <c r="F106" s="153"/>
      <c r="G106" s="138"/>
      <c r="H106" s="138"/>
      <c r="I106" s="138"/>
      <c r="J106" s="138"/>
      <c r="K106" s="49"/>
      <c r="L106" s="49"/>
      <c r="M106" s="49"/>
      <c r="N106" s="49"/>
    </row>
    <row r="107" spans="1:14" ht="15.75">
      <c r="A107" s="111" t="s">
        <v>104</v>
      </c>
      <c r="B107" s="103">
        <v>21654</v>
      </c>
      <c r="C107" s="103">
        <v>34997</v>
      </c>
      <c r="D107" s="103">
        <v>61200</v>
      </c>
      <c r="E107" s="103">
        <v>127340</v>
      </c>
      <c r="F107" s="153"/>
      <c r="G107" s="88">
        <v>11.6</v>
      </c>
      <c r="H107" s="88">
        <v>8.3000000000000007</v>
      </c>
      <c r="I107" s="88">
        <v>6.1</v>
      </c>
      <c r="J107" s="88">
        <v>7.6</v>
      </c>
      <c r="K107" s="49"/>
      <c r="L107" s="49"/>
      <c r="M107" s="49"/>
      <c r="N107" s="49"/>
    </row>
    <row r="108" spans="1:14" ht="15" customHeight="1">
      <c r="A108" s="111" t="s">
        <v>105</v>
      </c>
      <c r="B108" s="103">
        <v>146</v>
      </c>
      <c r="C108" s="103">
        <v>357</v>
      </c>
      <c r="D108" s="103">
        <v>692</v>
      </c>
      <c r="E108" s="103">
        <v>1296</v>
      </c>
      <c r="F108" s="153"/>
      <c r="G108" s="88">
        <v>0.1</v>
      </c>
      <c r="H108" s="88">
        <v>0.1</v>
      </c>
      <c r="I108" s="88">
        <v>0.1</v>
      </c>
      <c r="J108" s="88">
        <v>0.1</v>
      </c>
      <c r="K108" s="49"/>
      <c r="L108" s="49"/>
      <c r="M108" s="49"/>
      <c r="N108" s="49"/>
    </row>
    <row r="109" spans="1:14" ht="15.75">
      <c r="A109" s="110" t="s">
        <v>45</v>
      </c>
      <c r="B109" s="103">
        <v>186603</v>
      </c>
      <c r="C109" s="103">
        <v>421751</v>
      </c>
      <c r="D109" s="103">
        <v>999114</v>
      </c>
      <c r="E109" s="103">
        <v>1685029</v>
      </c>
      <c r="F109" s="153"/>
      <c r="G109" s="138">
        <v>100</v>
      </c>
      <c r="H109" s="138">
        <v>100</v>
      </c>
      <c r="I109" s="138">
        <v>100</v>
      </c>
      <c r="J109" s="138">
        <v>100</v>
      </c>
      <c r="K109" s="49"/>
      <c r="L109" s="49"/>
      <c r="M109" s="49"/>
      <c r="N109" s="49"/>
    </row>
    <row r="110" spans="1:14" ht="15.75">
      <c r="A110" s="72" t="s">
        <v>99</v>
      </c>
      <c r="B110" s="103">
        <v>189473</v>
      </c>
      <c r="C110" s="103">
        <v>431309</v>
      </c>
      <c r="D110" s="103">
        <v>1032376</v>
      </c>
      <c r="E110" s="103">
        <v>1735048</v>
      </c>
      <c r="F110" s="66"/>
      <c r="G110" s="138">
        <v>100</v>
      </c>
      <c r="H110" s="138">
        <v>100</v>
      </c>
      <c r="I110" s="138">
        <v>100</v>
      </c>
      <c r="J110" s="138">
        <v>100</v>
      </c>
      <c r="K110" s="49"/>
      <c r="L110" s="49"/>
      <c r="M110" s="49"/>
      <c r="N110" s="49"/>
    </row>
    <row r="111" spans="1:14" ht="15.75">
      <c r="A111" s="152" t="s">
        <v>2</v>
      </c>
      <c r="B111" s="193" t="s">
        <v>109</v>
      </c>
      <c r="C111" s="193"/>
      <c r="D111" s="193"/>
      <c r="E111" s="193"/>
      <c r="F111" s="193"/>
      <c r="G111" s="193"/>
      <c r="H111" s="193"/>
      <c r="I111" s="193"/>
      <c r="J111" s="193"/>
      <c r="K111" s="49"/>
      <c r="L111" s="49"/>
      <c r="M111" s="49"/>
      <c r="N111" s="49"/>
    </row>
    <row r="112" spans="1:14" ht="15.75">
      <c r="A112" s="72" t="s">
        <v>98</v>
      </c>
      <c r="B112" s="114"/>
      <c r="C112" s="114"/>
      <c r="D112" s="114"/>
      <c r="E112" s="114"/>
      <c r="F112" s="114"/>
      <c r="G112" s="114"/>
      <c r="H112" s="114"/>
      <c r="I112" s="114"/>
      <c r="J112" s="114"/>
      <c r="K112" s="49"/>
      <c r="L112" s="49"/>
      <c r="M112" s="49"/>
      <c r="N112" s="49"/>
    </row>
    <row r="113" spans="1:14" ht="15.75">
      <c r="A113" s="101" t="s">
        <v>28</v>
      </c>
      <c r="B113" s="114"/>
      <c r="C113" s="114"/>
      <c r="D113" s="114"/>
      <c r="E113" s="114"/>
      <c r="F113" s="114"/>
      <c r="G113" s="114"/>
      <c r="H113" s="114"/>
      <c r="I113" s="114"/>
      <c r="J113" s="114"/>
      <c r="K113" s="49"/>
      <c r="L113" s="49"/>
      <c r="M113" s="49"/>
      <c r="N113" s="49"/>
    </row>
    <row r="114" spans="1:14" ht="15.75">
      <c r="A114" s="102" t="s">
        <v>33</v>
      </c>
      <c r="B114" s="103">
        <v>73816</v>
      </c>
      <c r="C114" s="103">
        <v>153104</v>
      </c>
      <c r="D114" s="103">
        <v>352801</v>
      </c>
      <c r="E114" s="103">
        <v>592410</v>
      </c>
      <c r="F114" s="153"/>
      <c r="G114" s="88">
        <v>51</v>
      </c>
      <c r="H114" s="88">
        <v>59.5</v>
      </c>
      <c r="I114" s="88">
        <v>68.7</v>
      </c>
      <c r="J114" s="88">
        <v>63.2</v>
      </c>
      <c r="K114" s="49"/>
      <c r="L114" s="49"/>
      <c r="M114" s="49"/>
      <c r="N114" s="49"/>
    </row>
    <row r="115" spans="1:14" ht="15.75">
      <c r="A115" s="104" t="s">
        <v>29</v>
      </c>
      <c r="B115" s="103">
        <v>18414</v>
      </c>
      <c r="C115" s="103">
        <v>30531</v>
      </c>
      <c r="D115" s="103">
        <v>86257</v>
      </c>
      <c r="E115" s="103">
        <v>139049</v>
      </c>
      <c r="F115" s="66"/>
      <c r="G115" s="88">
        <v>12.7</v>
      </c>
      <c r="H115" s="88">
        <v>11.9</v>
      </c>
      <c r="I115" s="88">
        <v>16.8</v>
      </c>
      <c r="J115" s="88">
        <v>14.8</v>
      </c>
      <c r="K115" s="49"/>
      <c r="L115" s="49"/>
      <c r="M115" s="49"/>
      <c r="N115" s="49"/>
    </row>
    <row r="116" spans="1:14" ht="15.75">
      <c r="A116" s="104" t="s">
        <v>100</v>
      </c>
      <c r="B116" s="103">
        <v>55405</v>
      </c>
      <c r="C116" s="103">
        <v>122577</v>
      </c>
      <c r="D116" s="103">
        <v>266548</v>
      </c>
      <c r="E116" s="103">
        <v>453361</v>
      </c>
      <c r="F116" s="66"/>
      <c r="G116" s="88">
        <v>38.299999999999997</v>
      </c>
      <c r="H116" s="88">
        <v>47.6</v>
      </c>
      <c r="I116" s="88">
        <v>51.9</v>
      </c>
      <c r="J116" s="88">
        <v>48.4</v>
      </c>
      <c r="K116" s="49"/>
      <c r="L116" s="49"/>
      <c r="M116" s="49"/>
      <c r="N116" s="49"/>
    </row>
    <row r="117" spans="1:14" ht="15.75">
      <c r="A117" s="102" t="s">
        <v>101</v>
      </c>
      <c r="B117" s="103">
        <v>68758</v>
      </c>
      <c r="C117" s="103">
        <v>100553</v>
      </c>
      <c r="D117" s="103">
        <v>153540</v>
      </c>
      <c r="E117" s="103">
        <v>331284</v>
      </c>
      <c r="F117" s="66"/>
      <c r="G117" s="88">
        <v>47.5</v>
      </c>
      <c r="H117" s="88">
        <v>39</v>
      </c>
      <c r="I117" s="88">
        <v>29.9</v>
      </c>
      <c r="J117" s="88">
        <v>35.4</v>
      </c>
      <c r="K117" s="49"/>
      <c r="L117" s="49"/>
      <c r="M117" s="49"/>
      <c r="N117" s="49"/>
    </row>
    <row r="118" spans="1:14" ht="15.75">
      <c r="A118" s="110" t="s">
        <v>39</v>
      </c>
      <c r="B118" s="103">
        <v>144791</v>
      </c>
      <c r="C118" s="103">
        <v>257522</v>
      </c>
      <c r="D118" s="103">
        <v>513238</v>
      </c>
      <c r="E118" s="103">
        <v>937094</v>
      </c>
      <c r="F118" s="66"/>
      <c r="G118" s="138">
        <v>100</v>
      </c>
      <c r="H118" s="138">
        <v>100</v>
      </c>
      <c r="I118" s="138">
        <v>100</v>
      </c>
      <c r="J118" s="138">
        <v>100</v>
      </c>
      <c r="K118" s="49"/>
      <c r="L118" s="49"/>
      <c r="M118" s="49"/>
      <c r="N118" s="49"/>
    </row>
    <row r="119" spans="1:14" ht="15.75">
      <c r="A119" s="105" t="s">
        <v>36</v>
      </c>
      <c r="B119" s="103"/>
      <c r="C119" s="103"/>
      <c r="D119" s="103"/>
      <c r="E119" s="103"/>
      <c r="F119" s="66"/>
      <c r="G119" s="138"/>
      <c r="H119" s="138"/>
      <c r="I119" s="138"/>
      <c r="J119" s="138"/>
      <c r="K119" s="49"/>
      <c r="L119" s="49"/>
      <c r="M119" s="49"/>
      <c r="N119" s="49"/>
    </row>
    <row r="120" spans="1:14" ht="15.75">
      <c r="A120" s="106" t="s">
        <v>46</v>
      </c>
      <c r="B120" s="103">
        <v>18588</v>
      </c>
      <c r="C120" s="103">
        <v>29432</v>
      </c>
      <c r="D120" s="103">
        <v>53348</v>
      </c>
      <c r="E120" s="103">
        <v>104024</v>
      </c>
      <c r="F120" s="66"/>
      <c r="G120" s="88">
        <v>29.1</v>
      </c>
      <c r="H120" s="88">
        <v>31.5</v>
      </c>
      <c r="I120" s="88">
        <v>37.5</v>
      </c>
      <c r="J120" s="88">
        <v>34</v>
      </c>
      <c r="K120" s="49"/>
      <c r="L120" s="49"/>
      <c r="M120" s="49"/>
      <c r="N120" s="49"/>
    </row>
    <row r="121" spans="1:14" ht="15.75">
      <c r="A121" s="110" t="s">
        <v>34</v>
      </c>
      <c r="B121" s="103">
        <v>45381</v>
      </c>
      <c r="C121" s="103">
        <v>64139</v>
      </c>
      <c r="D121" s="103">
        <v>88904</v>
      </c>
      <c r="E121" s="103">
        <v>202237</v>
      </c>
      <c r="F121" s="66"/>
      <c r="G121" s="88">
        <v>70.900000000000006</v>
      </c>
      <c r="H121" s="88">
        <v>68.5</v>
      </c>
      <c r="I121" s="88">
        <v>62.5</v>
      </c>
      <c r="J121" s="88">
        <v>66</v>
      </c>
      <c r="K121" s="49"/>
      <c r="L121" s="49"/>
      <c r="M121" s="49"/>
      <c r="N121" s="49"/>
    </row>
    <row r="122" spans="1:14" ht="15.75">
      <c r="A122" s="110" t="s">
        <v>38</v>
      </c>
      <c r="B122" s="103">
        <v>63969</v>
      </c>
      <c r="C122" s="103">
        <v>93572</v>
      </c>
      <c r="D122" s="103">
        <v>142252</v>
      </c>
      <c r="E122" s="103">
        <v>306256</v>
      </c>
      <c r="F122" s="66"/>
      <c r="G122" s="138">
        <v>100</v>
      </c>
      <c r="H122" s="138">
        <v>100</v>
      </c>
      <c r="I122" s="138">
        <v>100</v>
      </c>
      <c r="J122" s="138">
        <v>100</v>
      </c>
      <c r="K122" s="49"/>
      <c r="L122" s="49"/>
      <c r="M122" s="49"/>
      <c r="N122" s="49"/>
    </row>
    <row r="123" spans="1:14" ht="15.75">
      <c r="A123" s="106" t="s">
        <v>47</v>
      </c>
      <c r="B123" s="103">
        <v>12224</v>
      </c>
      <c r="C123" s="103">
        <v>27514</v>
      </c>
      <c r="D123" s="103">
        <v>56846</v>
      </c>
      <c r="E123" s="103">
        <v>98430</v>
      </c>
      <c r="F123" s="66"/>
      <c r="G123" s="88">
        <v>24.5</v>
      </c>
      <c r="H123" s="88">
        <v>24.8</v>
      </c>
      <c r="I123" s="88">
        <v>23.6</v>
      </c>
      <c r="J123" s="88">
        <v>24.1</v>
      </c>
      <c r="K123" s="49"/>
      <c r="L123" s="49"/>
      <c r="M123" s="49"/>
      <c r="N123" s="49"/>
    </row>
    <row r="124" spans="1:14" ht="15.75">
      <c r="A124" s="110" t="s">
        <v>35</v>
      </c>
      <c r="B124" s="103">
        <v>37607</v>
      </c>
      <c r="C124" s="103">
        <v>83566</v>
      </c>
      <c r="D124" s="103">
        <v>183903</v>
      </c>
      <c r="E124" s="103">
        <v>309474</v>
      </c>
      <c r="F124" s="66"/>
      <c r="G124" s="88">
        <v>75.5</v>
      </c>
      <c r="H124" s="88">
        <v>75.2</v>
      </c>
      <c r="I124" s="88">
        <v>76.400000000000006</v>
      </c>
      <c r="J124" s="88">
        <v>75.900000000000006</v>
      </c>
      <c r="K124" s="49"/>
      <c r="L124" s="49"/>
      <c r="M124" s="49"/>
      <c r="N124" s="49"/>
    </row>
    <row r="125" spans="1:14" ht="15.75">
      <c r="A125" s="110" t="s">
        <v>37</v>
      </c>
      <c r="B125" s="103">
        <v>49833</v>
      </c>
      <c r="C125" s="103">
        <v>111076</v>
      </c>
      <c r="D125" s="103">
        <v>240748</v>
      </c>
      <c r="E125" s="103">
        <v>407907</v>
      </c>
      <c r="F125" s="141"/>
      <c r="G125" s="138">
        <v>100</v>
      </c>
      <c r="H125" s="138">
        <v>100</v>
      </c>
      <c r="I125" s="138">
        <v>100</v>
      </c>
      <c r="J125" s="138">
        <v>100</v>
      </c>
      <c r="K125" s="49"/>
      <c r="L125" s="49"/>
      <c r="M125" s="49"/>
      <c r="N125" s="49"/>
    </row>
    <row r="126" spans="1:14" ht="15.75">
      <c r="A126" s="105" t="s">
        <v>27</v>
      </c>
      <c r="B126" s="103"/>
      <c r="C126" s="103"/>
      <c r="D126" s="103"/>
      <c r="E126" s="103"/>
      <c r="F126" s="141"/>
      <c r="G126" s="138"/>
      <c r="H126" s="138"/>
      <c r="I126" s="138"/>
      <c r="J126" s="138"/>
      <c r="K126" s="49"/>
      <c r="L126" s="49"/>
      <c r="M126" s="49"/>
      <c r="N126" s="49"/>
    </row>
    <row r="127" spans="1:14" ht="15.75">
      <c r="A127" s="111" t="s">
        <v>104</v>
      </c>
      <c r="B127" s="103">
        <v>19480</v>
      </c>
      <c r="C127" s="103">
        <v>28205</v>
      </c>
      <c r="D127" s="103">
        <v>46705</v>
      </c>
      <c r="E127" s="103">
        <v>97657</v>
      </c>
      <c r="F127" s="66"/>
      <c r="G127" s="88">
        <v>13.7</v>
      </c>
      <c r="H127" s="88">
        <v>11.1</v>
      </c>
      <c r="I127" s="88">
        <v>9.3000000000000007</v>
      </c>
      <c r="J127" s="88">
        <v>10.6</v>
      </c>
      <c r="K127" s="49"/>
      <c r="L127" s="49"/>
      <c r="M127" s="49"/>
      <c r="N127" s="49"/>
    </row>
    <row r="128" spans="1:14" ht="15.75">
      <c r="A128" s="111" t="s">
        <v>105</v>
      </c>
      <c r="B128" s="103">
        <v>793</v>
      </c>
      <c r="C128" s="103">
        <v>745</v>
      </c>
      <c r="D128" s="103">
        <v>952</v>
      </c>
      <c r="E128" s="103">
        <v>2570</v>
      </c>
      <c r="F128" s="66"/>
      <c r="G128" s="88">
        <v>0.6</v>
      </c>
      <c r="H128" s="88">
        <v>0.3</v>
      </c>
      <c r="I128" s="88">
        <v>0.2</v>
      </c>
      <c r="J128" s="88">
        <v>0.3</v>
      </c>
      <c r="K128" s="49"/>
      <c r="L128" s="49"/>
      <c r="M128" s="49"/>
      <c r="N128" s="49"/>
    </row>
    <row r="129" spans="1:14" ht="15.75">
      <c r="A129" s="110" t="s">
        <v>45</v>
      </c>
      <c r="B129" s="103">
        <v>142310</v>
      </c>
      <c r="C129" s="103">
        <v>253436</v>
      </c>
      <c r="D129" s="103">
        <v>502152</v>
      </c>
      <c r="E129" s="103">
        <v>919229</v>
      </c>
      <c r="F129" s="140"/>
      <c r="G129" s="138">
        <v>100</v>
      </c>
      <c r="H129" s="138">
        <v>100</v>
      </c>
      <c r="I129" s="138">
        <v>100</v>
      </c>
      <c r="J129" s="138">
        <v>100</v>
      </c>
      <c r="K129" s="49"/>
      <c r="L129" s="49"/>
      <c r="M129" s="49"/>
      <c r="N129" s="49"/>
    </row>
    <row r="130" spans="1:14" ht="15.75">
      <c r="A130" s="72" t="s">
        <v>99</v>
      </c>
      <c r="B130" s="103">
        <v>146040</v>
      </c>
      <c r="C130" s="103">
        <v>259951</v>
      </c>
      <c r="D130" s="103">
        <v>517814</v>
      </c>
      <c r="E130" s="103">
        <v>948447</v>
      </c>
      <c r="F130" s="66"/>
      <c r="G130" s="138">
        <v>100</v>
      </c>
      <c r="H130" s="138">
        <v>100</v>
      </c>
      <c r="I130" s="138">
        <v>100</v>
      </c>
      <c r="J130" s="138">
        <v>100</v>
      </c>
      <c r="K130" s="49"/>
      <c r="L130" s="49"/>
      <c r="M130" s="49"/>
      <c r="N130" s="49"/>
    </row>
    <row r="131" spans="1:14" ht="15.75">
      <c r="A131" s="152" t="s">
        <v>2</v>
      </c>
      <c r="B131" s="189" t="s">
        <v>110</v>
      </c>
      <c r="C131" s="189"/>
      <c r="D131" s="189"/>
      <c r="E131" s="189"/>
      <c r="F131" s="189"/>
      <c r="G131" s="189"/>
      <c r="H131" s="189"/>
      <c r="I131" s="189"/>
      <c r="J131" s="189"/>
      <c r="K131" s="49"/>
      <c r="L131" s="49"/>
      <c r="M131" s="49"/>
      <c r="N131" s="49"/>
    </row>
    <row r="132" spans="1:14" ht="15.75">
      <c r="A132" s="72" t="s">
        <v>98</v>
      </c>
      <c r="B132" s="116"/>
      <c r="C132" s="116"/>
      <c r="D132" s="116"/>
      <c r="E132" s="116"/>
      <c r="F132" s="116"/>
      <c r="G132" s="116"/>
      <c r="H132" s="116"/>
      <c r="I132" s="116"/>
      <c r="J132" s="116"/>
      <c r="K132" s="49"/>
      <c r="L132" s="49"/>
      <c r="M132" s="49"/>
      <c r="N132" s="49"/>
    </row>
    <row r="133" spans="1:14" ht="15.75">
      <c r="A133" s="101" t="s">
        <v>28</v>
      </c>
      <c r="B133" s="116"/>
      <c r="C133" s="116"/>
      <c r="D133" s="116"/>
      <c r="E133" s="116"/>
      <c r="F133" s="116"/>
      <c r="G133" s="116"/>
      <c r="H133" s="116"/>
      <c r="I133" s="116"/>
      <c r="J133" s="116"/>
      <c r="K133" s="49"/>
      <c r="L133" s="49"/>
      <c r="M133" s="49"/>
      <c r="N133" s="49"/>
    </row>
    <row r="134" spans="1:14" ht="15.75">
      <c r="A134" s="102" t="s">
        <v>33</v>
      </c>
      <c r="B134" s="103">
        <v>4961</v>
      </c>
      <c r="C134" s="103">
        <v>22096</v>
      </c>
      <c r="D134" s="103">
        <v>72155</v>
      </c>
      <c r="E134" s="103">
        <v>103004</v>
      </c>
      <c r="F134" s="103"/>
      <c r="G134" s="138">
        <v>10</v>
      </c>
      <c r="H134" s="138">
        <v>30.1</v>
      </c>
      <c r="I134" s="138">
        <v>50.9</v>
      </c>
      <c r="J134" s="138">
        <v>37.5</v>
      </c>
      <c r="K134" s="49"/>
      <c r="L134" s="49"/>
      <c r="M134" s="49"/>
      <c r="N134" s="49"/>
    </row>
    <row r="135" spans="1:14" ht="15.75">
      <c r="A135" s="104" t="s">
        <v>29</v>
      </c>
      <c r="B135" s="103">
        <v>968</v>
      </c>
      <c r="C135" s="103">
        <v>3248</v>
      </c>
      <c r="D135" s="103">
        <v>9696</v>
      </c>
      <c r="E135" s="103">
        <v>14558</v>
      </c>
      <c r="F135" s="66"/>
      <c r="G135" s="138">
        <v>2</v>
      </c>
      <c r="H135" s="138">
        <v>4.4000000000000004</v>
      </c>
      <c r="I135" s="138">
        <v>6.8</v>
      </c>
      <c r="J135" s="138">
        <v>5.3</v>
      </c>
      <c r="K135" s="49"/>
      <c r="L135" s="49"/>
      <c r="M135" s="49"/>
      <c r="N135" s="49"/>
    </row>
    <row r="136" spans="1:14" ht="15.75">
      <c r="A136" s="104" t="s">
        <v>100</v>
      </c>
      <c r="B136" s="103">
        <v>3996</v>
      </c>
      <c r="C136" s="103">
        <v>18848</v>
      </c>
      <c r="D136" s="103">
        <v>62464</v>
      </c>
      <c r="E136" s="103">
        <v>88448</v>
      </c>
      <c r="F136" s="66"/>
      <c r="G136" s="138">
        <v>8.1</v>
      </c>
      <c r="H136" s="138">
        <v>25.7</v>
      </c>
      <c r="I136" s="138">
        <v>44.1</v>
      </c>
      <c r="J136" s="138">
        <v>32.200000000000003</v>
      </c>
      <c r="K136" s="49"/>
      <c r="L136" s="49"/>
      <c r="M136" s="49"/>
      <c r="N136" s="49"/>
    </row>
    <row r="137" spans="1:14" ht="15.75">
      <c r="A137" s="102" t="s">
        <v>101</v>
      </c>
      <c r="B137" s="103">
        <v>44155</v>
      </c>
      <c r="C137" s="103">
        <v>50702</v>
      </c>
      <c r="D137" s="103">
        <v>68308</v>
      </c>
      <c r="E137" s="103">
        <v>169445</v>
      </c>
      <c r="F137" s="66"/>
      <c r="G137" s="138">
        <v>89.4</v>
      </c>
      <c r="H137" s="138">
        <v>69.099999999999994</v>
      </c>
      <c r="I137" s="138">
        <v>48.2</v>
      </c>
      <c r="J137" s="138">
        <v>61.7</v>
      </c>
      <c r="K137" s="49"/>
      <c r="L137" s="49"/>
      <c r="M137" s="49"/>
      <c r="N137" s="49"/>
    </row>
    <row r="138" spans="1:14" ht="15.75">
      <c r="A138" s="110" t="s">
        <v>39</v>
      </c>
      <c r="B138" s="103">
        <v>49371</v>
      </c>
      <c r="C138" s="103">
        <v>73345</v>
      </c>
      <c r="D138" s="103">
        <v>141668</v>
      </c>
      <c r="E138" s="103">
        <v>274606</v>
      </c>
      <c r="F138" s="140"/>
      <c r="G138" s="138">
        <v>100</v>
      </c>
      <c r="H138" s="138">
        <v>100</v>
      </c>
      <c r="I138" s="138">
        <v>100</v>
      </c>
      <c r="J138" s="138">
        <v>100</v>
      </c>
      <c r="K138" s="49"/>
      <c r="L138" s="49"/>
      <c r="M138" s="49"/>
      <c r="N138" s="49"/>
    </row>
    <row r="139" spans="1:14" ht="15.75">
      <c r="A139" s="105" t="s">
        <v>36</v>
      </c>
      <c r="B139" s="103"/>
      <c r="C139" s="103"/>
      <c r="D139" s="103"/>
      <c r="E139" s="103"/>
      <c r="F139" s="140"/>
      <c r="G139" s="138"/>
      <c r="H139" s="138"/>
      <c r="I139" s="138"/>
      <c r="J139" s="138"/>
      <c r="K139" s="49"/>
      <c r="L139" s="49"/>
      <c r="M139" s="49"/>
      <c r="N139" s="49"/>
    </row>
    <row r="140" spans="1:14" ht="15.75">
      <c r="A140" s="106" t="s">
        <v>46</v>
      </c>
      <c r="B140" s="108">
        <v>23066</v>
      </c>
      <c r="C140" s="103">
        <v>21544</v>
      </c>
      <c r="D140" s="103">
        <v>24214</v>
      </c>
      <c r="E140" s="103">
        <v>71458</v>
      </c>
      <c r="F140" s="66"/>
      <c r="G140" s="138">
        <v>55.4</v>
      </c>
      <c r="H140" s="138">
        <v>45.9</v>
      </c>
      <c r="I140" s="138">
        <v>39.799999999999997</v>
      </c>
      <c r="J140" s="138">
        <v>46.3</v>
      </c>
      <c r="K140" s="49"/>
      <c r="L140" s="49"/>
      <c r="M140" s="49"/>
      <c r="N140" s="49"/>
    </row>
    <row r="141" spans="1:14" ht="15.75">
      <c r="A141" s="110" t="s">
        <v>34</v>
      </c>
      <c r="B141" s="108">
        <v>18535</v>
      </c>
      <c r="C141" s="103">
        <v>25414</v>
      </c>
      <c r="D141" s="103">
        <v>36612</v>
      </c>
      <c r="E141" s="103">
        <v>82908</v>
      </c>
      <c r="F141" s="66"/>
      <c r="G141" s="138">
        <v>44.6</v>
      </c>
      <c r="H141" s="138">
        <v>54.1</v>
      </c>
      <c r="I141" s="138">
        <v>60.2</v>
      </c>
      <c r="J141" s="138">
        <v>53.7</v>
      </c>
      <c r="K141" s="49"/>
      <c r="L141" s="49"/>
      <c r="M141" s="49"/>
      <c r="N141" s="49"/>
    </row>
    <row r="142" spans="1:14" ht="15.75">
      <c r="A142" s="110" t="s">
        <v>38</v>
      </c>
      <c r="B142" s="103">
        <v>41601</v>
      </c>
      <c r="C142" s="103">
        <v>46956</v>
      </c>
      <c r="D142" s="103">
        <v>60822</v>
      </c>
      <c r="E142" s="103">
        <v>154371</v>
      </c>
      <c r="F142" s="141"/>
      <c r="G142" s="138">
        <v>100</v>
      </c>
      <c r="H142" s="138">
        <v>100</v>
      </c>
      <c r="I142" s="138">
        <v>100</v>
      </c>
      <c r="J142" s="138">
        <v>100</v>
      </c>
      <c r="K142" s="49"/>
      <c r="L142" s="49"/>
      <c r="M142" s="49"/>
      <c r="N142" s="49"/>
    </row>
    <row r="143" spans="1:14" ht="15.75">
      <c r="A143" s="106" t="s">
        <v>47</v>
      </c>
      <c r="B143" s="108">
        <v>1149</v>
      </c>
      <c r="C143" s="103">
        <v>5929</v>
      </c>
      <c r="D143" s="103">
        <v>17105</v>
      </c>
      <c r="E143" s="103">
        <v>25128</v>
      </c>
      <c r="F143" s="66"/>
      <c r="G143" s="138">
        <v>31.4</v>
      </c>
      <c r="H143" s="138">
        <v>34.799999999999997</v>
      </c>
      <c r="I143" s="138">
        <v>31.6</v>
      </c>
      <c r="J143" s="138">
        <v>32.5</v>
      </c>
      <c r="K143" s="49"/>
      <c r="L143" s="49"/>
      <c r="M143" s="49"/>
      <c r="N143" s="49"/>
    </row>
    <row r="144" spans="1:14" ht="15.75">
      <c r="A144" s="110" t="s">
        <v>35</v>
      </c>
      <c r="B144" s="108">
        <v>2515</v>
      </c>
      <c r="C144" s="103">
        <v>11125</v>
      </c>
      <c r="D144" s="103">
        <v>36991</v>
      </c>
      <c r="E144" s="103">
        <v>52111</v>
      </c>
      <c r="F144" s="66"/>
      <c r="G144" s="138">
        <v>68.7</v>
      </c>
      <c r="H144" s="138">
        <v>65.2</v>
      </c>
      <c r="I144" s="138">
        <v>68.400000000000006</v>
      </c>
      <c r="J144" s="138">
        <v>67.5</v>
      </c>
      <c r="K144" s="49"/>
      <c r="L144" s="49"/>
      <c r="M144" s="49"/>
      <c r="N144" s="49"/>
    </row>
    <row r="145" spans="1:14" ht="15.75">
      <c r="A145" s="110" t="s">
        <v>37</v>
      </c>
      <c r="B145" s="103">
        <v>3663</v>
      </c>
      <c r="C145" s="103">
        <v>17059</v>
      </c>
      <c r="D145" s="103">
        <v>54097</v>
      </c>
      <c r="E145" s="103">
        <v>77245</v>
      </c>
      <c r="F145" s="141"/>
      <c r="G145" s="138">
        <v>100</v>
      </c>
      <c r="H145" s="138">
        <v>100</v>
      </c>
      <c r="I145" s="138">
        <v>100</v>
      </c>
      <c r="J145" s="138">
        <v>100</v>
      </c>
      <c r="K145" s="49"/>
      <c r="L145" s="49"/>
      <c r="M145" s="49"/>
      <c r="N145" s="49"/>
    </row>
    <row r="146" spans="1:14" ht="15.75">
      <c r="A146" s="105" t="s">
        <v>27</v>
      </c>
      <c r="B146" s="103"/>
      <c r="C146" s="103"/>
      <c r="D146" s="103"/>
      <c r="E146" s="103"/>
      <c r="F146" s="141"/>
      <c r="G146" s="138"/>
      <c r="H146" s="138"/>
      <c r="I146" s="138"/>
      <c r="J146" s="138"/>
      <c r="K146" s="49"/>
      <c r="L146" s="49"/>
      <c r="M146" s="49"/>
      <c r="N146" s="49"/>
    </row>
    <row r="147" spans="1:14" ht="15" customHeight="1">
      <c r="A147" s="111" t="s">
        <v>104</v>
      </c>
      <c r="B147" s="108">
        <v>21380</v>
      </c>
      <c r="C147" s="103">
        <v>28037</v>
      </c>
      <c r="D147" s="103">
        <v>37840</v>
      </c>
      <c r="E147" s="103">
        <v>90225</v>
      </c>
      <c r="F147" s="66"/>
      <c r="G147" s="138">
        <v>43.9</v>
      </c>
      <c r="H147" s="138">
        <v>39.1</v>
      </c>
      <c r="I147" s="138">
        <v>27.6</v>
      </c>
      <c r="J147" s="138">
        <v>33.700000000000003</v>
      </c>
      <c r="K147" s="49"/>
      <c r="L147" s="49"/>
      <c r="M147" s="49"/>
      <c r="N147" s="49"/>
    </row>
    <row r="148" spans="1:14" ht="15.75">
      <c r="A148" s="111" t="s">
        <v>105</v>
      </c>
      <c r="B148" s="108">
        <v>815</v>
      </c>
      <c r="C148" s="103">
        <v>1049</v>
      </c>
      <c r="D148" s="103">
        <v>1787</v>
      </c>
      <c r="E148" s="103">
        <v>3758</v>
      </c>
      <c r="F148" s="66"/>
      <c r="G148" s="138">
        <v>1.7</v>
      </c>
      <c r="H148" s="138">
        <v>1.5</v>
      </c>
      <c r="I148" s="138">
        <v>1.3</v>
      </c>
      <c r="J148" s="138">
        <v>1.4</v>
      </c>
      <c r="K148" s="49"/>
      <c r="L148" s="49"/>
      <c r="M148" s="49"/>
      <c r="N148" s="49"/>
    </row>
    <row r="149" spans="1:14" ht="15.75">
      <c r="A149" s="110" t="s">
        <v>45</v>
      </c>
      <c r="B149" s="103">
        <v>48714</v>
      </c>
      <c r="C149" s="103">
        <v>71712</v>
      </c>
      <c r="D149" s="103">
        <v>136953</v>
      </c>
      <c r="E149" s="103">
        <v>267339</v>
      </c>
      <c r="F149" s="140"/>
      <c r="G149" s="138">
        <v>100</v>
      </c>
      <c r="H149" s="138">
        <v>100</v>
      </c>
      <c r="I149" s="138">
        <v>100</v>
      </c>
      <c r="J149" s="138">
        <v>100</v>
      </c>
      <c r="K149" s="49"/>
      <c r="L149" s="49"/>
      <c r="M149" s="49"/>
      <c r="N149" s="49"/>
    </row>
    <row r="150" spans="1:14" ht="15.75">
      <c r="A150" s="72" t="s">
        <v>99</v>
      </c>
      <c r="B150" s="103">
        <v>49941</v>
      </c>
      <c r="C150" s="103">
        <v>74350</v>
      </c>
      <c r="D150" s="103">
        <v>144481</v>
      </c>
      <c r="E150" s="103">
        <v>280393</v>
      </c>
      <c r="F150" s="66"/>
      <c r="G150" s="138">
        <v>100</v>
      </c>
      <c r="H150" s="138">
        <v>100</v>
      </c>
      <c r="I150" s="138">
        <v>100</v>
      </c>
      <c r="J150" s="138">
        <v>100</v>
      </c>
      <c r="K150" s="49"/>
      <c r="L150" s="49"/>
      <c r="M150" s="49"/>
      <c r="N150" s="49"/>
    </row>
    <row r="151" spans="1:14" ht="15.75">
      <c r="A151" s="152" t="s">
        <v>2</v>
      </c>
      <c r="B151" s="189" t="s">
        <v>111</v>
      </c>
      <c r="C151" s="189"/>
      <c r="D151" s="189"/>
      <c r="E151" s="189"/>
      <c r="F151" s="189"/>
      <c r="G151" s="189"/>
      <c r="H151" s="189"/>
      <c r="I151" s="189"/>
      <c r="J151" s="189"/>
      <c r="K151" s="49"/>
      <c r="L151" s="49"/>
      <c r="M151" s="49"/>
      <c r="N151" s="49"/>
    </row>
    <row r="152" spans="1:14" ht="15.75">
      <c r="A152" s="72" t="s">
        <v>98</v>
      </c>
      <c r="B152" s="116"/>
      <c r="C152" s="116"/>
      <c r="D152" s="116"/>
      <c r="E152" s="116"/>
      <c r="F152" s="116"/>
      <c r="G152" s="116"/>
      <c r="H152" s="116"/>
      <c r="I152" s="116"/>
      <c r="J152" s="116"/>
      <c r="K152" s="49"/>
      <c r="L152" s="49"/>
      <c r="M152" s="49"/>
      <c r="N152" s="49"/>
    </row>
    <row r="153" spans="1:14" ht="15.75">
      <c r="A153" s="101" t="s">
        <v>28</v>
      </c>
      <c r="B153" s="116"/>
      <c r="C153" s="116"/>
      <c r="D153" s="116"/>
      <c r="E153" s="116"/>
      <c r="F153" s="116"/>
      <c r="G153" s="116"/>
      <c r="H153" s="116"/>
      <c r="I153" s="116"/>
      <c r="J153" s="116"/>
      <c r="K153" s="49"/>
      <c r="L153" s="49"/>
      <c r="M153" s="49"/>
      <c r="N153" s="49"/>
    </row>
    <row r="154" spans="1:14" ht="15.75">
      <c r="A154" s="102" t="s">
        <v>33</v>
      </c>
      <c r="B154" s="103">
        <v>146484</v>
      </c>
      <c r="C154" s="103">
        <v>421929</v>
      </c>
      <c r="D154" s="103">
        <v>1186959</v>
      </c>
      <c r="E154" s="103">
        <v>1819588</v>
      </c>
      <c r="F154" s="66"/>
      <c r="G154" s="138">
        <v>38.299999999999997</v>
      </c>
      <c r="H154" s="138">
        <v>55.6</v>
      </c>
      <c r="I154" s="138">
        <v>70.599999999999994</v>
      </c>
      <c r="J154" s="138">
        <v>62</v>
      </c>
      <c r="K154" s="49"/>
      <c r="L154" s="49"/>
      <c r="M154" s="49"/>
      <c r="N154" s="49"/>
    </row>
    <row r="155" spans="1:14" ht="15.75">
      <c r="A155" s="104" t="s">
        <v>29</v>
      </c>
      <c r="B155" s="103">
        <v>30765</v>
      </c>
      <c r="C155" s="103">
        <v>55684</v>
      </c>
      <c r="D155" s="103">
        <v>206690</v>
      </c>
      <c r="E155" s="103">
        <v>303212</v>
      </c>
      <c r="F155" s="66"/>
      <c r="G155" s="138">
        <v>8</v>
      </c>
      <c r="H155" s="138">
        <v>7.3</v>
      </c>
      <c r="I155" s="138">
        <v>12.3</v>
      </c>
      <c r="J155" s="138">
        <v>10.3</v>
      </c>
      <c r="K155" s="49"/>
      <c r="L155" s="49"/>
      <c r="M155" s="49"/>
      <c r="N155" s="49"/>
    </row>
    <row r="156" spans="1:14" ht="15.75">
      <c r="A156" s="104" t="s">
        <v>100</v>
      </c>
      <c r="B156" s="103">
        <v>115722</v>
      </c>
      <c r="C156" s="103">
        <v>366252</v>
      </c>
      <c r="D156" s="103">
        <v>980271</v>
      </c>
      <c r="E156" s="103">
        <v>1516370</v>
      </c>
      <c r="F156" s="66"/>
      <c r="G156" s="138">
        <v>30.2</v>
      </c>
      <c r="H156" s="138">
        <v>48.2</v>
      </c>
      <c r="I156" s="138">
        <v>58.3</v>
      </c>
      <c r="J156" s="138">
        <v>51.7</v>
      </c>
      <c r="K156" s="49"/>
      <c r="L156" s="49"/>
      <c r="M156" s="49"/>
      <c r="N156" s="49"/>
    </row>
    <row r="157" spans="1:14" ht="15.75">
      <c r="A157" s="102" t="s">
        <v>101</v>
      </c>
      <c r="B157" s="103">
        <v>232649</v>
      </c>
      <c r="C157" s="103">
        <v>330341</v>
      </c>
      <c r="D157" s="103">
        <v>479540</v>
      </c>
      <c r="E157" s="103">
        <v>1087613</v>
      </c>
      <c r="F157" s="66"/>
      <c r="G157" s="138">
        <v>60.8</v>
      </c>
      <c r="H157" s="138">
        <v>43.5</v>
      </c>
      <c r="I157" s="138">
        <v>28.5</v>
      </c>
      <c r="J157" s="138">
        <v>37.1</v>
      </c>
      <c r="K157" s="49"/>
      <c r="L157" s="49"/>
      <c r="M157" s="49"/>
      <c r="N157" s="49"/>
    </row>
    <row r="158" spans="1:14" ht="15.75">
      <c r="A158" s="110" t="s">
        <v>39</v>
      </c>
      <c r="B158" s="103">
        <v>382691</v>
      </c>
      <c r="C158" s="103">
        <v>759436</v>
      </c>
      <c r="D158" s="103">
        <v>1681473</v>
      </c>
      <c r="E158" s="103">
        <v>2934049</v>
      </c>
      <c r="F158" s="140"/>
      <c r="G158" s="138">
        <v>100</v>
      </c>
      <c r="H158" s="138">
        <v>100</v>
      </c>
      <c r="I158" s="138">
        <v>100</v>
      </c>
      <c r="J158" s="138">
        <v>100</v>
      </c>
      <c r="K158" s="49"/>
      <c r="L158" s="49"/>
      <c r="M158" s="49"/>
      <c r="N158" s="49"/>
    </row>
    <row r="159" spans="1:14" ht="15.75">
      <c r="A159" s="105" t="s">
        <v>36</v>
      </c>
      <c r="B159" s="103"/>
      <c r="C159" s="103"/>
      <c r="D159" s="103"/>
      <c r="E159" s="103"/>
      <c r="F159" s="140"/>
      <c r="G159" s="138"/>
      <c r="H159" s="138"/>
      <c r="I159" s="138"/>
      <c r="J159" s="138"/>
      <c r="K159" s="49"/>
      <c r="L159" s="49"/>
      <c r="M159" s="49"/>
      <c r="N159" s="49"/>
    </row>
    <row r="160" spans="1:14" ht="15.75">
      <c r="A160" s="106" t="s">
        <v>46</v>
      </c>
      <c r="B160" s="103">
        <v>59186</v>
      </c>
      <c r="C160" s="103">
        <v>76586</v>
      </c>
      <c r="D160" s="103">
        <v>132481</v>
      </c>
      <c r="E160" s="103">
        <v>280387</v>
      </c>
      <c r="F160" s="66"/>
      <c r="G160" s="138">
        <v>27</v>
      </c>
      <c r="H160" s="138">
        <v>24.8</v>
      </c>
      <c r="I160" s="138">
        <v>29.9</v>
      </c>
      <c r="J160" s="138">
        <v>27.7</v>
      </c>
      <c r="K160" s="49"/>
      <c r="L160" s="49"/>
      <c r="M160" s="49"/>
      <c r="N160" s="49"/>
    </row>
    <row r="161" spans="1:14" ht="15.75">
      <c r="A161" s="110" t="s">
        <v>34</v>
      </c>
      <c r="B161" s="103">
        <v>160212</v>
      </c>
      <c r="C161" s="103">
        <v>232737</v>
      </c>
      <c r="D161" s="103">
        <v>310976</v>
      </c>
      <c r="E161" s="103">
        <v>730426</v>
      </c>
      <c r="F161" s="66"/>
      <c r="G161" s="138">
        <v>73</v>
      </c>
      <c r="H161" s="138">
        <v>75.2</v>
      </c>
      <c r="I161" s="138">
        <v>70.099999999999994</v>
      </c>
      <c r="J161" s="138">
        <v>72.3</v>
      </c>
      <c r="K161" s="49"/>
      <c r="L161" s="49"/>
      <c r="M161" s="49"/>
      <c r="N161" s="49"/>
    </row>
    <row r="162" spans="1:14" ht="15.75">
      <c r="A162" s="110" t="s">
        <v>38</v>
      </c>
      <c r="B162" s="103">
        <v>219406</v>
      </c>
      <c r="C162" s="103">
        <v>309320</v>
      </c>
      <c r="D162" s="103">
        <v>443455</v>
      </c>
      <c r="E162" s="103">
        <v>1010811</v>
      </c>
      <c r="F162" s="141"/>
      <c r="G162" s="138">
        <v>100</v>
      </c>
      <c r="H162" s="138">
        <v>100</v>
      </c>
      <c r="I162" s="138">
        <v>100</v>
      </c>
      <c r="J162" s="138">
        <v>100</v>
      </c>
      <c r="K162" s="49"/>
      <c r="L162" s="49"/>
      <c r="M162" s="49"/>
      <c r="N162" s="49"/>
    </row>
    <row r="163" spans="1:14" ht="15.75">
      <c r="A163" s="106" t="s">
        <v>47</v>
      </c>
      <c r="B163" s="103">
        <v>21666</v>
      </c>
      <c r="C163" s="103">
        <v>66777</v>
      </c>
      <c r="D163" s="103">
        <v>178926</v>
      </c>
      <c r="E163" s="103">
        <v>278810</v>
      </c>
      <c r="F163" s="66"/>
      <c r="G163" s="138">
        <v>20.6</v>
      </c>
      <c r="H163" s="138">
        <v>20</v>
      </c>
      <c r="I163" s="138">
        <v>20.399999999999999</v>
      </c>
      <c r="J163" s="138">
        <v>20.5</v>
      </c>
      <c r="K163" s="49"/>
      <c r="L163" s="49"/>
      <c r="M163" s="49"/>
      <c r="N163" s="49"/>
    </row>
    <row r="164" spans="1:14" ht="15.75">
      <c r="A164" s="110" t="s">
        <v>35</v>
      </c>
      <c r="B164" s="103">
        <v>83758</v>
      </c>
      <c r="C164" s="103">
        <v>266347</v>
      </c>
      <c r="D164" s="103">
        <v>699645</v>
      </c>
      <c r="E164" s="103">
        <v>1083250</v>
      </c>
      <c r="F164" s="66"/>
      <c r="G164" s="138">
        <v>79.400000000000006</v>
      </c>
      <c r="H164" s="138">
        <v>80</v>
      </c>
      <c r="I164" s="138">
        <v>79.599999999999994</v>
      </c>
      <c r="J164" s="138">
        <v>79.5</v>
      </c>
      <c r="K164" s="49"/>
      <c r="L164" s="49"/>
      <c r="M164" s="49"/>
      <c r="N164" s="49"/>
    </row>
    <row r="165" spans="1:14" ht="15.75">
      <c r="A165" s="110" t="s">
        <v>37</v>
      </c>
      <c r="B165" s="103">
        <v>105425</v>
      </c>
      <c r="C165" s="103">
        <v>333122</v>
      </c>
      <c r="D165" s="103">
        <v>878567</v>
      </c>
      <c r="E165" s="103">
        <v>1362054</v>
      </c>
      <c r="F165" s="141"/>
      <c r="G165" s="138">
        <v>100</v>
      </c>
      <c r="H165" s="138">
        <v>100</v>
      </c>
      <c r="I165" s="138">
        <v>100</v>
      </c>
      <c r="J165" s="138">
        <v>100</v>
      </c>
      <c r="K165" s="49"/>
      <c r="L165" s="49"/>
      <c r="M165" s="49"/>
      <c r="N165" s="49"/>
    </row>
    <row r="166" spans="1:14" ht="15.75">
      <c r="A166" s="105" t="s">
        <v>27</v>
      </c>
      <c r="B166" s="103"/>
      <c r="C166" s="103"/>
      <c r="D166" s="103"/>
      <c r="E166" s="103"/>
      <c r="F166" s="141"/>
      <c r="G166" s="138"/>
      <c r="H166" s="138"/>
      <c r="I166" s="138"/>
      <c r="J166" s="138"/>
      <c r="K166" s="49"/>
      <c r="L166" s="49"/>
      <c r="M166" s="49"/>
      <c r="N166" s="49"/>
    </row>
    <row r="167" spans="1:14" ht="15.75">
      <c r="A167" s="111" t="s">
        <v>104</v>
      </c>
      <c r="B167" s="103">
        <v>62514</v>
      </c>
      <c r="C167" s="103">
        <v>91250</v>
      </c>
      <c r="D167" s="103">
        <v>145817</v>
      </c>
      <c r="E167" s="103">
        <v>315308</v>
      </c>
      <c r="F167" s="66"/>
      <c r="G167" s="138">
        <v>16.600000000000001</v>
      </c>
      <c r="H167" s="138">
        <v>12.2</v>
      </c>
      <c r="I167" s="138">
        <v>8.9</v>
      </c>
      <c r="J167" s="138">
        <v>11</v>
      </c>
      <c r="K167" s="49"/>
      <c r="L167" s="49"/>
      <c r="M167" s="49"/>
      <c r="N167" s="49"/>
    </row>
    <row r="168" spans="1:14" ht="15.75">
      <c r="A168" s="111" t="s">
        <v>105</v>
      </c>
      <c r="B168" s="103">
        <v>1748</v>
      </c>
      <c r="C168" s="103">
        <v>2158</v>
      </c>
      <c r="D168" s="103">
        <v>3431</v>
      </c>
      <c r="E168" s="103">
        <v>7631</v>
      </c>
      <c r="F168" s="66"/>
      <c r="G168" s="138">
        <v>0.5</v>
      </c>
      <c r="H168" s="138">
        <v>0.3</v>
      </c>
      <c r="I168" s="138">
        <v>0.2</v>
      </c>
      <c r="J168" s="138">
        <v>0.3</v>
      </c>
      <c r="K168" s="49"/>
      <c r="L168" s="49"/>
      <c r="M168" s="49"/>
      <c r="N168" s="49"/>
    </row>
    <row r="169" spans="1:14" ht="15.75">
      <c r="A169" s="110" t="s">
        <v>45</v>
      </c>
      <c r="B169" s="103">
        <v>377625</v>
      </c>
      <c r="C169" s="103">
        <v>746932</v>
      </c>
      <c r="D169" s="103">
        <v>1639293</v>
      </c>
      <c r="E169" s="103">
        <v>2872771</v>
      </c>
      <c r="F169" s="140"/>
      <c r="G169" s="138">
        <v>100</v>
      </c>
      <c r="H169" s="138">
        <v>100</v>
      </c>
      <c r="I169" s="138">
        <v>100</v>
      </c>
      <c r="J169" s="138">
        <v>100</v>
      </c>
      <c r="K169" s="49"/>
      <c r="L169" s="49"/>
      <c r="M169" s="49"/>
      <c r="N169" s="49"/>
    </row>
    <row r="170" spans="1:14" ht="15.75">
      <c r="A170" s="72" t="s">
        <v>99</v>
      </c>
      <c r="B170" s="103">
        <v>385453</v>
      </c>
      <c r="C170" s="103">
        <v>765651</v>
      </c>
      <c r="D170" s="103">
        <v>1695789</v>
      </c>
      <c r="E170" s="103">
        <v>2965114</v>
      </c>
      <c r="F170" s="66"/>
      <c r="G170" s="138">
        <v>100</v>
      </c>
      <c r="H170" s="138">
        <v>100</v>
      </c>
      <c r="I170" s="138">
        <v>100</v>
      </c>
      <c r="J170" s="138">
        <v>100</v>
      </c>
      <c r="K170" s="49"/>
      <c r="L170" s="49"/>
      <c r="M170" s="49"/>
      <c r="N170" s="49"/>
    </row>
    <row r="171" spans="1:14" ht="15.75">
      <c r="A171" s="127" t="s">
        <v>2</v>
      </c>
      <c r="B171" s="194" t="s">
        <v>5</v>
      </c>
      <c r="C171" s="194"/>
      <c r="D171" s="194"/>
      <c r="E171" s="194"/>
      <c r="F171" s="194"/>
      <c r="G171" s="194"/>
      <c r="H171" s="194"/>
      <c r="I171" s="194"/>
      <c r="J171" s="194"/>
      <c r="K171" s="49"/>
      <c r="L171" s="49"/>
      <c r="M171" s="49"/>
      <c r="N171" s="49"/>
    </row>
    <row r="172" spans="1:14" ht="15.75">
      <c r="A172" s="72" t="s">
        <v>98</v>
      </c>
      <c r="B172" s="114"/>
      <c r="C172" s="114"/>
      <c r="D172" s="114"/>
      <c r="E172" s="114"/>
      <c r="F172" s="114"/>
      <c r="G172" s="114"/>
      <c r="H172" s="114"/>
      <c r="I172" s="114"/>
      <c r="J172" s="114"/>
      <c r="K172" s="49"/>
      <c r="L172" s="49"/>
      <c r="M172" s="49"/>
      <c r="N172" s="49"/>
    </row>
    <row r="173" spans="1:14" ht="15.75">
      <c r="A173" s="101" t="s">
        <v>28</v>
      </c>
      <c r="B173" s="114"/>
      <c r="C173" s="114"/>
      <c r="D173" s="114"/>
      <c r="E173" s="114"/>
      <c r="F173" s="114"/>
      <c r="G173" s="114"/>
      <c r="H173" s="114"/>
      <c r="I173" s="114"/>
      <c r="J173" s="114"/>
      <c r="K173" s="49"/>
      <c r="L173" s="49"/>
      <c r="M173" s="49"/>
      <c r="N173" s="49"/>
    </row>
    <row r="174" spans="1:14" ht="15.75">
      <c r="A174" s="102" t="s">
        <v>33</v>
      </c>
      <c r="B174" s="103">
        <v>269797</v>
      </c>
      <c r="C174" s="103">
        <v>499188</v>
      </c>
      <c r="D174" s="103">
        <v>3439172</v>
      </c>
      <c r="E174" s="103">
        <v>15959528</v>
      </c>
      <c r="F174" s="103"/>
      <c r="G174" s="138">
        <v>27.9</v>
      </c>
      <c r="H174" s="138">
        <v>47.4</v>
      </c>
      <c r="I174" s="138">
        <v>74.7</v>
      </c>
      <c r="J174" s="138">
        <v>68.599999999999994</v>
      </c>
      <c r="K174" s="49"/>
      <c r="L174" s="49"/>
      <c r="M174" s="49"/>
      <c r="N174" s="49"/>
    </row>
    <row r="175" spans="1:14" ht="15.75">
      <c r="A175" s="104" t="s">
        <v>29</v>
      </c>
      <c r="B175" s="103">
        <v>66123</v>
      </c>
      <c r="C175" s="103">
        <v>76009</v>
      </c>
      <c r="D175" s="103">
        <v>1535074</v>
      </c>
      <c r="E175" s="103">
        <v>6113566</v>
      </c>
      <c r="F175" s="142"/>
      <c r="G175" s="138">
        <v>6.8</v>
      </c>
      <c r="H175" s="138">
        <v>7.2</v>
      </c>
      <c r="I175" s="138">
        <v>33.4</v>
      </c>
      <c r="J175" s="138">
        <v>26.3</v>
      </c>
      <c r="K175" s="49"/>
      <c r="L175" s="49"/>
      <c r="M175" s="49"/>
      <c r="N175" s="49"/>
    </row>
    <row r="176" spans="1:14" ht="15.75">
      <c r="A176" s="104" t="s">
        <v>100</v>
      </c>
      <c r="B176" s="103">
        <v>203674</v>
      </c>
      <c r="C176" s="103">
        <v>423184</v>
      </c>
      <c r="D176" s="103">
        <v>1904099</v>
      </c>
      <c r="E176" s="103">
        <v>9845963</v>
      </c>
      <c r="F176" s="142"/>
      <c r="G176" s="138">
        <v>21</v>
      </c>
      <c r="H176" s="138">
        <v>40.200000000000003</v>
      </c>
      <c r="I176" s="138">
        <v>41.4</v>
      </c>
      <c r="J176" s="138">
        <v>42.3</v>
      </c>
      <c r="K176" s="49"/>
      <c r="L176" s="49"/>
      <c r="M176" s="49"/>
      <c r="N176" s="49"/>
    </row>
    <row r="177" spans="1:14" ht="15.75">
      <c r="A177" s="102" t="s">
        <v>101</v>
      </c>
      <c r="B177" s="103">
        <v>687154</v>
      </c>
      <c r="C177" s="103">
        <v>542121</v>
      </c>
      <c r="D177" s="103">
        <v>1095901</v>
      </c>
      <c r="E177" s="103">
        <v>6942563</v>
      </c>
      <c r="F177" s="142"/>
      <c r="G177" s="138">
        <v>71</v>
      </c>
      <c r="H177" s="138">
        <v>51.5</v>
      </c>
      <c r="I177" s="138">
        <v>23.8</v>
      </c>
      <c r="J177" s="138">
        <v>29.9</v>
      </c>
      <c r="K177" s="49"/>
      <c r="L177" s="49"/>
      <c r="M177" s="49"/>
      <c r="N177" s="49"/>
    </row>
    <row r="178" spans="1:14" ht="15.75">
      <c r="A178" s="110" t="s">
        <v>39</v>
      </c>
      <c r="B178" s="103">
        <v>968318</v>
      </c>
      <c r="C178" s="103">
        <v>1052335</v>
      </c>
      <c r="D178" s="103">
        <v>4601465</v>
      </c>
      <c r="E178" s="103">
        <v>23249668</v>
      </c>
      <c r="F178" s="66"/>
      <c r="G178" s="138">
        <v>100</v>
      </c>
      <c r="H178" s="138">
        <v>100</v>
      </c>
      <c r="I178" s="138">
        <v>100</v>
      </c>
      <c r="J178" s="138">
        <v>100</v>
      </c>
      <c r="K178" s="49"/>
      <c r="L178" s="49"/>
      <c r="M178" s="49"/>
      <c r="N178" s="49"/>
    </row>
    <row r="179" spans="1:14" ht="15.75">
      <c r="A179" s="105" t="s">
        <v>36</v>
      </c>
      <c r="B179" s="103"/>
      <c r="C179" s="103"/>
      <c r="D179" s="103"/>
      <c r="E179" s="103"/>
      <c r="F179" s="66"/>
      <c r="G179" s="138"/>
      <c r="H179" s="138"/>
      <c r="I179" s="138"/>
      <c r="J179" s="138"/>
      <c r="K179" s="49"/>
      <c r="L179" s="49"/>
      <c r="M179" s="49"/>
      <c r="N179" s="49"/>
    </row>
    <row r="180" spans="1:14" ht="15.75">
      <c r="A180" s="106" t="s">
        <v>46</v>
      </c>
      <c r="B180" s="103">
        <v>159399</v>
      </c>
      <c r="C180" s="103">
        <v>129039</v>
      </c>
      <c r="D180" s="103">
        <v>338339</v>
      </c>
      <c r="E180" s="103">
        <v>1921033</v>
      </c>
      <c r="F180" s="66"/>
      <c r="G180" s="138">
        <v>25.1</v>
      </c>
      <c r="H180" s="138">
        <v>25.7</v>
      </c>
      <c r="I180" s="138">
        <v>33.700000000000003</v>
      </c>
      <c r="J180" s="138">
        <v>30.4</v>
      </c>
      <c r="K180" s="49"/>
      <c r="L180" s="49"/>
      <c r="M180" s="49"/>
      <c r="N180" s="49"/>
    </row>
    <row r="181" spans="1:14" ht="15.75">
      <c r="A181" s="110" t="s">
        <v>34</v>
      </c>
      <c r="B181" s="103">
        <v>475724</v>
      </c>
      <c r="C181" s="103">
        <v>373024</v>
      </c>
      <c r="D181" s="103">
        <v>665833</v>
      </c>
      <c r="E181" s="103">
        <v>4391674</v>
      </c>
      <c r="F181" s="66"/>
      <c r="G181" s="138">
        <v>74.900000000000006</v>
      </c>
      <c r="H181" s="138">
        <v>74.3</v>
      </c>
      <c r="I181" s="138">
        <v>66.3</v>
      </c>
      <c r="J181" s="138">
        <v>69.599999999999994</v>
      </c>
      <c r="K181" s="49"/>
      <c r="L181" s="49"/>
      <c r="M181" s="49"/>
      <c r="N181" s="49"/>
    </row>
    <row r="182" spans="1:14" ht="15.75">
      <c r="A182" s="110" t="s">
        <v>38</v>
      </c>
      <c r="B182" s="103">
        <v>635124</v>
      </c>
      <c r="C182" s="103">
        <v>502067</v>
      </c>
      <c r="D182" s="103">
        <v>1004175</v>
      </c>
      <c r="E182" s="103">
        <v>6312707</v>
      </c>
      <c r="F182" s="66"/>
      <c r="G182" s="138">
        <v>100</v>
      </c>
      <c r="H182" s="138">
        <v>100</v>
      </c>
      <c r="I182" s="138">
        <v>100</v>
      </c>
      <c r="J182" s="138">
        <v>100</v>
      </c>
      <c r="K182" s="49"/>
      <c r="L182" s="49"/>
      <c r="M182" s="49"/>
      <c r="N182" s="49"/>
    </row>
    <row r="183" spans="1:14" ht="15.75">
      <c r="A183" s="106" t="s">
        <v>47</v>
      </c>
      <c r="B183" s="103">
        <v>37049</v>
      </c>
      <c r="C183" s="103">
        <v>75754</v>
      </c>
      <c r="D183" s="103">
        <v>315358</v>
      </c>
      <c r="E183" s="103">
        <v>1265516</v>
      </c>
      <c r="F183" s="66"/>
      <c r="G183" s="138">
        <v>20.2</v>
      </c>
      <c r="H183" s="138">
        <v>19.8</v>
      </c>
      <c r="I183" s="138">
        <v>18.600000000000001</v>
      </c>
      <c r="J183" s="138">
        <v>14.4</v>
      </c>
      <c r="K183" s="49"/>
      <c r="L183" s="49"/>
      <c r="M183" s="49"/>
      <c r="N183" s="49"/>
    </row>
    <row r="184" spans="1:14" ht="15.75">
      <c r="A184" s="110" t="s">
        <v>35</v>
      </c>
      <c r="B184" s="103">
        <v>145922</v>
      </c>
      <c r="C184" s="103">
        <v>307224</v>
      </c>
      <c r="D184" s="103">
        <v>1378059</v>
      </c>
      <c r="E184" s="103">
        <v>7510736</v>
      </c>
      <c r="F184" s="66"/>
      <c r="G184" s="138">
        <v>79.8</v>
      </c>
      <c r="H184" s="138">
        <v>80.2</v>
      </c>
      <c r="I184" s="138">
        <v>81.400000000000006</v>
      </c>
      <c r="J184" s="138">
        <v>85.6</v>
      </c>
      <c r="K184" s="49"/>
      <c r="L184" s="49"/>
      <c r="M184" s="49"/>
      <c r="N184" s="49"/>
    </row>
    <row r="185" spans="1:14" ht="15.75">
      <c r="A185" s="110" t="s">
        <v>37</v>
      </c>
      <c r="B185" s="103">
        <v>182971</v>
      </c>
      <c r="C185" s="103">
        <v>382976</v>
      </c>
      <c r="D185" s="103">
        <v>1693412</v>
      </c>
      <c r="E185" s="103">
        <v>8776258</v>
      </c>
      <c r="F185" s="66"/>
      <c r="G185" s="138">
        <v>100</v>
      </c>
      <c r="H185" s="138">
        <v>100</v>
      </c>
      <c r="I185" s="138">
        <v>100</v>
      </c>
      <c r="J185" s="138">
        <v>100</v>
      </c>
      <c r="K185" s="49"/>
      <c r="L185" s="49"/>
      <c r="M185" s="49"/>
      <c r="N185" s="49"/>
    </row>
    <row r="186" spans="1:14" ht="15.75">
      <c r="A186" s="105" t="s">
        <v>27</v>
      </c>
      <c r="B186" s="103"/>
      <c r="C186" s="103"/>
      <c r="D186" s="103"/>
      <c r="E186" s="103"/>
      <c r="F186" s="66"/>
      <c r="G186" s="138"/>
      <c r="H186" s="138"/>
      <c r="I186" s="138"/>
      <c r="J186" s="138"/>
      <c r="K186" s="49"/>
      <c r="L186" s="49"/>
      <c r="M186" s="49"/>
      <c r="N186" s="49"/>
    </row>
    <row r="187" spans="1:14" ht="15.75">
      <c r="A187" s="111" t="s">
        <v>104</v>
      </c>
      <c r="B187" s="103">
        <v>209610</v>
      </c>
      <c r="C187" s="103">
        <v>147486</v>
      </c>
      <c r="D187" s="103">
        <v>275800</v>
      </c>
      <c r="E187" s="103">
        <v>1543629</v>
      </c>
      <c r="F187" s="66"/>
      <c r="G187" s="138">
        <v>22</v>
      </c>
      <c r="H187" s="138">
        <v>14.3</v>
      </c>
      <c r="I187" s="138">
        <v>6.1</v>
      </c>
      <c r="J187" s="138">
        <v>6.8</v>
      </c>
      <c r="K187" s="49"/>
      <c r="L187" s="49"/>
      <c r="M187" s="49"/>
      <c r="N187" s="49"/>
    </row>
    <row r="188" spans="1:14" ht="15.75">
      <c r="A188" s="111" t="s">
        <v>105</v>
      </c>
      <c r="B188" s="103">
        <v>7258</v>
      </c>
      <c r="C188" s="103">
        <v>4266</v>
      </c>
      <c r="D188" s="103">
        <v>6849</v>
      </c>
      <c r="E188" s="103">
        <v>47970</v>
      </c>
      <c r="F188" s="66"/>
      <c r="G188" s="138">
        <v>0.8</v>
      </c>
      <c r="H188" s="138">
        <v>0.4</v>
      </c>
      <c r="I188" s="138">
        <v>0.2</v>
      </c>
      <c r="J188" s="138">
        <v>0.2</v>
      </c>
      <c r="K188" s="49"/>
      <c r="L188" s="49"/>
      <c r="M188" s="49"/>
      <c r="N188" s="49"/>
    </row>
    <row r="189" spans="1:14" ht="15.75">
      <c r="A189" s="110" t="s">
        <v>45</v>
      </c>
      <c r="B189" s="103">
        <v>952048</v>
      </c>
      <c r="C189" s="103">
        <v>1033289</v>
      </c>
      <c r="D189" s="103">
        <v>4492962</v>
      </c>
      <c r="E189" s="103">
        <v>22640522</v>
      </c>
      <c r="F189" s="66"/>
      <c r="G189" s="138">
        <v>100</v>
      </c>
      <c r="H189" s="138">
        <v>100</v>
      </c>
      <c r="I189" s="138">
        <v>100</v>
      </c>
      <c r="J189" s="138">
        <v>100</v>
      </c>
      <c r="K189" s="49"/>
      <c r="L189" s="49"/>
      <c r="M189" s="49"/>
      <c r="N189" s="49"/>
    </row>
    <row r="190" spans="1:14" ht="15.75">
      <c r="A190" s="72" t="s">
        <v>99</v>
      </c>
      <c r="B190" s="103">
        <v>981365</v>
      </c>
      <c r="C190" s="103">
        <v>1063509</v>
      </c>
      <c r="D190" s="103">
        <v>4650030</v>
      </c>
      <c r="E190" s="103">
        <v>23535143</v>
      </c>
      <c r="F190" s="154"/>
      <c r="G190" s="138">
        <v>100</v>
      </c>
      <c r="H190" s="138">
        <v>100</v>
      </c>
      <c r="I190" s="138">
        <v>100</v>
      </c>
      <c r="J190" s="138">
        <v>100</v>
      </c>
      <c r="K190" s="49"/>
      <c r="L190" s="49"/>
      <c r="M190" s="49"/>
      <c r="N190" s="49"/>
    </row>
    <row r="191" spans="1:14" ht="15.75">
      <c r="A191" s="190" t="s">
        <v>74</v>
      </c>
      <c r="B191" s="190"/>
      <c r="C191" s="190"/>
      <c r="D191" s="190"/>
      <c r="E191" s="190"/>
      <c r="F191" s="190"/>
      <c r="G191" s="190"/>
      <c r="H191" s="190"/>
      <c r="I191" s="190"/>
      <c r="J191" s="190"/>
      <c r="K191" s="49"/>
      <c r="L191" s="49"/>
      <c r="M191" s="49"/>
      <c r="N191" s="49"/>
    </row>
    <row r="192" spans="1:14" ht="15.75">
      <c r="A192" s="143"/>
      <c r="B192" s="143"/>
      <c r="C192" s="143"/>
      <c r="D192" s="143"/>
      <c r="E192" s="143"/>
      <c r="F192" s="143"/>
      <c r="G192" s="141"/>
      <c r="H192" s="141"/>
      <c r="I192" s="141"/>
      <c r="J192" s="141"/>
      <c r="K192" s="49"/>
      <c r="L192" s="49"/>
      <c r="M192" s="49"/>
      <c r="N192" s="49"/>
    </row>
    <row r="193" spans="1:14" ht="15.75">
      <c r="A193" s="143"/>
      <c r="B193" s="143"/>
      <c r="C193" s="143"/>
      <c r="D193" s="143"/>
      <c r="E193" s="143"/>
      <c r="F193" s="143"/>
      <c r="G193" s="141"/>
      <c r="H193" s="141"/>
      <c r="I193" s="141"/>
      <c r="J193" s="141"/>
      <c r="K193" s="49"/>
      <c r="L193" s="49"/>
      <c r="M193" s="49"/>
      <c r="N193" s="49"/>
    </row>
    <row r="194" spans="1:14" ht="15.75">
      <c r="A194" s="143"/>
      <c r="B194" s="143"/>
      <c r="C194" s="143"/>
      <c r="D194" s="143"/>
      <c r="E194" s="143"/>
      <c r="F194" s="143"/>
      <c r="G194" s="141"/>
      <c r="H194" s="141"/>
      <c r="I194" s="141"/>
      <c r="J194" s="141"/>
      <c r="K194" s="49"/>
      <c r="L194" s="49"/>
      <c r="M194" s="49"/>
      <c r="N194" s="49"/>
    </row>
    <row r="195" spans="1:14" ht="15.75">
      <c r="A195" s="143"/>
      <c r="B195" s="143"/>
      <c r="C195" s="143"/>
      <c r="D195" s="143"/>
      <c r="E195" s="143"/>
      <c r="F195" s="143"/>
      <c r="G195" s="141"/>
      <c r="H195" s="141"/>
      <c r="I195" s="141"/>
      <c r="J195" s="141"/>
      <c r="K195" s="49"/>
      <c r="L195" s="49"/>
      <c r="M195" s="49"/>
      <c r="N195" s="49"/>
    </row>
    <row r="196" spans="1:14" ht="15.75">
      <c r="A196" s="143"/>
      <c r="B196" s="143"/>
      <c r="C196" s="143"/>
      <c r="D196" s="143"/>
      <c r="E196" s="143"/>
      <c r="F196" s="143"/>
      <c r="G196" s="141"/>
      <c r="H196" s="141"/>
      <c r="I196" s="141"/>
      <c r="J196" s="141"/>
      <c r="K196" s="49"/>
      <c r="L196" s="49"/>
      <c r="M196" s="49"/>
      <c r="N196" s="49"/>
    </row>
    <row r="197" spans="1:14" ht="15.75">
      <c r="A197" s="143"/>
      <c r="B197" s="143"/>
      <c r="C197" s="143"/>
      <c r="D197" s="143"/>
      <c r="E197" s="143"/>
      <c r="F197" s="143"/>
      <c r="G197" s="141"/>
      <c r="H197" s="141"/>
      <c r="I197" s="141"/>
      <c r="J197" s="141"/>
      <c r="K197" s="49"/>
      <c r="L197" s="49"/>
      <c r="M197" s="49"/>
      <c r="N197" s="49"/>
    </row>
    <row r="198" spans="1:14" ht="15.75">
      <c r="A198" s="143"/>
      <c r="B198" s="143"/>
      <c r="C198" s="143"/>
      <c r="D198" s="143"/>
      <c r="E198" s="143"/>
      <c r="F198" s="143"/>
      <c r="G198" s="141"/>
      <c r="H198" s="141"/>
      <c r="I198" s="141"/>
      <c r="J198" s="141"/>
      <c r="K198" s="49"/>
      <c r="L198" s="49"/>
      <c r="M198" s="49"/>
      <c r="N198" s="49"/>
    </row>
    <row r="199" spans="1:14" ht="15.75">
      <c r="A199" s="143"/>
      <c r="B199" s="143"/>
      <c r="C199" s="143"/>
      <c r="D199" s="143"/>
      <c r="E199" s="143"/>
      <c r="F199" s="143"/>
      <c r="G199" s="141"/>
      <c r="H199" s="141"/>
      <c r="I199" s="141"/>
      <c r="J199" s="141"/>
      <c r="K199" s="49"/>
      <c r="L199" s="49"/>
      <c r="M199" s="49"/>
      <c r="N199" s="49"/>
    </row>
    <row r="200" spans="1:14" ht="15.75">
      <c r="A200" s="143"/>
      <c r="B200" s="143"/>
      <c r="C200" s="143"/>
      <c r="D200" s="143"/>
      <c r="E200" s="143"/>
      <c r="F200" s="143"/>
      <c r="G200" s="141"/>
      <c r="H200" s="141"/>
      <c r="I200" s="141"/>
      <c r="J200" s="141"/>
      <c r="K200" s="49"/>
      <c r="L200" s="49"/>
      <c r="M200" s="49"/>
      <c r="N200" s="49"/>
    </row>
    <row r="201" spans="1:14" ht="15.75">
      <c r="A201" s="142"/>
      <c r="B201" s="142"/>
      <c r="C201" s="142"/>
      <c r="D201" s="142"/>
      <c r="E201" s="142"/>
      <c r="F201" s="142"/>
      <c r="G201" s="141"/>
      <c r="H201" s="141"/>
      <c r="I201" s="141"/>
      <c r="J201" s="141"/>
      <c r="K201" s="49"/>
      <c r="L201" s="49"/>
      <c r="M201" s="49"/>
      <c r="N201" s="49"/>
    </row>
    <row r="202" spans="1:14" ht="15.75">
      <c r="A202" s="142"/>
      <c r="B202" s="142"/>
      <c r="C202" s="142"/>
      <c r="D202" s="142"/>
      <c r="E202" s="142"/>
      <c r="F202" s="142"/>
      <c r="G202" s="141"/>
      <c r="H202" s="141"/>
      <c r="I202" s="141"/>
      <c r="J202" s="141"/>
      <c r="K202" s="49"/>
      <c r="L202" s="49"/>
      <c r="M202" s="49"/>
      <c r="N202" s="49"/>
    </row>
    <row r="203" spans="1:14" ht="15.75">
      <c r="A203" s="142"/>
      <c r="B203" s="142"/>
      <c r="C203" s="142"/>
      <c r="D203" s="142"/>
      <c r="E203" s="142"/>
      <c r="F203" s="142"/>
      <c r="G203" s="141"/>
      <c r="H203" s="141"/>
      <c r="I203" s="141"/>
      <c r="J203" s="141"/>
      <c r="K203" s="49"/>
      <c r="L203" s="49"/>
      <c r="M203" s="49"/>
      <c r="N203" s="49"/>
    </row>
    <row r="204" spans="1:14" ht="15.75">
      <c r="A204" s="129"/>
      <c r="B204" s="129"/>
      <c r="C204" s="129"/>
      <c r="D204" s="129"/>
      <c r="E204" s="129"/>
      <c r="F204" s="129"/>
      <c r="G204" s="129"/>
      <c r="H204" s="129"/>
      <c r="I204" s="129"/>
      <c r="J204" s="129"/>
      <c r="K204" s="49"/>
      <c r="L204" s="49"/>
      <c r="M204" s="49"/>
      <c r="N204" s="49"/>
    </row>
    <row r="205" spans="1:14" ht="15.75">
      <c r="A205" s="195" t="s">
        <v>41</v>
      </c>
      <c r="B205" s="195"/>
      <c r="C205" s="195"/>
      <c r="D205" s="195"/>
      <c r="E205" s="195"/>
      <c r="F205" s="195"/>
      <c r="G205" s="195"/>
      <c r="H205" s="195"/>
      <c r="I205" s="195"/>
      <c r="J205" s="195"/>
      <c r="K205" s="49"/>
      <c r="L205" s="49"/>
      <c r="M205" s="49"/>
      <c r="N205" s="49"/>
    </row>
    <row r="206" spans="1:14" ht="15.75">
      <c r="A206" s="65"/>
      <c r="B206" s="56"/>
      <c r="C206" s="56"/>
      <c r="D206" s="56"/>
      <c r="E206" s="56"/>
      <c r="F206" s="56"/>
      <c r="G206" s="56"/>
      <c r="H206" s="56"/>
      <c r="I206" s="56"/>
      <c r="J206" s="70"/>
      <c r="K206" s="49"/>
      <c r="L206" s="49"/>
      <c r="M206" s="49"/>
      <c r="N206" s="49"/>
    </row>
    <row r="207" spans="1:14" ht="60.75">
      <c r="A207" s="65"/>
      <c r="B207" s="81" t="s">
        <v>22</v>
      </c>
      <c r="C207" s="81" t="s">
        <v>24</v>
      </c>
      <c r="D207" s="81" t="s">
        <v>23</v>
      </c>
      <c r="E207" s="172" t="s">
        <v>30</v>
      </c>
      <c r="F207" s="56"/>
      <c r="G207" s="81" t="s">
        <v>22</v>
      </c>
      <c r="H207" s="81" t="s">
        <v>24</v>
      </c>
      <c r="I207" s="81" t="s">
        <v>23</v>
      </c>
      <c r="J207" s="172" t="s">
        <v>30</v>
      </c>
      <c r="K207" s="49"/>
      <c r="L207" s="49"/>
      <c r="M207" s="49"/>
      <c r="N207" s="49"/>
    </row>
    <row r="208" spans="1:14" ht="15.75">
      <c r="A208" s="98"/>
      <c r="B208" s="73"/>
      <c r="C208" s="73"/>
      <c r="D208" s="73"/>
      <c r="E208" s="184"/>
      <c r="F208" s="73"/>
      <c r="G208" s="73"/>
      <c r="H208" s="73"/>
      <c r="I208" s="73"/>
      <c r="J208" s="184"/>
      <c r="K208" s="49"/>
      <c r="L208" s="49"/>
      <c r="M208" s="49"/>
      <c r="N208" s="49"/>
    </row>
    <row r="209" spans="1:14" ht="15.75">
      <c r="A209" s="152"/>
      <c r="B209" s="168" t="s">
        <v>3</v>
      </c>
      <c r="C209" s="168"/>
      <c r="D209" s="168"/>
      <c r="E209" s="168"/>
      <c r="F209" s="117"/>
      <c r="G209" s="168" t="s">
        <v>4</v>
      </c>
      <c r="H209" s="168"/>
      <c r="I209" s="168"/>
      <c r="J209" s="168"/>
      <c r="K209" s="49"/>
      <c r="L209" s="49"/>
      <c r="M209" s="49"/>
      <c r="N209" s="49"/>
    </row>
    <row r="210" spans="1:14" ht="15.75">
      <c r="A210" s="152" t="s">
        <v>2</v>
      </c>
      <c r="B210" s="188" t="s">
        <v>108</v>
      </c>
      <c r="C210" s="188"/>
      <c r="D210" s="188"/>
      <c r="E210" s="188"/>
      <c r="F210" s="188"/>
      <c r="G210" s="188"/>
      <c r="H210" s="188"/>
      <c r="I210" s="188"/>
      <c r="J210" s="188"/>
      <c r="K210" s="49"/>
      <c r="L210" s="49"/>
      <c r="M210" s="49"/>
      <c r="N210" s="49"/>
    </row>
    <row r="211" spans="1:14" ht="15.75">
      <c r="A211" s="56" t="s">
        <v>13</v>
      </c>
      <c r="B211" s="80">
        <v>38300</v>
      </c>
      <c r="C211" s="80">
        <v>114819</v>
      </c>
      <c r="D211" s="80">
        <v>344440</v>
      </c>
      <c r="E211" s="80">
        <v>524894</v>
      </c>
      <c r="F211" s="70"/>
      <c r="G211" s="132">
        <v>20</v>
      </c>
      <c r="H211" s="132">
        <v>26.3</v>
      </c>
      <c r="I211" s="132">
        <v>32.9</v>
      </c>
      <c r="J211" s="132">
        <v>29.9</v>
      </c>
      <c r="K211" s="49"/>
      <c r="L211" s="49"/>
      <c r="M211" s="49"/>
      <c r="N211" s="49"/>
    </row>
    <row r="212" spans="1:14" ht="15.75">
      <c r="A212" s="56" t="s">
        <v>14</v>
      </c>
      <c r="B212" s="80">
        <v>101271</v>
      </c>
      <c r="C212" s="80">
        <v>229537</v>
      </c>
      <c r="D212" s="80">
        <v>488396</v>
      </c>
      <c r="E212" s="80">
        <v>857364</v>
      </c>
      <c r="F212" s="70"/>
      <c r="G212" s="132">
        <v>52.9</v>
      </c>
      <c r="H212" s="132">
        <v>52.6</v>
      </c>
      <c r="I212" s="132">
        <v>46.6</v>
      </c>
      <c r="J212" s="132">
        <v>48.9</v>
      </c>
      <c r="K212" s="49"/>
      <c r="L212" s="49"/>
      <c r="M212" s="49"/>
      <c r="N212" s="49"/>
    </row>
    <row r="213" spans="1:14" ht="15.75">
      <c r="A213" s="56" t="s">
        <v>15</v>
      </c>
      <c r="B213" s="80">
        <v>40435</v>
      </c>
      <c r="C213" s="80">
        <v>77850</v>
      </c>
      <c r="D213" s="80">
        <v>179735</v>
      </c>
      <c r="E213" s="80">
        <v>306539</v>
      </c>
      <c r="F213" s="70"/>
      <c r="G213" s="132">
        <v>21.1</v>
      </c>
      <c r="H213" s="132">
        <v>17.8</v>
      </c>
      <c r="I213" s="132">
        <v>17.2</v>
      </c>
      <c r="J213" s="132">
        <v>17.5</v>
      </c>
      <c r="K213" s="49"/>
      <c r="L213" s="49"/>
      <c r="M213" s="49"/>
      <c r="N213" s="49"/>
    </row>
    <row r="214" spans="1:14" ht="15.75">
      <c r="A214" s="56" t="s">
        <v>93</v>
      </c>
      <c r="B214" s="80">
        <v>180005</v>
      </c>
      <c r="C214" s="80">
        <v>422206</v>
      </c>
      <c r="D214" s="80">
        <v>1012579</v>
      </c>
      <c r="E214" s="80">
        <v>1688790</v>
      </c>
      <c r="F214" s="56"/>
      <c r="G214" s="132">
        <v>94</v>
      </c>
      <c r="H214" s="132">
        <v>96.8</v>
      </c>
      <c r="I214" s="132">
        <v>96.6</v>
      </c>
      <c r="J214" s="132">
        <v>96.2</v>
      </c>
      <c r="K214" s="49"/>
      <c r="L214" s="49"/>
      <c r="M214" s="49"/>
      <c r="N214" s="49"/>
    </row>
    <row r="215" spans="1:14" ht="15.75">
      <c r="A215" s="56" t="s">
        <v>92</v>
      </c>
      <c r="B215" s="80">
        <v>11518</v>
      </c>
      <c r="C215" s="80">
        <v>14088</v>
      </c>
      <c r="D215" s="80">
        <v>35437</v>
      </c>
      <c r="E215" s="80">
        <v>65873</v>
      </c>
      <c r="F215" s="56"/>
      <c r="G215" s="132">
        <v>6</v>
      </c>
      <c r="H215" s="132">
        <v>3.2</v>
      </c>
      <c r="I215" s="132">
        <v>3.4</v>
      </c>
      <c r="J215" s="132">
        <v>3.8</v>
      </c>
      <c r="K215" s="49"/>
      <c r="L215" s="49"/>
      <c r="M215" s="49"/>
      <c r="N215" s="49"/>
    </row>
    <row r="216" spans="1:14" ht="15.75">
      <c r="A216" s="54" t="s">
        <v>11</v>
      </c>
      <c r="B216" s="80">
        <v>191531</v>
      </c>
      <c r="C216" s="80">
        <v>436298</v>
      </c>
      <c r="D216" s="80">
        <v>1048007</v>
      </c>
      <c r="E216" s="139">
        <v>1754665</v>
      </c>
      <c r="F216" s="56"/>
      <c r="G216" s="132">
        <v>100</v>
      </c>
      <c r="H216" s="132">
        <v>100</v>
      </c>
      <c r="I216" s="132">
        <v>100</v>
      </c>
      <c r="J216" s="132">
        <v>100</v>
      </c>
      <c r="K216" s="49"/>
      <c r="L216" s="49"/>
      <c r="M216" s="49"/>
      <c r="N216" s="49"/>
    </row>
    <row r="217" spans="1:14" ht="15.75">
      <c r="A217" s="152" t="s">
        <v>2</v>
      </c>
      <c r="B217" s="188" t="s">
        <v>109</v>
      </c>
      <c r="C217" s="188"/>
      <c r="D217" s="188"/>
      <c r="E217" s="188"/>
      <c r="F217" s="188"/>
      <c r="G217" s="188"/>
      <c r="H217" s="188"/>
      <c r="I217" s="188"/>
      <c r="J217" s="188"/>
      <c r="K217" s="49"/>
      <c r="L217" s="49"/>
      <c r="M217" s="49"/>
      <c r="N217" s="49"/>
    </row>
    <row r="218" spans="1:14" ht="15.75">
      <c r="A218" s="56" t="s">
        <v>13</v>
      </c>
      <c r="B218" s="80">
        <v>32431</v>
      </c>
      <c r="C218" s="80">
        <v>62132</v>
      </c>
      <c r="D218" s="80">
        <v>164996</v>
      </c>
      <c r="E218" s="80">
        <v>267118</v>
      </c>
      <c r="F218" s="56"/>
      <c r="G218" s="132">
        <v>22</v>
      </c>
      <c r="H218" s="132">
        <v>23.7</v>
      </c>
      <c r="I218" s="132">
        <v>31.5</v>
      </c>
      <c r="J218" s="132">
        <v>27.9</v>
      </c>
      <c r="K218" s="49"/>
      <c r="L218" s="49"/>
      <c r="M218" s="49"/>
      <c r="N218" s="49"/>
    </row>
    <row r="219" spans="1:14" ht="15.75">
      <c r="A219" s="56" t="s">
        <v>14</v>
      </c>
      <c r="B219" s="80">
        <v>41304</v>
      </c>
      <c r="C219" s="80">
        <v>86204</v>
      </c>
      <c r="D219" s="80">
        <v>163911</v>
      </c>
      <c r="E219" s="80">
        <v>297539</v>
      </c>
      <c r="F219" s="56"/>
      <c r="G219" s="132">
        <v>28</v>
      </c>
      <c r="H219" s="132">
        <v>32.799999999999997</v>
      </c>
      <c r="I219" s="132">
        <v>31.3</v>
      </c>
      <c r="J219" s="132">
        <v>31.1</v>
      </c>
      <c r="K219" s="49"/>
      <c r="L219" s="49"/>
      <c r="M219" s="49"/>
      <c r="N219" s="49"/>
    </row>
    <row r="220" spans="1:14" ht="15.75">
      <c r="A220" s="56" t="s">
        <v>15</v>
      </c>
      <c r="B220" s="80">
        <v>38769</v>
      </c>
      <c r="C220" s="80">
        <v>65007</v>
      </c>
      <c r="D220" s="80">
        <v>115428</v>
      </c>
      <c r="E220" s="80">
        <v>223658</v>
      </c>
      <c r="F220" s="56"/>
      <c r="G220" s="132">
        <v>26.3</v>
      </c>
      <c r="H220" s="132">
        <v>24.8</v>
      </c>
      <c r="I220" s="132">
        <v>22</v>
      </c>
      <c r="J220" s="132">
        <v>23.4</v>
      </c>
      <c r="K220" s="49"/>
      <c r="L220" s="49"/>
      <c r="M220" s="49"/>
      <c r="N220" s="49"/>
    </row>
    <row r="221" spans="1:14" ht="15.75">
      <c r="A221" s="56" t="s">
        <v>93</v>
      </c>
      <c r="B221" s="80">
        <v>112505</v>
      </c>
      <c r="C221" s="80">
        <v>213352</v>
      </c>
      <c r="D221" s="80">
        <v>444335</v>
      </c>
      <c r="E221" s="80">
        <v>788308</v>
      </c>
      <c r="F221" s="56"/>
      <c r="G221" s="132">
        <v>76.2</v>
      </c>
      <c r="H221" s="132">
        <v>81.3</v>
      </c>
      <c r="I221" s="132">
        <v>84.8</v>
      </c>
      <c r="J221" s="132">
        <v>82.4</v>
      </c>
      <c r="K221" s="49"/>
      <c r="L221" s="49"/>
      <c r="M221" s="49"/>
      <c r="N221" s="49"/>
    </row>
    <row r="222" spans="1:14" ht="15.75">
      <c r="A222" s="56" t="s">
        <v>92</v>
      </c>
      <c r="B222" s="80">
        <v>35076</v>
      </c>
      <c r="C222" s="80">
        <v>49153</v>
      </c>
      <c r="D222" s="80">
        <v>79917</v>
      </c>
      <c r="E222" s="80">
        <v>168705</v>
      </c>
      <c r="F222" s="56"/>
      <c r="G222" s="132">
        <v>23.8</v>
      </c>
      <c r="H222" s="132">
        <v>18.7</v>
      </c>
      <c r="I222" s="132">
        <v>15.2</v>
      </c>
      <c r="J222" s="132">
        <v>17.600000000000001</v>
      </c>
      <c r="K222" s="49"/>
      <c r="L222" s="49"/>
      <c r="M222" s="49"/>
      <c r="N222" s="49"/>
    </row>
    <row r="223" spans="1:14" ht="15.75">
      <c r="A223" s="54" t="s">
        <v>11</v>
      </c>
      <c r="B223" s="139">
        <v>147583</v>
      </c>
      <c r="C223" s="139">
        <v>262497</v>
      </c>
      <c r="D223" s="139">
        <v>524248</v>
      </c>
      <c r="E223" s="139">
        <v>957018</v>
      </c>
      <c r="F223" s="56"/>
      <c r="G223" s="132">
        <v>100</v>
      </c>
      <c r="H223" s="132">
        <v>100</v>
      </c>
      <c r="I223" s="132">
        <v>100</v>
      </c>
      <c r="J223" s="132">
        <v>100</v>
      </c>
      <c r="K223" s="49"/>
      <c r="L223" s="49"/>
      <c r="M223" s="49"/>
      <c r="N223" s="49"/>
    </row>
    <row r="224" spans="1:14" ht="15.75">
      <c r="A224" s="152" t="s">
        <v>2</v>
      </c>
      <c r="B224" s="196" t="s">
        <v>110</v>
      </c>
      <c r="C224" s="196"/>
      <c r="D224" s="196"/>
      <c r="E224" s="196"/>
      <c r="F224" s="196"/>
      <c r="G224" s="196"/>
      <c r="H224" s="196"/>
      <c r="I224" s="196"/>
      <c r="J224" s="196"/>
      <c r="K224" s="49"/>
      <c r="L224" s="49"/>
      <c r="M224" s="49"/>
      <c r="N224" s="49"/>
    </row>
    <row r="225" spans="1:14" ht="15.75">
      <c r="A225" s="56" t="s">
        <v>13</v>
      </c>
      <c r="B225" s="80">
        <v>751</v>
      </c>
      <c r="C225" s="80">
        <v>2069</v>
      </c>
      <c r="D225" s="80">
        <v>11313</v>
      </c>
      <c r="E225" s="80">
        <v>16158</v>
      </c>
      <c r="F225" s="56"/>
      <c r="G225" s="132">
        <v>1.5</v>
      </c>
      <c r="H225" s="132">
        <v>2.8</v>
      </c>
      <c r="I225" s="132">
        <v>7.8</v>
      </c>
      <c r="J225" s="132">
        <v>5.8</v>
      </c>
      <c r="K225" s="49"/>
      <c r="L225" s="49"/>
      <c r="M225" s="49"/>
      <c r="N225" s="49"/>
    </row>
    <row r="226" spans="1:14" ht="15.75">
      <c r="A226" s="56" t="s">
        <v>14</v>
      </c>
      <c r="B226" s="80">
        <v>10316</v>
      </c>
      <c r="C226" s="80">
        <v>24850</v>
      </c>
      <c r="D226" s="80">
        <v>60035</v>
      </c>
      <c r="E226" s="80">
        <v>99639</v>
      </c>
      <c r="F226" s="56"/>
      <c r="G226" s="132">
        <v>20.6</v>
      </c>
      <c r="H226" s="132">
        <v>33.299999999999997</v>
      </c>
      <c r="I226" s="132">
        <v>41.2</v>
      </c>
      <c r="J226" s="132">
        <v>35.5</v>
      </c>
      <c r="K226" s="49"/>
      <c r="L226" s="49"/>
      <c r="M226" s="49"/>
      <c r="N226" s="49"/>
    </row>
    <row r="227" spans="1:14" ht="15.75">
      <c r="A227" s="56" t="s">
        <v>15</v>
      </c>
      <c r="B227" s="80">
        <v>16841</v>
      </c>
      <c r="C227" s="80">
        <v>22986</v>
      </c>
      <c r="D227" s="80">
        <v>41219</v>
      </c>
      <c r="E227" s="80">
        <v>83270</v>
      </c>
      <c r="F227" s="56"/>
      <c r="G227" s="132">
        <v>33.700000000000003</v>
      </c>
      <c r="H227" s="132">
        <v>30.8</v>
      </c>
      <c r="I227" s="132">
        <v>28.3</v>
      </c>
      <c r="J227" s="132">
        <v>29.6</v>
      </c>
      <c r="K227" s="49"/>
      <c r="L227" s="49"/>
      <c r="M227" s="49"/>
      <c r="N227" s="49"/>
    </row>
    <row r="228" spans="1:14" ht="15.75">
      <c r="A228" s="56" t="s">
        <v>93</v>
      </c>
      <c r="B228" s="80">
        <v>27903</v>
      </c>
      <c r="C228" s="80">
        <v>49903</v>
      </c>
      <c r="D228" s="80">
        <v>112559</v>
      </c>
      <c r="E228" s="80">
        <v>199070</v>
      </c>
      <c r="F228" s="56"/>
      <c r="G228" s="132">
        <v>55.8</v>
      </c>
      <c r="H228" s="132">
        <v>66.900000000000006</v>
      </c>
      <c r="I228" s="132">
        <v>77.2</v>
      </c>
      <c r="J228" s="132">
        <v>70.8</v>
      </c>
      <c r="K228" s="49"/>
      <c r="L228" s="49"/>
      <c r="M228" s="49"/>
      <c r="N228" s="49"/>
    </row>
    <row r="229" spans="1:14" ht="15.75">
      <c r="A229" s="56" t="s">
        <v>92</v>
      </c>
      <c r="B229" s="80">
        <v>22137</v>
      </c>
      <c r="C229" s="80">
        <v>24703</v>
      </c>
      <c r="D229" s="80">
        <v>33169</v>
      </c>
      <c r="E229" s="80">
        <v>81932</v>
      </c>
      <c r="F229" s="56"/>
      <c r="G229" s="132">
        <v>44.2</v>
      </c>
      <c r="H229" s="132">
        <v>33.1</v>
      </c>
      <c r="I229" s="132">
        <v>22.8</v>
      </c>
      <c r="J229" s="132">
        <v>29.2</v>
      </c>
      <c r="K229" s="49"/>
      <c r="L229" s="49"/>
      <c r="M229" s="49"/>
      <c r="N229" s="49"/>
    </row>
    <row r="230" spans="1:14" ht="15.75">
      <c r="A230" s="54" t="s">
        <v>11</v>
      </c>
      <c r="B230" s="139">
        <v>50040</v>
      </c>
      <c r="C230" s="139">
        <v>74615</v>
      </c>
      <c r="D230" s="139">
        <v>145718</v>
      </c>
      <c r="E230" s="139">
        <v>281005</v>
      </c>
      <c r="F230" s="56"/>
      <c r="G230" s="132">
        <v>100</v>
      </c>
      <c r="H230" s="132">
        <v>100</v>
      </c>
      <c r="I230" s="132">
        <v>100</v>
      </c>
      <c r="J230" s="132">
        <v>100</v>
      </c>
      <c r="K230" s="49"/>
      <c r="L230" s="49"/>
      <c r="M230" s="49"/>
      <c r="N230" s="49"/>
    </row>
    <row r="231" spans="1:14" ht="15.75">
      <c r="A231" s="152" t="s">
        <v>2</v>
      </c>
      <c r="B231" s="199" t="s">
        <v>111</v>
      </c>
      <c r="C231" s="199"/>
      <c r="D231" s="199"/>
      <c r="E231" s="199"/>
      <c r="F231" s="196"/>
      <c r="G231" s="196"/>
      <c r="H231" s="196"/>
      <c r="I231" s="196"/>
      <c r="J231" s="196"/>
      <c r="K231" s="49"/>
      <c r="L231" s="49"/>
      <c r="M231" s="49"/>
      <c r="N231" s="49"/>
    </row>
    <row r="232" spans="1:14" ht="15.75">
      <c r="A232" s="56" t="s">
        <v>13</v>
      </c>
      <c r="B232" s="144">
        <v>71482</v>
      </c>
      <c r="C232" s="144">
        <v>179028</v>
      </c>
      <c r="D232" s="144">
        <v>521398</v>
      </c>
      <c r="E232" s="144">
        <v>808869</v>
      </c>
      <c r="F232" s="56"/>
      <c r="G232" s="132">
        <v>18.399999999999999</v>
      </c>
      <c r="H232" s="132">
        <v>23.1</v>
      </c>
      <c r="I232" s="132">
        <v>30.3</v>
      </c>
      <c r="J232" s="132">
        <v>27</v>
      </c>
      <c r="K232" s="49"/>
      <c r="L232" s="49"/>
      <c r="M232" s="49"/>
      <c r="N232" s="49"/>
    </row>
    <row r="233" spans="1:14" ht="15.75">
      <c r="A233" s="56" t="s">
        <v>14</v>
      </c>
      <c r="B233" s="85">
        <v>152890</v>
      </c>
      <c r="C233" s="85">
        <v>340605</v>
      </c>
      <c r="D233" s="85">
        <v>712625</v>
      </c>
      <c r="E233" s="85">
        <v>1254853</v>
      </c>
      <c r="F233" s="56"/>
      <c r="G233" s="132">
        <v>39.299999999999997</v>
      </c>
      <c r="H233" s="132">
        <v>44</v>
      </c>
      <c r="I233" s="132">
        <v>41.5</v>
      </c>
      <c r="J233" s="132">
        <v>41.9</v>
      </c>
      <c r="K233" s="49"/>
      <c r="L233" s="49"/>
      <c r="M233" s="49"/>
      <c r="N233" s="49"/>
    </row>
    <row r="234" spans="1:14" ht="15.75">
      <c r="A234" s="56" t="s">
        <v>15</v>
      </c>
      <c r="B234" s="85">
        <v>96043</v>
      </c>
      <c r="C234" s="85">
        <v>165849</v>
      </c>
      <c r="D234" s="85">
        <v>336495</v>
      </c>
      <c r="E234" s="85">
        <v>613589</v>
      </c>
      <c r="F234" s="56"/>
      <c r="G234" s="132">
        <v>24.7</v>
      </c>
      <c r="H234" s="132">
        <v>21.4</v>
      </c>
      <c r="I234" s="132">
        <v>19.600000000000001</v>
      </c>
      <c r="J234" s="132">
        <v>20.5</v>
      </c>
      <c r="K234" s="49"/>
      <c r="L234" s="49"/>
      <c r="M234" s="49"/>
      <c r="N234" s="49"/>
    </row>
    <row r="235" spans="1:14" ht="15.75">
      <c r="A235" s="56" t="s">
        <v>93</v>
      </c>
      <c r="B235" s="80">
        <v>320417</v>
      </c>
      <c r="C235" s="80">
        <v>685489</v>
      </c>
      <c r="D235" s="80">
        <v>1570517</v>
      </c>
      <c r="E235" s="80">
        <v>2677316</v>
      </c>
      <c r="F235" s="56"/>
      <c r="G235" s="132">
        <v>82.3</v>
      </c>
      <c r="H235" s="132">
        <v>88.6</v>
      </c>
      <c r="I235" s="132">
        <v>91.4</v>
      </c>
      <c r="J235" s="132">
        <v>89.4</v>
      </c>
      <c r="K235" s="49"/>
      <c r="L235" s="49"/>
      <c r="M235" s="49"/>
      <c r="N235" s="49"/>
    </row>
    <row r="236" spans="1:14" ht="15.75">
      <c r="A236" s="56" t="s">
        <v>92</v>
      </c>
      <c r="B236" s="85">
        <v>68737</v>
      </c>
      <c r="C236" s="85">
        <v>87963</v>
      </c>
      <c r="D236" s="85">
        <v>148585</v>
      </c>
      <c r="E236" s="85">
        <v>316606</v>
      </c>
      <c r="F236" s="56"/>
      <c r="G236" s="132">
        <v>17.7</v>
      </c>
      <c r="H236" s="132">
        <v>11.4</v>
      </c>
      <c r="I236" s="132">
        <v>8.6</v>
      </c>
      <c r="J236" s="132">
        <v>10.6</v>
      </c>
      <c r="K236" s="49"/>
      <c r="L236" s="49"/>
      <c r="M236" s="49"/>
      <c r="N236" s="49"/>
    </row>
    <row r="237" spans="1:14" ht="15.75">
      <c r="A237" s="54" t="s">
        <v>11</v>
      </c>
      <c r="B237" s="139">
        <v>389151</v>
      </c>
      <c r="C237" s="139">
        <v>773452</v>
      </c>
      <c r="D237" s="139">
        <v>1719112</v>
      </c>
      <c r="E237" s="139">
        <v>2993918</v>
      </c>
      <c r="F237" s="56"/>
      <c r="G237" s="132">
        <v>100</v>
      </c>
      <c r="H237" s="132">
        <v>100</v>
      </c>
      <c r="I237" s="132">
        <v>100</v>
      </c>
      <c r="J237" s="132">
        <v>100</v>
      </c>
      <c r="K237" s="49"/>
      <c r="L237" s="49"/>
      <c r="M237" s="49"/>
      <c r="N237" s="49"/>
    </row>
    <row r="238" spans="1:14" ht="15.75">
      <c r="A238" s="152" t="s">
        <v>2</v>
      </c>
      <c r="B238" s="188" t="s">
        <v>5</v>
      </c>
      <c r="C238" s="188"/>
      <c r="D238" s="188"/>
      <c r="E238" s="188"/>
      <c r="F238" s="188"/>
      <c r="G238" s="188"/>
      <c r="H238" s="188"/>
      <c r="I238" s="188"/>
      <c r="J238" s="188"/>
      <c r="K238" s="49"/>
      <c r="L238" s="49"/>
      <c r="M238" s="49"/>
      <c r="N238" s="49"/>
    </row>
    <row r="239" spans="1:14" ht="15.75">
      <c r="A239" s="56" t="s">
        <v>13</v>
      </c>
      <c r="B239" s="145">
        <v>205283</v>
      </c>
      <c r="C239" s="145">
        <v>278238</v>
      </c>
      <c r="D239" s="145">
        <v>2294220</v>
      </c>
      <c r="E239" s="145">
        <v>18303662</v>
      </c>
      <c r="F239" s="56"/>
      <c r="G239" s="132">
        <v>20.2</v>
      </c>
      <c r="H239" s="132">
        <v>25.8</v>
      </c>
      <c r="I239" s="132">
        <v>48.2</v>
      </c>
      <c r="J239" s="132">
        <v>76.2</v>
      </c>
      <c r="K239" s="49"/>
      <c r="L239" s="49"/>
      <c r="M239" s="49"/>
      <c r="N239" s="49"/>
    </row>
    <row r="240" spans="1:14" ht="15.75">
      <c r="A240" s="56" t="s">
        <v>14</v>
      </c>
      <c r="B240" s="145">
        <v>376759</v>
      </c>
      <c r="C240" s="145">
        <v>447503</v>
      </c>
      <c r="D240" s="145">
        <v>1325502</v>
      </c>
      <c r="E240" s="145">
        <v>3388585</v>
      </c>
      <c r="F240" s="56"/>
      <c r="G240" s="132">
        <v>37.1</v>
      </c>
      <c r="H240" s="132">
        <v>41.5</v>
      </c>
      <c r="I240" s="132">
        <v>27.8</v>
      </c>
      <c r="J240" s="132">
        <v>14.1</v>
      </c>
      <c r="K240" s="49"/>
      <c r="L240" s="49"/>
      <c r="M240" s="49"/>
      <c r="N240" s="49"/>
    </row>
    <row r="241" spans="1:14" ht="15.75">
      <c r="A241" s="56" t="s">
        <v>15</v>
      </c>
      <c r="B241" s="80">
        <v>284859</v>
      </c>
      <c r="C241" s="80">
        <v>238438</v>
      </c>
      <c r="D241" s="80">
        <v>725828</v>
      </c>
      <c r="E241" s="80">
        <v>1469084</v>
      </c>
      <c r="F241" s="56"/>
      <c r="G241" s="132">
        <v>28</v>
      </c>
      <c r="H241" s="132">
        <v>22.1</v>
      </c>
      <c r="I241" s="132">
        <v>15.2</v>
      </c>
      <c r="J241" s="132">
        <v>6.1</v>
      </c>
      <c r="K241" s="49"/>
      <c r="L241" s="49"/>
      <c r="M241" s="49"/>
      <c r="N241" s="49"/>
    </row>
    <row r="242" spans="1:14" ht="15.75">
      <c r="A242" s="56" t="s">
        <v>93</v>
      </c>
      <c r="B242" s="80">
        <v>866898</v>
      </c>
      <c r="C242" s="80">
        <v>964170</v>
      </c>
      <c r="D242" s="80">
        <v>4345547</v>
      </c>
      <c r="E242" s="80">
        <v>23161334</v>
      </c>
      <c r="F242" s="56"/>
      <c r="G242" s="132">
        <v>85.4</v>
      </c>
      <c r="H242" s="132">
        <v>89.4</v>
      </c>
      <c r="I242" s="132">
        <v>91.3</v>
      </c>
      <c r="J242" s="132">
        <v>96.4</v>
      </c>
      <c r="K242" s="49"/>
      <c r="L242" s="49"/>
      <c r="M242" s="49"/>
      <c r="N242" s="49"/>
    </row>
    <row r="243" spans="1:14" ht="15.75">
      <c r="A243" s="56" t="s">
        <v>92</v>
      </c>
      <c r="B243" s="80">
        <v>148695</v>
      </c>
      <c r="C243" s="80">
        <v>114854</v>
      </c>
      <c r="D243" s="80">
        <v>415199</v>
      </c>
      <c r="E243" s="80">
        <v>872213</v>
      </c>
      <c r="F243" s="56"/>
      <c r="G243" s="132">
        <v>14.6</v>
      </c>
      <c r="H243" s="132">
        <v>10.6</v>
      </c>
      <c r="I243" s="132">
        <v>8.6999999999999993</v>
      </c>
      <c r="J243" s="132">
        <v>3.6</v>
      </c>
      <c r="K243" s="49"/>
      <c r="L243" s="49"/>
      <c r="M243" s="49"/>
      <c r="N243" s="49"/>
    </row>
    <row r="244" spans="1:14" ht="15.75">
      <c r="A244" s="54" t="s">
        <v>11</v>
      </c>
      <c r="B244" s="155">
        <v>1015592</v>
      </c>
      <c r="C244" s="155">
        <v>1079024</v>
      </c>
      <c r="D244" s="155">
        <v>4760748</v>
      </c>
      <c r="E244" s="155">
        <v>24033551</v>
      </c>
      <c r="F244" s="54"/>
      <c r="G244" s="148">
        <v>100</v>
      </c>
      <c r="H244" s="148">
        <v>100</v>
      </c>
      <c r="I244" s="148">
        <v>100</v>
      </c>
      <c r="J244" s="148">
        <v>100</v>
      </c>
      <c r="K244" s="49"/>
      <c r="L244" s="49"/>
      <c r="M244" s="49"/>
      <c r="N244" s="49"/>
    </row>
    <row r="245" spans="1:14" ht="15.75">
      <c r="A245" s="190" t="s">
        <v>74</v>
      </c>
      <c r="B245" s="190"/>
      <c r="C245" s="190"/>
      <c r="D245" s="190"/>
      <c r="E245" s="190"/>
      <c r="F245" s="190"/>
      <c r="G245" s="190"/>
      <c r="H245" s="190"/>
      <c r="I245" s="190"/>
      <c r="J245" s="190"/>
    </row>
  </sheetData>
  <sheetProtection sheet="1" objects="1" scenarios="1"/>
  <mergeCells count="52">
    <mergeCell ref="B231:J231"/>
    <mergeCell ref="B238:J238"/>
    <mergeCell ref="B209:E209"/>
    <mergeCell ref="G209:J209"/>
    <mergeCell ref="B210:J210"/>
    <mergeCell ref="B217:J217"/>
    <mergeCell ref="B224:J224"/>
    <mergeCell ref="B171:J171"/>
    <mergeCell ref="A191:J191"/>
    <mergeCell ref="A205:J205"/>
    <mergeCell ref="E207:E208"/>
    <mergeCell ref="J207:J208"/>
    <mergeCell ref="B111:J111"/>
    <mergeCell ref="B131:J131"/>
    <mergeCell ref="B151:J151"/>
    <mergeCell ref="B91:J91"/>
    <mergeCell ref="A85:J85"/>
    <mergeCell ref="E88:E89"/>
    <mergeCell ref="J88:J89"/>
    <mergeCell ref="B90:E90"/>
    <mergeCell ref="G90:J90"/>
    <mergeCell ref="A81:J81"/>
    <mergeCell ref="A82:J82"/>
    <mergeCell ref="A83:J83"/>
    <mergeCell ref="A84:D84"/>
    <mergeCell ref="B74:J74"/>
    <mergeCell ref="A78:J78"/>
    <mergeCell ref="A79:J79"/>
    <mergeCell ref="A80:J80"/>
    <mergeCell ref="B66:J66"/>
    <mergeCell ref="B70:J70"/>
    <mergeCell ref="A53:J53"/>
    <mergeCell ref="E55:E56"/>
    <mergeCell ref="J55:J56"/>
    <mergeCell ref="B57:E57"/>
    <mergeCell ref="G57:J57"/>
    <mergeCell ref="A245:J245"/>
    <mergeCell ref="A1:J1"/>
    <mergeCell ref="A2:J2"/>
    <mergeCell ref="B23:J23"/>
    <mergeCell ref="E6:E7"/>
    <mergeCell ref="J6:J7"/>
    <mergeCell ref="B8:E8"/>
    <mergeCell ref="G8:J8"/>
    <mergeCell ref="B9:J9"/>
    <mergeCell ref="B16:J16"/>
    <mergeCell ref="A5:J5"/>
    <mergeCell ref="B30:J30"/>
    <mergeCell ref="B37:J37"/>
    <mergeCell ref="A44:J44"/>
    <mergeCell ref="B58:J58"/>
    <mergeCell ref="B62:J62"/>
  </mergeCells>
  <hyperlinks>
    <hyperlink ref="A44" r:id="rId1" location="copyright-and-creative-commons" xr:uid="{2812A88C-CDFF-4880-879C-13408F78F32B}"/>
    <hyperlink ref="A245" r:id="rId2" location="copyright-and-creative-commons" xr:uid="{0291603D-3223-47DC-9FC5-61E9628D6908}"/>
    <hyperlink ref="A191" r:id="rId3" location="copyright-and-creative-commons" xr:uid="{B4DB3F0E-E63A-4153-973C-364DF58B4718}"/>
    <hyperlink ref="A78" r:id="rId4" location="copyright-and-creative-commons" xr:uid="{5B195464-8F63-4D83-92A0-632B4BB68226}"/>
  </hyperlink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B8CA-C296-490B-BC67-A70DD37749F5}">
  <dimension ref="A1:K50"/>
  <sheetViews>
    <sheetView workbookViewId="0">
      <selection activeCell="A2" sqref="A2:J2"/>
    </sheetView>
  </sheetViews>
  <sheetFormatPr defaultRowHeight="15"/>
  <cols>
    <col min="1" max="1" width="47.42578125" bestFit="1" customWidth="1"/>
    <col min="2" max="3" width="12.85546875" customWidth="1"/>
    <col min="4" max="4" width="13.85546875" bestFit="1" customWidth="1"/>
    <col min="5" max="5" width="14.28515625" bestFit="1" customWidth="1"/>
    <col min="6" max="6" width="3" customWidth="1"/>
    <col min="7" max="10" width="13" customWidth="1"/>
  </cols>
  <sheetData>
    <row r="1" spans="1:10" s="2" customFormat="1" ht="59.45" customHeight="1">
      <c r="A1" s="173" t="s">
        <v>0</v>
      </c>
      <c r="B1" s="173"/>
      <c r="C1" s="173"/>
      <c r="D1" s="173"/>
      <c r="E1" s="173"/>
      <c r="F1" s="173"/>
      <c r="G1" s="173"/>
      <c r="H1" s="173"/>
      <c r="I1" s="173"/>
      <c r="J1" s="173"/>
    </row>
    <row r="2" spans="1:10" s="2" customFormat="1">
      <c r="A2" s="170" t="s">
        <v>114</v>
      </c>
      <c r="B2" s="170"/>
      <c r="C2" s="170"/>
      <c r="D2" s="170"/>
      <c r="E2" s="170"/>
      <c r="F2" s="170"/>
      <c r="G2" s="170"/>
      <c r="H2" s="170"/>
      <c r="I2" s="170"/>
      <c r="J2" s="170"/>
    </row>
    <row r="3" spans="1:10" s="2" customFormat="1" ht="14.25">
      <c r="A3" s="119"/>
      <c r="B3" s="119"/>
      <c r="C3" s="119"/>
      <c r="D3" s="119"/>
      <c r="E3" s="119"/>
      <c r="F3" s="119"/>
      <c r="G3" s="119"/>
      <c r="H3" s="119"/>
      <c r="I3" s="119"/>
      <c r="J3" s="119"/>
    </row>
    <row r="4" spans="1:10" s="2" customFormat="1">
      <c r="A4" s="195" t="s">
        <v>113</v>
      </c>
      <c r="B4" s="195"/>
      <c r="C4" s="195"/>
      <c r="D4" s="195"/>
      <c r="E4" s="195"/>
      <c r="F4" s="195"/>
      <c r="G4" s="195"/>
      <c r="H4" s="195"/>
      <c r="I4" s="195"/>
      <c r="J4" s="195"/>
    </row>
    <row r="5" spans="1:10" s="2" customFormat="1" ht="14.25">
      <c r="A5" s="41"/>
    </row>
    <row r="6" spans="1:10" ht="60.75">
      <c r="A6" s="65"/>
      <c r="B6" s="81" t="s">
        <v>22</v>
      </c>
      <c r="C6" s="81" t="s">
        <v>24</v>
      </c>
      <c r="D6" s="81" t="s">
        <v>23</v>
      </c>
      <c r="E6" s="172" t="s">
        <v>107</v>
      </c>
      <c r="F6" s="56"/>
      <c r="G6" s="81" t="s">
        <v>22</v>
      </c>
      <c r="H6" s="81" t="s">
        <v>24</v>
      </c>
      <c r="I6" s="81" t="s">
        <v>23</v>
      </c>
      <c r="J6" s="172" t="s">
        <v>11</v>
      </c>
    </row>
    <row r="7" spans="1:10" ht="15.75">
      <c r="A7" s="71"/>
      <c r="B7" s="73"/>
      <c r="C7" s="73"/>
      <c r="D7" s="73"/>
      <c r="E7" s="184"/>
      <c r="F7" s="73"/>
      <c r="G7" s="73"/>
      <c r="H7" s="73"/>
      <c r="I7" s="73"/>
      <c r="J7" s="184"/>
    </row>
    <row r="8" spans="1:10" ht="15.75">
      <c r="A8" s="82"/>
      <c r="B8" s="168" t="s">
        <v>3</v>
      </c>
      <c r="C8" s="168"/>
      <c r="D8" s="168"/>
      <c r="E8" s="168"/>
      <c r="F8" s="82"/>
      <c r="G8" s="197" t="s">
        <v>4</v>
      </c>
      <c r="H8" s="197"/>
      <c r="I8" s="197"/>
      <c r="J8" s="197"/>
    </row>
    <row r="9" spans="1:10" ht="15.75">
      <c r="A9" s="127" t="s">
        <v>2</v>
      </c>
      <c r="B9" s="184" t="s">
        <v>108</v>
      </c>
      <c r="C9" s="184"/>
      <c r="D9" s="184"/>
      <c r="E9" s="184"/>
      <c r="F9" s="184"/>
      <c r="G9" s="184"/>
      <c r="H9" s="184"/>
      <c r="I9" s="184"/>
      <c r="J9" s="184"/>
    </row>
    <row r="10" spans="1:10" ht="15.75">
      <c r="A10" s="56" t="s">
        <v>6</v>
      </c>
      <c r="B10" s="78">
        <v>138654</v>
      </c>
      <c r="C10" s="78">
        <v>474198</v>
      </c>
      <c r="D10" s="78">
        <v>949692</v>
      </c>
      <c r="E10" s="85">
        <v>1574989</v>
      </c>
      <c r="F10" s="121"/>
      <c r="G10" s="79">
        <v>82.6</v>
      </c>
      <c r="H10" s="79">
        <v>81.400000000000006</v>
      </c>
      <c r="I10" s="79">
        <v>78.900000000000006</v>
      </c>
      <c r="J10" s="79">
        <v>79.900000000000006</v>
      </c>
    </row>
    <row r="11" spans="1:10" ht="15.75">
      <c r="A11" s="56" t="s">
        <v>7</v>
      </c>
      <c r="B11" s="78">
        <v>7829</v>
      </c>
      <c r="C11" s="78">
        <v>27925</v>
      </c>
      <c r="D11" s="78">
        <v>71251</v>
      </c>
      <c r="E11" s="85">
        <v>108271</v>
      </c>
      <c r="F11" s="121"/>
      <c r="G11" s="79">
        <v>4.7</v>
      </c>
      <c r="H11" s="79">
        <v>4.8</v>
      </c>
      <c r="I11" s="79">
        <v>5.9</v>
      </c>
      <c r="J11" s="79">
        <v>5.5</v>
      </c>
    </row>
    <row r="12" spans="1:10" ht="15.75">
      <c r="A12" s="56" t="s">
        <v>8</v>
      </c>
      <c r="B12" s="78">
        <v>79854</v>
      </c>
      <c r="C12" s="78">
        <v>285382</v>
      </c>
      <c r="D12" s="78">
        <v>643165</v>
      </c>
      <c r="E12" s="78">
        <v>1017540</v>
      </c>
      <c r="F12" s="121"/>
      <c r="G12" s="79">
        <v>47.6</v>
      </c>
      <c r="H12" s="79">
        <v>49</v>
      </c>
      <c r="I12" s="79">
        <v>53.4</v>
      </c>
      <c r="J12" s="79">
        <v>51.7</v>
      </c>
    </row>
    <row r="13" spans="1:10" ht="15.75">
      <c r="A13" s="56" t="s">
        <v>9</v>
      </c>
      <c r="B13" s="78">
        <v>2891</v>
      </c>
      <c r="C13" s="78">
        <v>10307</v>
      </c>
      <c r="D13" s="78">
        <v>24631</v>
      </c>
      <c r="E13" s="78">
        <v>38236</v>
      </c>
      <c r="F13" s="121"/>
      <c r="G13" s="79">
        <v>1.7</v>
      </c>
      <c r="H13" s="79">
        <v>1.8</v>
      </c>
      <c r="I13" s="79">
        <v>2</v>
      </c>
      <c r="J13" s="79">
        <v>1.9</v>
      </c>
    </row>
    <row r="14" spans="1:10" ht="15.75">
      <c r="A14" s="56" t="s">
        <v>10</v>
      </c>
      <c r="B14" s="78">
        <v>73824</v>
      </c>
      <c r="C14" s="78">
        <v>265579</v>
      </c>
      <c r="D14" s="78">
        <v>601518</v>
      </c>
      <c r="E14" s="78">
        <v>949526</v>
      </c>
      <c r="F14" s="121"/>
      <c r="G14" s="79">
        <v>44</v>
      </c>
      <c r="H14" s="79">
        <v>45.6</v>
      </c>
      <c r="I14" s="79">
        <v>50</v>
      </c>
      <c r="J14" s="79">
        <v>48.2</v>
      </c>
    </row>
    <row r="15" spans="1:10" ht="15.75">
      <c r="A15" s="122" t="s">
        <v>11</v>
      </c>
      <c r="B15" s="123">
        <v>167855</v>
      </c>
      <c r="C15" s="123">
        <v>582523</v>
      </c>
      <c r="D15" s="123">
        <v>1203665</v>
      </c>
      <c r="E15" s="123">
        <v>1970026</v>
      </c>
      <c r="F15" s="124"/>
      <c r="G15" s="125">
        <v>100</v>
      </c>
      <c r="H15" s="125">
        <v>100</v>
      </c>
      <c r="I15" s="125">
        <v>100</v>
      </c>
      <c r="J15" s="125">
        <v>100</v>
      </c>
    </row>
    <row r="16" spans="1:10" ht="15.75">
      <c r="A16" s="127" t="s">
        <v>2</v>
      </c>
      <c r="B16" s="188" t="s">
        <v>109</v>
      </c>
      <c r="C16" s="188"/>
      <c r="D16" s="188"/>
      <c r="E16" s="188"/>
      <c r="F16" s="188"/>
      <c r="G16" s="188"/>
      <c r="H16" s="188"/>
      <c r="I16" s="188"/>
      <c r="J16" s="188"/>
    </row>
    <row r="17" spans="1:10" ht="15.75">
      <c r="A17" s="56" t="s">
        <v>6</v>
      </c>
      <c r="B17" s="78">
        <v>96973</v>
      </c>
      <c r="C17" s="78">
        <v>258112</v>
      </c>
      <c r="D17" s="78">
        <v>489544</v>
      </c>
      <c r="E17" s="85">
        <v>888244</v>
      </c>
      <c r="F17" s="56"/>
      <c r="G17" s="79">
        <v>83.5</v>
      </c>
      <c r="H17" s="79">
        <v>82.2</v>
      </c>
      <c r="I17" s="79">
        <v>81</v>
      </c>
      <c r="J17" s="79">
        <v>81.599999999999994</v>
      </c>
    </row>
    <row r="18" spans="1:10" ht="15.75">
      <c r="A18" s="56" t="s">
        <v>7</v>
      </c>
      <c r="B18" s="78">
        <v>5280</v>
      </c>
      <c r="C18" s="78">
        <v>15495</v>
      </c>
      <c r="D18" s="78">
        <v>33888</v>
      </c>
      <c r="E18" s="85">
        <v>57863</v>
      </c>
      <c r="F18" s="56"/>
      <c r="G18" s="79">
        <v>4.5</v>
      </c>
      <c r="H18" s="79">
        <v>4.9000000000000004</v>
      </c>
      <c r="I18" s="79">
        <v>5.6</v>
      </c>
      <c r="J18" s="79">
        <v>5.3</v>
      </c>
    </row>
    <row r="19" spans="1:10" ht="15.75">
      <c r="A19" s="56" t="s">
        <v>8</v>
      </c>
      <c r="B19" s="78">
        <v>61075</v>
      </c>
      <c r="C19" s="78">
        <v>175331</v>
      </c>
      <c r="D19" s="78">
        <v>359073</v>
      </c>
      <c r="E19" s="78">
        <v>629880</v>
      </c>
      <c r="F19" s="56"/>
      <c r="G19" s="79">
        <v>52.6</v>
      </c>
      <c r="H19" s="79">
        <v>55.9</v>
      </c>
      <c r="I19" s="79">
        <v>59.4</v>
      </c>
      <c r="J19" s="79">
        <v>57.9</v>
      </c>
    </row>
    <row r="20" spans="1:10" ht="15.75">
      <c r="A20" s="56" t="s">
        <v>9</v>
      </c>
      <c r="B20" s="78">
        <v>2865</v>
      </c>
      <c r="C20" s="78">
        <v>8039</v>
      </c>
      <c r="D20" s="78">
        <v>16284</v>
      </c>
      <c r="E20" s="78">
        <v>28733</v>
      </c>
      <c r="F20" s="56"/>
      <c r="G20" s="79">
        <v>2.5</v>
      </c>
      <c r="H20" s="79">
        <v>2.6</v>
      </c>
      <c r="I20" s="79">
        <v>2.7</v>
      </c>
      <c r="J20" s="79">
        <v>2.6</v>
      </c>
    </row>
    <row r="21" spans="1:10" ht="15.75">
      <c r="A21" s="56" t="s">
        <v>10</v>
      </c>
      <c r="B21" s="78">
        <v>57050</v>
      </c>
      <c r="C21" s="78">
        <v>165202</v>
      </c>
      <c r="D21" s="78">
        <v>340813</v>
      </c>
      <c r="E21" s="78">
        <v>596003</v>
      </c>
      <c r="F21" s="56"/>
      <c r="G21" s="79">
        <v>49.1</v>
      </c>
      <c r="H21" s="79">
        <v>52.6</v>
      </c>
      <c r="I21" s="79">
        <v>56.4</v>
      </c>
      <c r="J21" s="79">
        <v>54.8</v>
      </c>
    </row>
    <row r="22" spans="1:10" ht="15.75">
      <c r="A22" s="122" t="s">
        <v>11</v>
      </c>
      <c r="B22" s="123">
        <v>116116</v>
      </c>
      <c r="C22" s="123">
        <v>313928</v>
      </c>
      <c r="D22" s="123">
        <v>604683</v>
      </c>
      <c r="E22" s="126">
        <v>1087924</v>
      </c>
      <c r="F22" s="122"/>
      <c r="G22" s="125">
        <v>100</v>
      </c>
      <c r="H22" s="125">
        <v>100</v>
      </c>
      <c r="I22" s="125">
        <v>100</v>
      </c>
      <c r="J22" s="125">
        <v>100</v>
      </c>
    </row>
    <row r="23" spans="1:10" ht="15.75">
      <c r="A23" s="127" t="s">
        <v>2</v>
      </c>
      <c r="B23" s="188" t="s">
        <v>110</v>
      </c>
      <c r="C23" s="188"/>
      <c r="D23" s="188"/>
      <c r="E23" s="188"/>
      <c r="F23" s="188"/>
      <c r="G23" s="188"/>
      <c r="H23" s="188"/>
      <c r="I23" s="188"/>
      <c r="J23" s="188"/>
    </row>
    <row r="24" spans="1:10" ht="15.75">
      <c r="A24" s="56" t="s">
        <v>6</v>
      </c>
      <c r="B24" s="78">
        <v>31405</v>
      </c>
      <c r="C24" s="78">
        <v>70186</v>
      </c>
      <c r="D24" s="78">
        <v>147236</v>
      </c>
      <c r="E24" s="85">
        <v>255719</v>
      </c>
      <c r="F24" s="56"/>
      <c r="G24" s="79">
        <v>88.8</v>
      </c>
      <c r="H24" s="79">
        <v>90.6</v>
      </c>
      <c r="I24" s="79">
        <v>88</v>
      </c>
      <c r="J24" s="79">
        <v>88.8</v>
      </c>
    </row>
    <row r="25" spans="1:10" ht="15.75">
      <c r="A25" s="56" t="s">
        <v>7</v>
      </c>
      <c r="B25" s="78">
        <v>436</v>
      </c>
      <c r="C25" s="78">
        <v>1399</v>
      </c>
      <c r="D25" s="78">
        <v>4403</v>
      </c>
      <c r="E25" s="85">
        <v>6646</v>
      </c>
      <c r="F25" s="56"/>
      <c r="G25" s="79">
        <v>1.2</v>
      </c>
      <c r="H25" s="79">
        <v>1.8</v>
      </c>
      <c r="I25" s="79">
        <v>2.6</v>
      </c>
      <c r="J25" s="79">
        <v>2.2999999999999998</v>
      </c>
    </row>
    <row r="26" spans="1:10" ht="15.75">
      <c r="A26" s="56" t="s">
        <v>8</v>
      </c>
      <c r="B26" s="78">
        <v>20552</v>
      </c>
      <c r="C26" s="78">
        <v>49339</v>
      </c>
      <c r="D26" s="78">
        <v>109612</v>
      </c>
      <c r="E26" s="78">
        <v>184832</v>
      </c>
      <c r="F26" s="56"/>
      <c r="G26" s="79">
        <v>58.1</v>
      </c>
      <c r="H26" s="79">
        <v>63.7</v>
      </c>
      <c r="I26" s="79">
        <v>65.5</v>
      </c>
      <c r="J26" s="79">
        <v>64.2</v>
      </c>
    </row>
    <row r="27" spans="1:10" ht="15.75">
      <c r="A27" s="56" t="s">
        <v>9</v>
      </c>
      <c r="B27" s="78">
        <v>896</v>
      </c>
      <c r="C27" s="78">
        <v>2135</v>
      </c>
      <c r="D27" s="78">
        <v>6137</v>
      </c>
      <c r="E27" s="78">
        <v>9395</v>
      </c>
      <c r="F27" s="56"/>
      <c r="G27" s="79">
        <v>2.5</v>
      </c>
      <c r="H27" s="79">
        <v>2.8</v>
      </c>
      <c r="I27" s="79">
        <v>3.7</v>
      </c>
      <c r="J27" s="79">
        <v>3.3</v>
      </c>
    </row>
    <row r="28" spans="1:10" ht="15.75">
      <c r="A28" s="56" t="s">
        <v>10</v>
      </c>
      <c r="B28" s="78">
        <v>19651</v>
      </c>
      <c r="C28" s="78">
        <v>47477</v>
      </c>
      <c r="D28" s="78">
        <v>105488</v>
      </c>
      <c r="E28" s="78">
        <v>177707</v>
      </c>
      <c r="F28" s="56"/>
      <c r="G28" s="79">
        <v>55.5</v>
      </c>
      <c r="H28" s="79">
        <v>61.3</v>
      </c>
      <c r="I28" s="79">
        <v>63</v>
      </c>
      <c r="J28" s="79">
        <v>61.7</v>
      </c>
    </row>
    <row r="29" spans="1:10" ht="15.75">
      <c r="A29" s="122" t="s">
        <v>11</v>
      </c>
      <c r="B29" s="78">
        <v>35377</v>
      </c>
      <c r="C29" s="78">
        <v>77471</v>
      </c>
      <c r="D29" s="78">
        <v>167336</v>
      </c>
      <c r="E29" s="78">
        <v>287955</v>
      </c>
      <c r="F29" s="122"/>
      <c r="G29" s="125">
        <v>100</v>
      </c>
      <c r="H29" s="125">
        <v>100</v>
      </c>
      <c r="I29" s="125">
        <v>100</v>
      </c>
      <c r="J29" s="125">
        <v>100</v>
      </c>
    </row>
    <row r="30" spans="1:10" ht="15.75">
      <c r="A30" s="127" t="s">
        <v>2</v>
      </c>
      <c r="B30" s="188" t="s">
        <v>111</v>
      </c>
      <c r="C30" s="188"/>
      <c r="D30" s="188"/>
      <c r="E30" s="188"/>
      <c r="F30" s="188"/>
      <c r="G30" s="188"/>
      <c r="H30" s="188"/>
      <c r="I30" s="188"/>
      <c r="J30" s="188"/>
    </row>
    <row r="31" spans="1:10" ht="15.75">
      <c r="A31" s="56" t="s">
        <v>6</v>
      </c>
      <c r="B31" s="94">
        <v>267032</v>
      </c>
      <c r="C31" s="94">
        <v>802532</v>
      </c>
      <c r="D31" s="94">
        <v>1590204</v>
      </c>
      <c r="E31" s="94">
        <v>3072036</v>
      </c>
      <c r="F31" s="56"/>
      <c r="G31" s="79">
        <v>83.6</v>
      </c>
      <c r="H31" s="79">
        <v>82.4</v>
      </c>
      <c r="I31" s="79">
        <v>80.3</v>
      </c>
      <c r="J31" s="79">
        <v>81.2</v>
      </c>
    </row>
    <row r="32" spans="1:10" ht="15.75">
      <c r="A32" s="56" t="s">
        <v>7</v>
      </c>
      <c r="B32" s="78">
        <v>13545</v>
      </c>
      <c r="C32" s="78">
        <v>44819</v>
      </c>
      <c r="D32" s="78">
        <v>109907</v>
      </c>
      <c r="E32" s="85">
        <v>222399</v>
      </c>
      <c r="F32" s="56"/>
      <c r="G32" s="79">
        <v>4.2</v>
      </c>
      <c r="H32" s="79">
        <v>4.5999999999999996</v>
      </c>
      <c r="I32" s="79">
        <v>5.5</v>
      </c>
      <c r="J32" s="79">
        <v>5.9</v>
      </c>
    </row>
    <row r="33" spans="1:11" ht="15.75">
      <c r="A33" s="56" t="s">
        <v>8</v>
      </c>
      <c r="B33" s="78">
        <v>161481</v>
      </c>
      <c r="C33" s="78">
        <v>510079</v>
      </c>
      <c r="D33" s="78">
        <v>1114628</v>
      </c>
      <c r="E33" s="78">
        <v>2124952</v>
      </c>
      <c r="F33" s="56"/>
      <c r="G33" s="79">
        <v>50.6</v>
      </c>
      <c r="H33" s="79">
        <v>52.4</v>
      </c>
      <c r="I33" s="79">
        <v>56.3</v>
      </c>
      <c r="J33" s="79">
        <v>56.2</v>
      </c>
    </row>
    <row r="34" spans="1:11" ht="15.75">
      <c r="A34" s="56" t="s">
        <v>9</v>
      </c>
      <c r="B34" s="78">
        <v>6652</v>
      </c>
      <c r="C34" s="78">
        <v>20481</v>
      </c>
      <c r="D34" s="78">
        <v>47201</v>
      </c>
      <c r="E34" s="78">
        <v>96314</v>
      </c>
      <c r="F34" s="56"/>
      <c r="G34" s="79">
        <v>2.1</v>
      </c>
      <c r="H34" s="79">
        <v>2.1</v>
      </c>
      <c r="I34" s="79">
        <v>2.4</v>
      </c>
      <c r="J34" s="79">
        <v>2.5</v>
      </c>
    </row>
    <row r="35" spans="1:11" ht="15.75">
      <c r="A35" s="56" t="s">
        <v>10</v>
      </c>
      <c r="B35" s="78">
        <v>150525</v>
      </c>
      <c r="C35" s="78">
        <v>478283</v>
      </c>
      <c r="D35" s="78">
        <v>1050456</v>
      </c>
      <c r="E35" s="78">
        <v>2003856</v>
      </c>
      <c r="F35" s="56"/>
      <c r="G35" s="79">
        <v>47.1</v>
      </c>
      <c r="H35" s="79">
        <v>49.1</v>
      </c>
      <c r="I35" s="79">
        <v>53</v>
      </c>
      <c r="J35" s="79">
        <v>53</v>
      </c>
    </row>
    <row r="36" spans="1:11" ht="15.75">
      <c r="A36" s="122" t="s">
        <v>11</v>
      </c>
      <c r="B36" s="123">
        <v>319348</v>
      </c>
      <c r="C36" s="123">
        <v>973922</v>
      </c>
      <c r="D36" s="123">
        <v>1980542</v>
      </c>
      <c r="E36" s="123">
        <v>3781212</v>
      </c>
      <c r="F36" s="122"/>
      <c r="G36" s="125">
        <v>100</v>
      </c>
      <c r="H36" s="125">
        <v>100</v>
      </c>
      <c r="I36" s="125">
        <v>100</v>
      </c>
      <c r="J36" s="125">
        <v>100</v>
      </c>
    </row>
    <row r="37" spans="1:11" ht="15.75">
      <c r="A37" s="127" t="s">
        <v>2</v>
      </c>
      <c r="B37" s="188" t="s">
        <v>5</v>
      </c>
      <c r="C37" s="188"/>
      <c r="D37" s="188"/>
      <c r="E37" s="188"/>
      <c r="F37" s="188"/>
      <c r="G37" s="188"/>
      <c r="H37" s="188"/>
      <c r="I37" s="188"/>
      <c r="J37" s="188"/>
    </row>
    <row r="38" spans="1:11" ht="15.75">
      <c r="A38" s="56" t="s">
        <v>6</v>
      </c>
      <c r="B38" s="80" t="s">
        <v>12</v>
      </c>
      <c r="C38" s="80" t="s">
        <v>12</v>
      </c>
      <c r="D38" s="80" t="s">
        <v>12</v>
      </c>
      <c r="E38" s="94">
        <v>23044548</v>
      </c>
      <c r="F38" s="56"/>
      <c r="G38" s="80" t="s">
        <v>12</v>
      </c>
      <c r="H38" s="80" t="s">
        <v>12</v>
      </c>
      <c r="I38" s="80" t="s">
        <v>12</v>
      </c>
      <c r="J38" s="79">
        <v>87.7</v>
      </c>
      <c r="K38" s="51"/>
    </row>
    <row r="39" spans="1:11" ht="15.75">
      <c r="A39" s="56" t="s">
        <v>7</v>
      </c>
      <c r="B39" s="80" t="s">
        <v>12</v>
      </c>
      <c r="C39" s="80" t="s">
        <v>12</v>
      </c>
      <c r="D39" s="80" t="s">
        <v>12</v>
      </c>
      <c r="E39" s="94">
        <v>2365800</v>
      </c>
      <c r="F39" s="56"/>
      <c r="G39" s="80" t="s">
        <v>12</v>
      </c>
      <c r="H39" s="80" t="s">
        <v>12</v>
      </c>
      <c r="I39" s="80" t="s">
        <v>12</v>
      </c>
      <c r="J39" s="79">
        <v>9</v>
      </c>
      <c r="K39" s="51"/>
    </row>
    <row r="40" spans="1:11" ht="15.75">
      <c r="A40" s="56" t="s">
        <v>8</v>
      </c>
      <c r="B40" s="80" t="s">
        <v>12</v>
      </c>
      <c r="C40" s="80" t="s">
        <v>12</v>
      </c>
      <c r="D40" s="80" t="s">
        <v>12</v>
      </c>
      <c r="E40" s="78">
        <v>17563729</v>
      </c>
      <c r="F40" s="56"/>
      <c r="G40" s="80" t="s">
        <v>12</v>
      </c>
      <c r="H40" s="80" t="s">
        <v>12</v>
      </c>
      <c r="I40" s="80" t="s">
        <v>12</v>
      </c>
      <c r="J40" s="79">
        <v>66.8</v>
      </c>
      <c r="K40" s="51"/>
    </row>
    <row r="41" spans="1:11" ht="15.75">
      <c r="A41" s="56" t="s">
        <v>9</v>
      </c>
      <c r="B41" s="80" t="s">
        <v>12</v>
      </c>
      <c r="C41" s="80" t="s">
        <v>12</v>
      </c>
      <c r="D41" s="80" t="s">
        <v>12</v>
      </c>
      <c r="E41" s="78">
        <v>1036458</v>
      </c>
      <c r="F41" s="56"/>
      <c r="G41" s="80" t="s">
        <v>12</v>
      </c>
      <c r="H41" s="80" t="s">
        <v>12</v>
      </c>
      <c r="I41" s="80" t="s">
        <v>12</v>
      </c>
      <c r="J41" s="79">
        <v>3.9</v>
      </c>
      <c r="K41" s="51"/>
    </row>
    <row r="42" spans="1:11" ht="15.75">
      <c r="A42" s="56" t="s">
        <v>10</v>
      </c>
      <c r="B42" s="80" t="s">
        <v>12</v>
      </c>
      <c r="C42" s="80" t="s">
        <v>12</v>
      </c>
      <c r="D42" s="80" t="s">
        <v>12</v>
      </c>
      <c r="E42" s="78">
        <v>16685391</v>
      </c>
      <c r="F42" s="56"/>
      <c r="G42" s="80" t="s">
        <v>12</v>
      </c>
      <c r="H42" s="80" t="s">
        <v>12</v>
      </c>
      <c r="I42" s="80" t="s">
        <v>12</v>
      </c>
      <c r="J42" s="79">
        <v>63.5</v>
      </c>
      <c r="K42" s="51"/>
    </row>
    <row r="43" spans="1:11" ht="15.75">
      <c r="A43" s="54" t="s">
        <v>11</v>
      </c>
      <c r="B43" s="83" t="s">
        <v>12</v>
      </c>
      <c r="C43" s="83" t="s">
        <v>12</v>
      </c>
      <c r="D43" s="83" t="s">
        <v>12</v>
      </c>
      <c r="E43" s="128">
        <v>26291429</v>
      </c>
      <c r="F43" s="54"/>
      <c r="G43" s="83" t="s">
        <v>12</v>
      </c>
      <c r="H43" s="83" t="s">
        <v>12</v>
      </c>
      <c r="I43" s="83" t="s">
        <v>12</v>
      </c>
      <c r="J43" s="84">
        <v>100</v>
      </c>
      <c r="K43" s="51"/>
    </row>
    <row r="44" spans="1:11">
      <c r="A44" s="187"/>
      <c r="B44" s="187"/>
      <c r="C44" s="187"/>
      <c r="D44" s="187"/>
      <c r="E44" s="187"/>
      <c r="F44" s="187"/>
      <c r="G44" s="187"/>
      <c r="H44" s="187"/>
      <c r="I44" s="187"/>
      <c r="J44" s="187"/>
    </row>
    <row r="45" spans="1:11">
      <c r="A45" s="186"/>
      <c r="B45" s="186"/>
      <c r="C45" s="186"/>
      <c r="D45" s="186"/>
      <c r="E45" s="186"/>
      <c r="F45" s="186"/>
      <c r="G45" s="186"/>
      <c r="H45" s="186"/>
      <c r="I45" s="186"/>
      <c r="J45" s="186"/>
    </row>
    <row r="46" spans="1:11">
      <c r="A46" s="7"/>
      <c r="B46" s="7"/>
      <c r="C46" s="7"/>
      <c r="D46" s="7"/>
      <c r="E46" s="7"/>
      <c r="F46" s="7"/>
      <c r="G46" s="7"/>
      <c r="H46" s="7"/>
      <c r="I46" s="7"/>
      <c r="J46" s="7"/>
    </row>
    <row r="47" spans="1:11">
      <c r="A47" s="185"/>
      <c r="B47" s="185"/>
      <c r="C47" s="185"/>
      <c r="D47" s="185"/>
      <c r="E47" s="185"/>
      <c r="F47" s="185"/>
      <c r="G47" s="185"/>
      <c r="H47" s="185"/>
      <c r="I47" s="185"/>
      <c r="J47" s="185"/>
    </row>
    <row r="48" spans="1:11">
      <c r="A48" s="185"/>
      <c r="B48" s="185"/>
      <c r="C48" s="185"/>
      <c r="D48" s="185"/>
      <c r="E48" s="185"/>
      <c r="F48" s="185"/>
      <c r="G48" s="185"/>
      <c r="H48" s="185"/>
      <c r="I48" s="185"/>
      <c r="J48" s="185"/>
    </row>
    <row r="49" spans="1:10">
      <c r="A49" s="7"/>
      <c r="B49" s="7"/>
      <c r="C49" s="7"/>
      <c r="D49" s="7"/>
      <c r="E49" s="7"/>
      <c r="F49" s="7"/>
      <c r="G49" s="7"/>
      <c r="H49" s="7"/>
      <c r="I49" s="7"/>
      <c r="J49" s="7"/>
    </row>
    <row r="50" spans="1:10">
      <c r="A50" s="186"/>
      <c r="B50" s="186"/>
      <c r="C50" s="186"/>
      <c r="D50" s="186"/>
      <c r="E50" s="186"/>
      <c r="F50" s="186"/>
      <c r="G50" s="186"/>
      <c r="H50" s="186"/>
      <c r="I50" s="186"/>
      <c r="J50" s="186"/>
    </row>
  </sheetData>
  <sheetProtection sheet="1" objects="1" scenarios="1"/>
  <mergeCells count="17">
    <mergeCell ref="A48:J48"/>
    <mergeCell ref="A4:J4"/>
    <mergeCell ref="B16:J16"/>
    <mergeCell ref="A1:J1"/>
    <mergeCell ref="A2:J2"/>
    <mergeCell ref="A50:J50"/>
    <mergeCell ref="E6:E7"/>
    <mergeCell ref="J6:J7"/>
    <mergeCell ref="B8:E8"/>
    <mergeCell ref="G8:J8"/>
    <mergeCell ref="B9:J9"/>
    <mergeCell ref="B23:J23"/>
    <mergeCell ref="B30:J30"/>
    <mergeCell ref="B37:J37"/>
    <mergeCell ref="A44:J44"/>
    <mergeCell ref="A45:J45"/>
    <mergeCell ref="A47:J4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CFC7-9D54-4C1E-A649-161AF858CF2F}">
  <dimension ref="A1:J54"/>
  <sheetViews>
    <sheetView workbookViewId="0">
      <selection activeCell="A2" sqref="A2:J2"/>
    </sheetView>
  </sheetViews>
  <sheetFormatPr defaultColWidth="0" defaultRowHeight="15" zeroHeight="1"/>
  <cols>
    <col min="1" max="2" width="9.140625" style="120" customWidth="1"/>
    <col min="3" max="3" width="78.28515625" style="120" bestFit="1" customWidth="1"/>
    <col min="4" max="10" width="0" style="120" hidden="1" customWidth="1"/>
    <col min="11" max="16384" width="9.140625" style="120" hidden="1"/>
  </cols>
  <sheetData>
    <row r="1" spans="1:3">
      <c r="A1" s="120" t="s">
        <v>19</v>
      </c>
      <c r="C1" s="120" t="s">
        <v>20</v>
      </c>
    </row>
    <row r="2" spans="1:3" hidden="1">
      <c r="A2" s="120">
        <v>2016</v>
      </c>
    </row>
    <row r="3" spans="1:3" hidden="1">
      <c r="A3" s="120">
        <v>2021</v>
      </c>
    </row>
    <row r="6" spans="1:3" hidden="1">
      <c r="A6" s="120">
        <v>2020</v>
      </c>
    </row>
    <row r="7" spans="1:3" hidden="1">
      <c r="A7" s="120">
        <v>2021</v>
      </c>
    </row>
    <row r="8" spans="1:3" hidden="1">
      <c r="A8" s="120">
        <v>2022</v>
      </c>
    </row>
    <row r="17" spans="1:3">
      <c r="A17" s="200" t="s">
        <v>119</v>
      </c>
      <c r="B17" s="200"/>
      <c r="C17" s="200"/>
    </row>
    <row r="18" spans="1:3">
      <c r="A18" s="120">
        <v>2020</v>
      </c>
      <c r="C18" s="120" t="s">
        <v>6</v>
      </c>
    </row>
    <row r="19" spans="1:3">
      <c r="A19" s="120">
        <v>2021</v>
      </c>
      <c r="C19" s="120" t="s">
        <v>7</v>
      </c>
    </row>
    <row r="20" spans="1:3">
      <c r="A20" s="120">
        <v>2022</v>
      </c>
      <c r="C20" s="120" t="s">
        <v>8</v>
      </c>
    </row>
    <row r="21" spans="1:3">
      <c r="C21" s="120" t="s">
        <v>9</v>
      </c>
    </row>
    <row r="22" spans="1:3">
      <c r="C22" s="120" t="s">
        <v>10</v>
      </c>
    </row>
    <row r="23" spans="1:3">
      <c r="C23" s="120" t="s">
        <v>11</v>
      </c>
    </row>
    <row r="24" spans="1:3">
      <c r="C24" s="120" t="s">
        <v>11</v>
      </c>
    </row>
    <row r="25" spans="1:3"/>
    <row r="26" spans="1:3">
      <c r="A26" s="120">
        <v>2016</v>
      </c>
      <c r="C26" s="120" t="s">
        <v>31</v>
      </c>
    </row>
    <row r="27" spans="1:3">
      <c r="A27" s="120">
        <v>2021</v>
      </c>
      <c r="C27" s="120" t="s">
        <v>32</v>
      </c>
    </row>
    <row r="28" spans="1:3">
      <c r="C28" s="120" t="s">
        <v>11</v>
      </c>
    </row>
    <row r="29" spans="1:3"/>
    <row r="30" spans="1:3"/>
    <row r="31" spans="1:3">
      <c r="A31" s="120">
        <v>2016</v>
      </c>
      <c r="C31" s="120" t="s">
        <v>33</v>
      </c>
    </row>
    <row r="32" spans="1:3">
      <c r="A32" s="120">
        <v>2021</v>
      </c>
      <c r="C32" s="120" t="s">
        <v>29</v>
      </c>
    </row>
    <row r="33" spans="3:3">
      <c r="C33" s="120" t="s">
        <v>100</v>
      </c>
    </row>
    <row r="34" spans="3:3">
      <c r="C34" s="120" t="s">
        <v>101</v>
      </c>
    </row>
    <row r="35" spans="3:3">
      <c r="C35" s="120" t="s">
        <v>39</v>
      </c>
    </row>
    <row r="36" spans="3:3">
      <c r="C36" s="120" t="s">
        <v>36</v>
      </c>
    </row>
    <row r="37" spans="3:3">
      <c r="C37" s="120" t="s">
        <v>46</v>
      </c>
    </row>
    <row r="38" spans="3:3">
      <c r="C38" s="120" t="s">
        <v>34</v>
      </c>
    </row>
    <row r="39" spans="3:3">
      <c r="C39" s="120" t="s">
        <v>38</v>
      </c>
    </row>
    <row r="40" spans="3:3">
      <c r="C40" s="120" t="s">
        <v>47</v>
      </c>
    </row>
    <row r="41" spans="3:3">
      <c r="C41" s="120" t="s">
        <v>35</v>
      </c>
    </row>
    <row r="42" spans="3:3">
      <c r="C42" s="120" t="s">
        <v>37</v>
      </c>
    </row>
    <row r="43" spans="3:3">
      <c r="C43" s="120" t="s">
        <v>27</v>
      </c>
    </row>
    <row r="44" spans="3:3">
      <c r="C44" s="120" t="s">
        <v>104</v>
      </c>
    </row>
    <row r="45" spans="3:3">
      <c r="C45" s="120" t="s">
        <v>105</v>
      </c>
    </row>
    <row r="46" spans="3:3">
      <c r="C46" s="120" t="s">
        <v>45</v>
      </c>
    </row>
    <row r="47" spans="3:3">
      <c r="C47" s="120" t="s">
        <v>99</v>
      </c>
    </row>
    <row r="48" spans="3:3"/>
    <row r="49" spans="3:3">
      <c r="C49" s="120" t="s">
        <v>13</v>
      </c>
    </row>
    <row r="50" spans="3:3">
      <c r="C50" s="120" t="s">
        <v>14</v>
      </c>
    </row>
    <row r="51" spans="3:3">
      <c r="C51" s="120" t="s">
        <v>15</v>
      </c>
    </row>
    <row r="52" spans="3:3">
      <c r="C52" s="120" t="s">
        <v>93</v>
      </c>
    </row>
    <row r="53" spans="3:3">
      <c r="C53" s="120" t="s">
        <v>92</v>
      </c>
    </row>
    <row r="54" spans="3:3">
      <c r="C54" s="120" t="s">
        <v>11</v>
      </c>
    </row>
  </sheetData>
  <sheetProtection sheet="1" objects="1" scenarios="1"/>
  <mergeCells count="1">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1465-B7B6-494B-93F2-B005BC6D9798}">
  <sheetPr>
    <pageSetUpPr autoPageBreaks="0"/>
  </sheetPr>
  <dimension ref="A1:K29"/>
  <sheetViews>
    <sheetView zoomScaleNormal="100" workbookViewId="0">
      <pane ySplit="8" topLeftCell="A9" activePane="bottomLeft" state="frozen"/>
      <selection pane="bottomLeft" sqref="A1:I1"/>
    </sheetView>
  </sheetViews>
  <sheetFormatPr defaultColWidth="0" defaultRowHeight="12.75" zeroHeight="1"/>
  <cols>
    <col min="1" max="1" width="50.140625" style="3" customWidth="1"/>
    <col min="2" max="4" width="13" style="3" customWidth="1"/>
    <col min="5" max="5" width="14.28515625" style="3" bestFit="1" customWidth="1"/>
    <col min="6" max="9" width="13" style="3" customWidth="1"/>
    <col min="10" max="11" width="0" style="3" hidden="1" customWidth="1"/>
    <col min="12" max="16384" width="9.140625" style="3" hidden="1"/>
  </cols>
  <sheetData>
    <row r="1" spans="1:9" ht="15">
      <c r="A1" s="170" t="s">
        <v>97</v>
      </c>
      <c r="B1" s="170"/>
      <c r="C1" s="170"/>
      <c r="D1" s="170"/>
      <c r="E1" s="170"/>
      <c r="F1" s="170"/>
      <c r="G1" s="170"/>
      <c r="H1" s="170"/>
      <c r="I1" s="170"/>
    </row>
    <row r="2" spans="1:9" s="2" customFormat="1" ht="59.45" customHeight="1">
      <c r="A2" s="173" t="s">
        <v>0</v>
      </c>
      <c r="B2" s="173"/>
      <c r="C2" s="173"/>
      <c r="D2" s="173"/>
      <c r="E2" s="173"/>
      <c r="F2" s="173"/>
      <c r="G2" s="173"/>
      <c r="H2" s="173"/>
      <c r="I2" s="173"/>
    </row>
    <row r="3" spans="1:9" s="2" customFormat="1" ht="36" customHeight="1" thickBot="1">
      <c r="A3" s="169" t="s">
        <v>121</v>
      </c>
      <c r="B3" s="169"/>
      <c r="C3" s="169"/>
      <c r="D3" s="169"/>
      <c r="E3" s="169"/>
      <c r="F3" s="169"/>
      <c r="G3" s="169"/>
      <c r="H3" s="169"/>
      <c r="I3" s="169"/>
    </row>
    <row r="4" spans="1:9" s="2" customFormat="1" ht="15.75" thickTop="1">
      <c r="A4" s="174" t="s">
        <v>82</v>
      </c>
      <c r="B4" s="174"/>
      <c r="C4" s="174"/>
      <c r="D4" s="174"/>
      <c r="E4" s="174"/>
      <c r="F4" s="174"/>
      <c r="G4" s="174"/>
      <c r="H4" s="174"/>
      <c r="I4" s="174"/>
    </row>
    <row r="5" spans="1:9" ht="29.25" customHeight="1">
      <c r="A5" s="62">
        <v>2021</v>
      </c>
      <c r="B5" s="63" t="s">
        <v>91</v>
      </c>
      <c r="C5" s="37"/>
      <c r="D5" s="6"/>
      <c r="E5" s="6"/>
      <c r="F5" s="6"/>
      <c r="G5" s="6"/>
      <c r="H5" s="6"/>
      <c r="I5" s="6"/>
    </row>
    <row r="6" spans="1:9">
      <c r="A6" s="6"/>
      <c r="B6" s="6"/>
      <c r="C6" s="6"/>
      <c r="D6" s="6"/>
      <c r="E6" s="6"/>
      <c r="F6" s="6"/>
      <c r="G6" s="6"/>
      <c r="H6" s="6"/>
      <c r="I6" s="6"/>
    </row>
    <row r="7" spans="1:9" ht="60">
      <c r="A7" s="65"/>
      <c r="B7" s="81" t="s">
        <v>22</v>
      </c>
      <c r="C7" s="81" t="s">
        <v>24</v>
      </c>
      <c r="D7" s="81" t="s">
        <v>23</v>
      </c>
      <c r="E7" s="172" t="s">
        <v>11</v>
      </c>
      <c r="F7" s="81" t="s">
        <v>22</v>
      </c>
      <c r="G7" s="81" t="s">
        <v>24</v>
      </c>
      <c r="H7" s="81" t="s">
        <v>23</v>
      </c>
      <c r="I7" s="172" t="s">
        <v>11</v>
      </c>
    </row>
    <row r="8" spans="1:9" s="17" customFormat="1" ht="30">
      <c r="A8" s="71"/>
      <c r="B8" s="69" t="str">
        <f>$A$5-4&amp;" to "&amp;$A$5</f>
        <v>2017 to 2021</v>
      </c>
      <c r="C8" s="69" t="str">
        <f>$A$5-9&amp;" to "&amp;$A$5-5</f>
        <v>2012 to 2016</v>
      </c>
      <c r="D8" s="69" t="str">
        <f>"Before "&amp;$A$5-9&amp;""</f>
        <v>Before 2012</v>
      </c>
      <c r="E8" s="172"/>
      <c r="F8" s="69" t="str">
        <f>$A$5-4&amp;" to "&amp;$A$5</f>
        <v>2017 to 2021</v>
      </c>
      <c r="G8" s="69" t="str">
        <f>$A$5-9&amp;" to "&amp;$A$5-5</f>
        <v>2012 to 2016</v>
      </c>
      <c r="H8" s="69" t="str">
        <f>"Before "&amp;$A$5-9&amp;""</f>
        <v>Before 2012</v>
      </c>
      <c r="I8" s="172"/>
    </row>
    <row r="9" spans="1:9" s="4" customFormat="1" ht="15" customHeight="1">
      <c r="A9" s="77" t="s">
        <v>123</v>
      </c>
      <c r="B9" s="168" t="s">
        <v>83</v>
      </c>
      <c r="C9" s="168"/>
      <c r="D9" s="168"/>
      <c r="E9" s="168"/>
      <c r="F9" s="168" t="s">
        <v>84</v>
      </c>
      <c r="G9" s="168"/>
      <c r="H9" s="168"/>
      <c r="I9" s="168"/>
    </row>
    <row r="10" spans="1:9" s="4" customFormat="1" ht="15">
      <c r="A10" s="56" t="s">
        <v>31</v>
      </c>
      <c r="B10" s="67">
        <f ca="1">VLOOKUP(Metadata!$C26,INDIRECT("'"&amp;$A$5&amp;"'!"&amp;"A58:J61"),2,0)</f>
        <v>7880</v>
      </c>
      <c r="C10" s="67">
        <f ca="1">VLOOKUP(Metadata!$C26,INDIRECT("'"&amp;$A$5&amp;"'!"&amp;"A58:J61"),3,0)</f>
        <v>230080</v>
      </c>
      <c r="D10" s="67">
        <f ca="1">VLOOKUP(Metadata!$C26,INDIRECT("'"&amp;$A$5&amp;"'!"&amp;"A58:J61"),4,0)</f>
        <v>836194</v>
      </c>
      <c r="E10" s="67">
        <f ca="1">VLOOKUP(Metadata!$C26,INDIRECT("'"&amp;$A$5&amp;"'!"&amp;"A58:J61"),5,0)</f>
        <v>1128549</v>
      </c>
      <c r="F10" s="68">
        <f ca="1">VLOOKUP(Metadata!$C26,INDIRECT("'"&amp;$A$5&amp;"'!"&amp;"A58:J61"),7,0)</f>
        <v>4.0999999999999996</v>
      </c>
      <c r="G10" s="68">
        <f ca="1">VLOOKUP(Metadata!$C26,INDIRECT("'"&amp;$A$5&amp;"'!"&amp;"A58:J61"),8,0)</f>
        <v>52.8</v>
      </c>
      <c r="H10" s="68">
        <f ca="1">VLOOKUP(Metadata!$C26,INDIRECT("'"&amp;$A$5&amp;"'!"&amp;"A58:J61"),9,0)</f>
        <v>79.900000000000006</v>
      </c>
      <c r="I10" s="68">
        <f ca="1">VLOOKUP(Metadata!$C26,INDIRECT("'"&amp;$A$5&amp;"'!"&amp;"A58:J61"),10,0)</f>
        <v>64.3</v>
      </c>
    </row>
    <row r="11" spans="1:9" s="4" customFormat="1" ht="15">
      <c r="A11" s="56" t="s">
        <v>32</v>
      </c>
      <c r="B11" s="67">
        <f ca="1">VLOOKUP(Metadata!$C27,INDIRECT("'"&amp;$A$5&amp;"'!"&amp;"A59:J61"),2,0)</f>
        <v>183914</v>
      </c>
      <c r="C11" s="67">
        <f ca="1">VLOOKUP(Metadata!$C27,INDIRECT("'"&amp;$A$5&amp;"'!"&amp;"A59:J61"),3,0)</f>
        <v>205929</v>
      </c>
      <c r="D11" s="67">
        <f ca="1">VLOOKUP(Metadata!$C27,INDIRECT("'"&amp;$A$5&amp;"'!"&amp;"A59:J61"),4,0)</f>
        <v>210946</v>
      </c>
      <c r="E11" s="67">
        <f ca="1">VLOOKUP(Metadata!$C27,INDIRECT("'"&amp;$A$5&amp;"'!"&amp;"A59:J61"),5,0)</f>
        <v>627201</v>
      </c>
      <c r="F11" s="68">
        <f ca="1">VLOOKUP(Metadata!$C27,INDIRECT("'"&amp;$A$5&amp;"'!"&amp;"A59:J61"),7,0)</f>
        <v>95.9</v>
      </c>
      <c r="G11" s="68">
        <f ca="1">VLOOKUP(Metadata!$C27,INDIRECT("'"&amp;$A$5&amp;"'!"&amp;"A59:J61"),8,0)</f>
        <v>47.2</v>
      </c>
      <c r="H11" s="68">
        <f ca="1">VLOOKUP(Metadata!$C27,INDIRECT("'"&amp;$A$5&amp;"'!"&amp;"A59:J61"),9,0)</f>
        <v>20.100000000000001</v>
      </c>
      <c r="I11" s="68">
        <f ca="1">VLOOKUP(Metadata!$C27,INDIRECT("'"&amp;$A$5&amp;"'!"&amp;"A59:J61"),10,0)</f>
        <v>35.700000000000003</v>
      </c>
    </row>
    <row r="12" spans="1:9" s="76" customFormat="1" ht="15">
      <c r="A12" s="56" t="s">
        <v>11</v>
      </c>
      <c r="B12" s="74">
        <f ca="1">VLOOKUP(Metadata!$C28,INDIRECT("'"&amp;$A$5&amp;"'!"&amp;"A59:J61"),2,0)</f>
        <v>191797</v>
      </c>
      <c r="C12" s="74">
        <f ca="1">VLOOKUP(Metadata!$C28,INDIRECT("'"&amp;$A$5&amp;"'!"&amp;"A59:J61"),3,0)</f>
        <v>436013</v>
      </c>
      <c r="D12" s="74">
        <f ca="1">VLOOKUP(Metadata!$C28,INDIRECT("'"&amp;$A$5&amp;"'!"&amp;"A59:J61"),4,0)</f>
        <v>1047136</v>
      </c>
      <c r="E12" s="74">
        <f ca="1">VLOOKUP(Metadata!$C28,INDIRECT("'"&amp;$A$5&amp;"'!"&amp;"A59:J61"),5,0)</f>
        <v>1755745</v>
      </c>
      <c r="F12" s="75">
        <f ca="1">VLOOKUP(Metadata!$C28,INDIRECT("'"&amp;$A$5&amp;"'!"&amp;"A59:J61"),7,0)</f>
        <v>100</v>
      </c>
      <c r="G12" s="75">
        <f ca="1">VLOOKUP(Metadata!$C28,INDIRECT("'"&amp;$A$5&amp;"'!"&amp;"A59:J61"),8,0)</f>
        <v>100</v>
      </c>
      <c r="H12" s="75">
        <f ca="1">VLOOKUP(Metadata!$C28,INDIRECT("'"&amp;$A$5&amp;"'!"&amp;"A59:J61"),9,0)</f>
        <v>100</v>
      </c>
      <c r="I12" s="75">
        <f ca="1">VLOOKUP(Metadata!$C28,INDIRECT("'"&amp;$A$5&amp;"'!"&amp;"A59:J61"),10,0)</f>
        <v>100</v>
      </c>
    </row>
    <row r="13" spans="1:9" ht="15" customHeight="1">
      <c r="A13" s="77" t="s">
        <v>124</v>
      </c>
      <c r="B13" s="168" t="s">
        <v>83</v>
      </c>
      <c r="C13" s="168"/>
      <c r="D13" s="168"/>
      <c r="E13" s="168"/>
      <c r="F13" s="168" t="s">
        <v>84</v>
      </c>
      <c r="G13" s="168"/>
      <c r="H13" s="168"/>
      <c r="I13" s="168"/>
    </row>
    <row r="14" spans="1:9" ht="15">
      <c r="A14" s="56" t="s">
        <v>31</v>
      </c>
      <c r="B14" s="67">
        <f ca="1">VLOOKUP(Metadata!$C26,INDIRECT("'"&amp;$A$5&amp;"'!"&amp;"A62:J65"),2,0)</f>
        <v>6218</v>
      </c>
      <c r="C14" s="67">
        <f ca="1">VLOOKUP(Metadata!$C26,INDIRECT("'"&amp;$A$5&amp;"'!"&amp;"A62:J65"),3,0)</f>
        <v>89272</v>
      </c>
      <c r="D14" s="67">
        <f ca="1">VLOOKUP(Metadata!$C26,INDIRECT("'"&amp;$A$5&amp;"'!"&amp;"A62:J65"),4,0)</f>
        <v>347950</v>
      </c>
      <c r="E14" s="67">
        <f ca="1">VLOOKUP(Metadata!$C26,INDIRECT("'"&amp;$A$5&amp;"'!"&amp;"A62:J65"),5,0)</f>
        <v>456970</v>
      </c>
      <c r="F14" s="68">
        <f ca="1">VLOOKUP(Metadata!$C26,INDIRECT("'"&amp;$A$5&amp;"'!"&amp;"A62:J65"),7,0)</f>
        <v>4.2</v>
      </c>
      <c r="G14" s="68">
        <f ca="1">VLOOKUP(Metadata!$C26,INDIRECT("'"&amp;$A$5&amp;"'!"&amp;"A62:J65"),8,0)</f>
        <v>34</v>
      </c>
      <c r="H14" s="68">
        <f ca="1">VLOOKUP(Metadata!$C26,INDIRECT("'"&amp;$A$5&amp;"'!"&amp;"A62:J65"),9,0)</f>
        <v>66.400000000000006</v>
      </c>
      <c r="I14" s="68">
        <f ca="1">VLOOKUP(Metadata!$C26,INDIRECT("'"&amp;$A$5&amp;"'!"&amp;"A62:J65"),10,0)</f>
        <v>47.7</v>
      </c>
    </row>
    <row r="15" spans="1:9" ht="15">
      <c r="A15" s="56" t="s">
        <v>32</v>
      </c>
      <c r="B15" s="67">
        <f ca="1">VLOOKUP(Metadata!$C27,INDIRECT("'"&amp;$A$5&amp;"'!"&amp;"A63:J65"),2,0)</f>
        <v>141532</v>
      </c>
      <c r="C15" s="67">
        <f ca="1">VLOOKUP(Metadata!$C27,INDIRECT("'"&amp;$A$5&amp;"'!"&amp;"A63:J65"),3,0)</f>
        <v>173011</v>
      </c>
      <c r="D15" s="67">
        <f ca="1">VLOOKUP(Metadata!$C27,INDIRECT("'"&amp;$A$5&amp;"'!"&amp;"A63:J65"),4,0)</f>
        <v>175779</v>
      </c>
      <c r="E15" s="67">
        <f ca="1">VLOOKUP(Metadata!$C27,INDIRECT("'"&amp;$A$5&amp;"'!"&amp;"A63:J65"),5,0)</f>
        <v>500309</v>
      </c>
      <c r="F15" s="68">
        <f ca="1">VLOOKUP(Metadata!$C27,INDIRECT("'"&amp;$A$5&amp;"'!"&amp;"A63:J65"),7,0)</f>
        <v>95.8</v>
      </c>
      <c r="G15" s="68">
        <f ca="1">VLOOKUP(Metadata!$C27,INDIRECT("'"&amp;$A$5&amp;"'!"&amp;"A63:J65"),8,0)</f>
        <v>66</v>
      </c>
      <c r="H15" s="68">
        <f ca="1">VLOOKUP(Metadata!$C27,INDIRECT("'"&amp;$A$5&amp;"'!"&amp;"A63:J65"),9,0)</f>
        <v>33.6</v>
      </c>
      <c r="I15" s="68">
        <f ca="1">VLOOKUP(Metadata!$C27,INDIRECT("'"&amp;$A$5&amp;"'!"&amp;"A63:J65"),10,0)</f>
        <v>52.3</v>
      </c>
    </row>
    <row r="16" spans="1:9" s="21" customFormat="1" ht="15">
      <c r="A16" s="56" t="s">
        <v>11</v>
      </c>
      <c r="B16" s="74">
        <f ca="1">VLOOKUP(Metadata!$C28,INDIRECT("'"&amp;$A$5&amp;"'!"&amp;"A63:J65"),2,0)</f>
        <v>147751</v>
      </c>
      <c r="C16" s="74">
        <f ca="1">VLOOKUP(Metadata!$C28,INDIRECT("'"&amp;$A$5&amp;"'!"&amp;"A63:J65"),3,0)</f>
        <v>262278</v>
      </c>
      <c r="D16" s="74">
        <f ca="1">VLOOKUP(Metadata!$C28,INDIRECT("'"&amp;$A$5&amp;"'!"&amp;"A63:J65"),4,0)</f>
        <v>523733</v>
      </c>
      <c r="E16" s="74">
        <f ca="1">VLOOKUP(Metadata!$C28,INDIRECT("'"&amp;$A$5&amp;"'!"&amp;"A63:J65"),5,0)</f>
        <v>957287</v>
      </c>
      <c r="F16" s="75">
        <f ca="1">VLOOKUP(Metadata!$C28,INDIRECT("'"&amp;$A$5&amp;"'!"&amp;"A63:J65"),7,0)</f>
        <v>100</v>
      </c>
      <c r="G16" s="75">
        <f ca="1">VLOOKUP(Metadata!$C28,INDIRECT("'"&amp;$A$5&amp;"'!"&amp;"A63:J65"),8,0)</f>
        <v>100</v>
      </c>
      <c r="H16" s="75">
        <f ca="1">VLOOKUP(Metadata!$C28,INDIRECT("'"&amp;$A$5&amp;"'!"&amp;"A63:J65"),9,0)</f>
        <v>100</v>
      </c>
      <c r="I16" s="75">
        <f ca="1">VLOOKUP(Metadata!$C28,INDIRECT("'"&amp;$A$5&amp;"'!"&amp;"A63:J65"),10,0)</f>
        <v>100</v>
      </c>
    </row>
    <row r="17" spans="1:9" ht="15">
      <c r="A17" s="77" t="s">
        <v>125</v>
      </c>
      <c r="B17" s="168" t="s">
        <v>83</v>
      </c>
      <c r="C17" s="168"/>
      <c r="D17" s="168"/>
      <c r="E17" s="168"/>
      <c r="F17" s="168" t="s">
        <v>84</v>
      </c>
      <c r="G17" s="168"/>
      <c r="H17" s="168"/>
      <c r="I17" s="168"/>
    </row>
    <row r="18" spans="1:9" ht="15">
      <c r="A18" s="56" t="s">
        <v>31</v>
      </c>
      <c r="B18" s="67">
        <f ca="1">VLOOKUP(Metadata!$C26,INDIRECT("'"&amp;$A$5&amp;"'!"&amp;"A66:J69"),2,0)</f>
        <v>2264</v>
      </c>
      <c r="C18" s="67">
        <f ca="1">VLOOKUP(Metadata!$C26,INDIRECT("'"&amp;$A$5&amp;"'!"&amp;"A66:J69"),3,0)</f>
        <v>31594</v>
      </c>
      <c r="D18" s="67">
        <f ca="1">VLOOKUP(Metadata!$C26,INDIRECT("'"&amp;$A$5&amp;"'!"&amp;"A66:J69"),4,0)</f>
        <v>130046</v>
      </c>
      <c r="E18" s="67">
        <f ca="1">VLOOKUP(Metadata!$C26,INDIRECT("'"&amp;$A$5&amp;"'!"&amp;"A66:J69"),5,0)</f>
        <v>172329</v>
      </c>
      <c r="F18" s="68">
        <f ca="1">VLOOKUP(Metadata!$C26,INDIRECT("'"&amp;$A$5&amp;"'!"&amp;"A66:J69"),7,0)</f>
        <v>4.5</v>
      </c>
      <c r="G18" s="68">
        <f ca="1">VLOOKUP(Metadata!$C26,INDIRECT("'"&amp;$A$5&amp;"'!"&amp;"A66:J69"),8,0)</f>
        <v>42.4</v>
      </c>
      <c r="H18" s="68">
        <f ca="1">VLOOKUP(Metadata!$C26,INDIRECT("'"&amp;$A$5&amp;"'!"&amp;"A66:J69"),9,0)</f>
        <v>89.3</v>
      </c>
      <c r="I18" s="68">
        <f ca="1">VLOOKUP(Metadata!$C26,INDIRECT("'"&amp;$A$5&amp;"'!"&amp;"A66:J69"),10,0)</f>
        <v>61.3</v>
      </c>
    </row>
    <row r="19" spans="1:9" ht="15">
      <c r="A19" s="56" t="s">
        <v>32</v>
      </c>
      <c r="B19" s="67">
        <f ca="1">VLOOKUP(Metadata!$C27,INDIRECT("'"&amp;$A$5&amp;"'!"&amp;"A66:J69"),2,0)</f>
        <v>47803</v>
      </c>
      <c r="C19" s="67">
        <f ca="1">VLOOKUP(Metadata!$C27,INDIRECT("'"&amp;$A$5&amp;"'!"&amp;"A66:J69"),3,0)</f>
        <v>42931</v>
      </c>
      <c r="D19" s="67">
        <f ca="1">VLOOKUP(Metadata!$C27,INDIRECT("'"&amp;$A$5&amp;"'!"&amp;"A66:J69"),4,0)</f>
        <v>15613</v>
      </c>
      <c r="E19" s="67">
        <f ca="1">VLOOKUP(Metadata!$C27,INDIRECT("'"&amp;$A$5&amp;"'!"&amp;"A66:J69"),5,0)</f>
        <v>108970</v>
      </c>
      <c r="F19" s="68">
        <f ca="1">VLOOKUP(Metadata!$C27,INDIRECT("'"&amp;$A$5&amp;"'!"&amp;"A66:J69"),7,0)</f>
        <v>95.5</v>
      </c>
      <c r="G19" s="68">
        <f ca="1">VLOOKUP(Metadata!$C27,INDIRECT("'"&amp;$A$5&amp;"'!"&amp;"A66:J69"),8,0)</f>
        <v>57.6</v>
      </c>
      <c r="H19" s="68">
        <f ca="1">VLOOKUP(Metadata!$C27,INDIRECT("'"&amp;$A$5&amp;"'!"&amp;"A66:J69"),9,0)</f>
        <v>10.7</v>
      </c>
      <c r="I19" s="68">
        <f ca="1">VLOOKUP(Metadata!$C27,INDIRECT("'"&amp;$A$5&amp;"'!"&amp;"A66:J69"),10,0)</f>
        <v>38.700000000000003</v>
      </c>
    </row>
    <row r="20" spans="1:9" s="21" customFormat="1" ht="15">
      <c r="A20" s="56" t="s">
        <v>11</v>
      </c>
      <c r="B20" s="74">
        <f ca="1">VLOOKUP(Metadata!$C28,INDIRECT("'"&amp;$A$5&amp;"'!"&amp;"A66:J69"),2,0)</f>
        <v>50065</v>
      </c>
      <c r="C20" s="74">
        <f ca="1">VLOOKUP(Metadata!$C28,INDIRECT("'"&amp;$A$5&amp;"'!"&amp;"A66:J69"),3,0)</f>
        <v>74534</v>
      </c>
      <c r="D20" s="74">
        <f ca="1">VLOOKUP(Metadata!$C28,INDIRECT("'"&amp;$A$5&amp;"'!"&amp;"A66:J69"),4,0)</f>
        <v>145662</v>
      </c>
      <c r="E20" s="74">
        <f ca="1">VLOOKUP(Metadata!$C28,INDIRECT("'"&amp;$A$5&amp;"'!"&amp;"A66:J69"),5,0)</f>
        <v>281295</v>
      </c>
      <c r="F20" s="75">
        <f ca="1">VLOOKUP(Metadata!$C28,INDIRECT("'"&amp;$A$5&amp;"'!"&amp;"A66:J69"),7,0)</f>
        <v>100</v>
      </c>
      <c r="G20" s="75">
        <f ca="1">VLOOKUP(Metadata!$C28,INDIRECT("'"&amp;$A$5&amp;"'!"&amp;"A66:J69"),8,0)</f>
        <v>100</v>
      </c>
      <c r="H20" s="75">
        <f ca="1">VLOOKUP(Metadata!$C28,INDIRECT("'"&amp;$A$5&amp;"'!"&amp;"A66:J69"),9,0)</f>
        <v>100</v>
      </c>
      <c r="I20" s="75">
        <f ca="1">VLOOKUP(Metadata!$C28,INDIRECT("'"&amp;$A$5&amp;"'!"&amp;"A66:J69"),10,0)</f>
        <v>100</v>
      </c>
    </row>
    <row r="21" spans="1:9" ht="15">
      <c r="A21" s="77" t="s">
        <v>85</v>
      </c>
      <c r="B21" s="168" t="s">
        <v>83</v>
      </c>
      <c r="C21" s="168"/>
      <c r="D21" s="168"/>
      <c r="E21" s="168"/>
      <c r="F21" s="168" t="s">
        <v>84</v>
      </c>
      <c r="G21" s="168"/>
      <c r="H21" s="168"/>
      <c r="I21" s="168"/>
    </row>
    <row r="22" spans="1:9" ht="15">
      <c r="A22" s="56" t="s">
        <v>31</v>
      </c>
      <c r="B22" s="67">
        <f ca="1">VLOOKUP(Metadata!$C26,INDIRECT("'"&amp;$A$5&amp;"'!"&amp;"A70:J73"),2,0)</f>
        <v>16362</v>
      </c>
      <c r="C22" s="67">
        <f ca="1">VLOOKUP(Metadata!$C26,INDIRECT("'"&amp;$A$5&amp;"'!"&amp;"A70:J73"),3,0)</f>
        <v>350973</v>
      </c>
      <c r="D22" s="67">
        <f ca="1">VLOOKUP(Metadata!$C26,INDIRECT("'"&amp;$A$5&amp;"'!"&amp;"A70:J73"),4,0)</f>
        <v>1315102</v>
      </c>
      <c r="E22" s="67">
        <f ca="1">VLOOKUP(Metadata!$C26,INDIRECT("'"&amp;$A$5&amp;"'!"&amp;"A70:J73"),5,0)</f>
        <v>1758827</v>
      </c>
      <c r="F22" s="68">
        <f ca="1">VLOOKUP(Metadata!$C26,INDIRECT("'"&amp;$A$5&amp;"'!"&amp;"A70:J73"),7,0)</f>
        <v>4.2</v>
      </c>
      <c r="G22" s="68">
        <f ca="1">VLOOKUP(Metadata!$C26,INDIRECT("'"&amp;$A$5&amp;"'!"&amp;"A70:J73"),8,0)</f>
        <v>45.4</v>
      </c>
      <c r="H22" s="68">
        <f ca="1">VLOOKUP(Metadata!$C26,INDIRECT("'"&amp;$A$5&amp;"'!"&amp;"A70:J73"),9,0)</f>
        <v>76.599999999999994</v>
      </c>
      <c r="I22" s="68">
        <f ca="1">VLOOKUP(Metadata!$C26,INDIRECT("'"&amp;$A$5&amp;"'!"&amp;"A70:J73"),10,0)</f>
        <v>58.7</v>
      </c>
    </row>
    <row r="23" spans="1:9" ht="15">
      <c r="A23" s="56" t="s">
        <v>32</v>
      </c>
      <c r="B23" s="67">
        <f ca="1">VLOOKUP(Metadata!$C27,INDIRECT("'"&amp;$A$5&amp;"'!"&amp;"A70:J73"),2,0)</f>
        <v>373246</v>
      </c>
      <c r="C23" s="67">
        <f ca="1">VLOOKUP(Metadata!$C27,INDIRECT("'"&amp;$A$5&amp;"'!"&amp;"A70:J73"),3,0)</f>
        <v>421882</v>
      </c>
      <c r="D23" s="67">
        <f ca="1">VLOOKUP(Metadata!$C27,INDIRECT("'"&amp;$A$5&amp;"'!"&amp;"A70:J73"),4,0)</f>
        <v>402563</v>
      </c>
      <c r="E23" s="67">
        <f ca="1">VLOOKUP(Metadata!$C27,INDIRECT("'"&amp;$A$5&amp;"'!"&amp;"A70:J73"),5,0)</f>
        <v>1236727</v>
      </c>
      <c r="F23" s="68">
        <f ca="1">VLOOKUP(Metadata!$C27,INDIRECT("'"&amp;$A$5&amp;"'!"&amp;"A70:J73"),7,0)</f>
        <v>95.8</v>
      </c>
      <c r="G23" s="68">
        <f ca="1">VLOOKUP(Metadata!$C27,INDIRECT("'"&amp;$A$5&amp;"'!"&amp;"A70:J73"),8,0)</f>
        <v>54.6</v>
      </c>
      <c r="H23" s="68">
        <f ca="1">VLOOKUP(Metadata!$C27,INDIRECT("'"&amp;$A$5&amp;"'!"&amp;"A70:J73"),9,0)</f>
        <v>23.4</v>
      </c>
      <c r="I23" s="68">
        <f ca="1">VLOOKUP(Metadata!$C27,INDIRECT("'"&amp;$A$5&amp;"'!"&amp;"A70:J73"),10,0)</f>
        <v>41.3</v>
      </c>
    </row>
    <row r="24" spans="1:9" s="17" customFormat="1" ht="15">
      <c r="A24" s="56" t="s">
        <v>11</v>
      </c>
      <c r="B24" s="74">
        <f ca="1">VLOOKUP(Metadata!$C28,INDIRECT("'"&amp;$A$5&amp;"'!"&amp;"A70:J73"),2,0)</f>
        <v>389611</v>
      </c>
      <c r="C24" s="74">
        <f ca="1">VLOOKUP(Metadata!$C28,INDIRECT("'"&amp;$A$5&amp;"'!"&amp;"A70:J73"),3,0)</f>
        <v>772857</v>
      </c>
      <c r="D24" s="74">
        <f ca="1">VLOOKUP(Metadata!$C28,INDIRECT("'"&amp;$A$5&amp;"'!"&amp;"A70:J73"),4,0)</f>
        <v>1717667</v>
      </c>
      <c r="E24" s="74">
        <f ca="1">VLOOKUP(Metadata!$C28,INDIRECT("'"&amp;$A$5&amp;"'!"&amp;"A70:J73"),5,0)</f>
        <v>2995557</v>
      </c>
      <c r="F24" s="75">
        <f ca="1">VLOOKUP(Metadata!$C28,INDIRECT("'"&amp;$A$5&amp;"'!"&amp;"A70:J73"),7,0)</f>
        <v>100</v>
      </c>
      <c r="G24" s="75">
        <f ca="1">VLOOKUP(Metadata!$C28,INDIRECT("'"&amp;$A$5&amp;"'!"&amp;"A70:J73"),8,0)</f>
        <v>100</v>
      </c>
      <c r="H24" s="75">
        <f ca="1">VLOOKUP(Metadata!$C28,INDIRECT("'"&amp;$A$5&amp;"'!"&amp;"A70:J73"),9,0)</f>
        <v>100</v>
      </c>
      <c r="I24" s="75">
        <f ca="1">VLOOKUP(Metadata!$C28,INDIRECT("'"&amp;$A$5&amp;"'!"&amp;"A70:J73"),10,0)</f>
        <v>100</v>
      </c>
    </row>
    <row r="25" spans="1:9" ht="15" customHeight="1">
      <c r="A25" s="77" t="s">
        <v>86</v>
      </c>
      <c r="B25" s="168" t="s">
        <v>83</v>
      </c>
      <c r="C25" s="168"/>
      <c r="D25" s="168"/>
      <c r="E25" s="168"/>
      <c r="F25" s="168" t="s">
        <v>84</v>
      </c>
      <c r="G25" s="168"/>
      <c r="H25" s="168"/>
      <c r="I25" s="168"/>
    </row>
    <row r="26" spans="1:9" ht="15">
      <c r="A26" s="56" t="s">
        <v>31</v>
      </c>
      <c r="B26" s="67">
        <f ca="1">VLOOKUP(Metadata!$C26,INDIRECT("'"&amp;$A$5&amp;"'!"&amp;"A74:J77"),2,0)</f>
        <v>58790</v>
      </c>
      <c r="C26" s="67">
        <f ca="1">VLOOKUP(Metadata!$C26,INDIRECT("'"&amp;$A$5&amp;"'!"&amp;"A74:J77"),3,0)</f>
        <v>387430</v>
      </c>
      <c r="D26" s="67">
        <f ca="1">VLOOKUP(Metadata!$C26,INDIRECT("'"&amp;$A$5&amp;"'!"&amp;"A74:J77"),4,0)</f>
        <v>3814460</v>
      </c>
      <c r="E26" s="67">
        <f ca="1">VLOOKUP(Metadata!$C26,INDIRECT("'"&amp;$A$5&amp;"'!"&amp;"A74:J77"),5,0)</f>
        <v>21306662</v>
      </c>
      <c r="F26" s="68">
        <f ca="1">VLOOKUP(Metadata!$C26,INDIRECT("'"&amp;$A$5&amp;"'!"&amp;"A74:J77"),7,0)</f>
        <v>5.8</v>
      </c>
      <c r="G26" s="68">
        <f ca="1">VLOOKUP(Metadata!$C26,INDIRECT("'"&amp;$A$5&amp;"'!"&amp;"A74:J77"),8,0)</f>
        <v>35.9</v>
      </c>
      <c r="H26" s="68">
        <f ca="1">VLOOKUP(Metadata!$C26,INDIRECT("'"&amp;$A$5&amp;"'!"&amp;"A74:J77"),9,0)</f>
        <v>80.3</v>
      </c>
      <c r="I26" s="68">
        <f ca="1">VLOOKUP(Metadata!$C26,INDIRECT("'"&amp;$A$5&amp;"'!"&amp;"A74:J77"),10,0)</f>
        <v>88.4</v>
      </c>
    </row>
    <row r="27" spans="1:9" ht="15">
      <c r="A27" s="56" t="s">
        <v>32</v>
      </c>
      <c r="B27" s="67">
        <f ca="1">VLOOKUP(Metadata!$C27,INDIRECT("'"&amp;$A$5&amp;"'!"&amp;"A74:J77"),2,0)</f>
        <v>958538</v>
      </c>
      <c r="C27" s="67">
        <f ca="1">VLOOKUP(Metadata!$C27,INDIRECT("'"&amp;$A$5&amp;"'!"&amp;"A74:J77"),3,0)</f>
        <v>690871</v>
      </c>
      <c r="D27" s="67">
        <f ca="1">VLOOKUP(Metadata!$C27,INDIRECT("'"&amp;$A$5&amp;"'!"&amp;"A74:J77"),4,0)</f>
        <v>937530</v>
      </c>
      <c r="E27" s="67">
        <f ca="1">VLOOKUP(Metadata!$C27,INDIRECT("'"&amp;$A$5&amp;"'!"&amp;"A74:J77"),5,0)</f>
        <v>2808214</v>
      </c>
      <c r="F27" s="68">
        <f ca="1">VLOOKUP(Metadata!$C27,INDIRECT("'"&amp;$A$5&amp;"'!"&amp;"A74:J77"),7,0)</f>
        <v>94.2</v>
      </c>
      <c r="G27" s="68">
        <f ca="1">VLOOKUP(Metadata!$C27,INDIRECT("'"&amp;$A$5&amp;"'!"&amp;"A74:J77"),8,0)</f>
        <v>64.099999999999994</v>
      </c>
      <c r="H27" s="68">
        <f ca="1">VLOOKUP(Metadata!$C27,INDIRECT("'"&amp;$A$5&amp;"'!"&amp;"A74:J77"),9,0)</f>
        <v>19.7</v>
      </c>
      <c r="I27" s="68">
        <f ca="1">VLOOKUP(Metadata!$C27,INDIRECT("'"&amp;$A$5&amp;"'!"&amp;"A74:J77"),10,0)</f>
        <v>11.6</v>
      </c>
    </row>
    <row r="28" spans="1:9" ht="15">
      <c r="A28" s="56" t="s">
        <v>11</v>
      </c>
      <c r="B28" s="67">
        <f ca="1">VLOOKUP(Metadata!$C28,INDIRECT("'"&amp;$A$5&amp;"'!"&amp;"A74:J77"),2,0)</f>
        <v>1017330</v>
      </c>
      <c r="C28" s="67">
        <f ca="1">VLOOKUP(Metadata!$C28,INDIRECT("'"&amp;$A$5&amp;"'!"&amp;"A74:J77"),3,0)</f>
        <v>1078300</v>
      </c>
      <c r="D28" s="67">
        <f ca="1">VLOOKUP(Metadata!$C28,INDIRECT("'"&amp;$A$5&amp;"'!"&amp;"A74:J77"),4,0)</f>
        <v>4751989</v>
      </c>
      <c r="E28" s="67">
        <f ca="1">VLOOKUP(Metadata!$C28,INDIRECT("'"&amp;$A$5&amp;"'!"&amp;"A74:J77"),5,0)</f>
        <v>24114874</v>
      </c>
      <c r="F28" s="68">
        <f ca="1">VLOOKUP(Metadata!$C28,INDIRECT("'"&amp;$A$5&amp;"'!"&amp;"A74:J77"),7,0)</f>
        <v>100</v>
      </c>
      <c r="G28" s="68">
        <f ca="1">VLOOKUP(Metadata!$C28,INDIRECT("'"&amp;$A$5&amp;"'!"&amp;"A74:J77"),8,0)</f>
        <v>100</v>
      </c>
      <c r="H28" s="68">
        <f ca="1">VLOOKUP(Metadata!$C28,INDIRECT("'"&amp;$A$5&amp;"'!"&amp;"A74:J77"),9,0)</f>
        <v>100</v>
      </c>
      <c r="I28" s="68">
        <f ca="1">VLOOKUP(Metadata!$C28,INDIRECT("'"&amp;$A$5&amp;"'!"&amp;"A74:J77"),10,0)</f>
        <v>100</v>
      </c>
    </row>
    <row r="29" spans="1:9" ht="15">
      <c r="A29" s="171" t="s">
        <v>74</v>
      </c>
      <c r="B29" s="171"/>
      <c r="C29" s="171"/>
      <c r="D29" s="171"/>
      <c r="E29" s="171"/>
      <c r="F29" s="171"/>
      <c r="G29" s="171"/>
      <c r="H29" s="171"/>
      <c r="I29" s="171"/>
    </row>
  </sheetData>
  <mergeCells count="17">
    <mergeCell ref="A29:I29"/>
    <mergeCell ref="E7:E8"/>
    <mergeCell ref="I7:I8"/>
    <mergeCell ref="A2:I2"/>
    <mergeCell ref="B25:E25"/>
    <mergeCell ref="F25:I25"/>
    <mergeCell ref="A4:I4"/>
    <mergeCell ref="B9:E9"/>
    <mergeCell ref="F9:I9"/>
    <mergeCell ref="B13:E13"/>
    <mergeCell ref="F13:I13"/>
    <mergeCell ref="B17:E17"/>
    <mergeCell ref="F17:I17"/>
    <mergeCell ref="B21:E21"/>
    <mergeCell ref="F21:I21"/>
    <mergeCell ref="A3:I3"/>
    <mergeCell ref="A1:I1"/>
  </mergeCells>
  <hyperlinks>
    <hyperlink ref="A29" r:id="rId1" location="copyright-and-creative-commons" xr:uid="{B0CCC00F-EBB5-41C3-8093-9244A568B793}"/>
  </hyperlinks>
  <pageMargins left="0.7" right="0.7" top="0.75" bottom="0.75" header="0.3" footer="0.3"/>
  <pageSetup paperSize="9" scale="50"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A402E53-E552-42E4-8A16-65EC5C6600A2}">
          <x14:formula1>
            <xm:f>Metadata!$A$2:$A$3</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E009-54D6-4713-BC64-87C89CAA619F}">
  <sheetPr>
    <pageSetUpPr autoPageBreaks="0"/>
  </sheetPr>
  <dimension ref="A1:Q27"/>
  <sheetViews>
    <sheetView zoomScaleNormal="100" workbookViewId="0">
      <pane ySplit="6" topLeftCell="A7" activePane="bottomLeft" state="frozen"/>
      <selection pane="bottomLeft" sqref="A1:I1"/>
    </sheetView>
  </sheetViews>
  <sheetFormatPr defaultColWidth="9.140625" defaultRowHeight="12.75" zeroHeight="1"/>
  <cols>
    <col min="1" max="1" width="72.140625" style="3" customWidth="1"/>
    <col min="2" max="4" width="13" style="3" customWidth="1"/>
    <col min="5" max="5" width="14.28515625" style="3" bestFit="1" customWidth="1"/>
    <col min="6" max="9" width="13" style="3" customWidth="1"/>
    <col min="10" max="17" width="0" style="3" hidden="1"/>
    <col min="18" max="16376" width="9.140625" style="3" hidden="1"/>
    <col min="16377" max="16384" width="9.140625" style="3" hidden="1" customWidth="1"/>
  </cols>
  <sheetData>
    <row r="1" spans="1:9" ht="15">
      <c r="A1" s="170" t="s">
        <v>131</v>
      </c>
      <c r="B1" s="170"/>
      <c r="C1" s="170"/>
      <c r="D1" s="170"/>
      <c r="E1" s="170"/>
      <c r="F1" s="170"/>
      <c r="G1" s="170"/>
      <c r="H1" s="170"/>
      <c r="I1" s="170"/>
    </row>
    <row r="2" spans="1:9" s="2" customFormat="1" ht="59.45" customHeight="1">
      <c r="A2" s="173" t="s">
        <v>0</v>
      </c>
      <c r="B2" s="173"/>
      <c r="C2" s="173"/>
      <c r="D2" s="173"/>
      <c r="E2" s="173"/>
      <c r="F2" s="173"/>
      <c r="G2" s="173"/>
      <c r="H2" s="173"/>
      <c r="I2" s="173"/>
    </row>
    <row r="3" spans="1:9" s="2" customFormat="1" ht="20.25" thickBot="1">
      <c r="A3" s="169" t="s">
        <v>122</v>
      </c>
      <c r="B3" s="169"/>
      <c r="C3" s="169"/>
      <c r="D3" s="169"/>
      <c r="E3" s="169"/>
      <c r="F3" s="169"/>
      <c r="G3" s="169"/>
      <c r="H3" s="169"/>
      <c r="I3" s="169"/>
    </row>
    <row r="4" spans="1:9" ht="15.75" thickTop="1">
      <c r="A4" s="65" t="s">
        <v>87</v>
      </c>
      <c r="B4" s="6"/>
      <c r="C4" s="6"/>
      <c r="D4" s="6"/>
      <c r="E4" s="6"/>
      <c r="F4" s="6"/>
      <c r="G4" s="6"/>
      <c r="H4" s="6"/>
      <c r="I4" s="6"/>
    </row>
    <row r="5" spans="1:9" ht="60">
      <c r="A5" s="65"/>
      <c r="B5" s="81" t="s">
        <v>22</v>
      </c>
      <c r="C5" s="81" t="s">
        <v>24</v>
      </c>
      <c r="D5" s="81" t="s">
        <v>23</v>
      </c>
      <c r="E5" s="172" t="s">
        <v>11</v>
      </c>
      <c r="F5" s="81" t="s">
        <v>22</v>
      </c>
      <c r="G5" s="81" t="s">
        <v>24</v>
      </c>
      <c r="H5" s="81" t="s">
        <v>23</v>
      </c>
      <c r="I5" s="172" t="s">
        <v>11</v>
      </c>
    </row>
    <row r="6" spans="1:9" ht="30">
      <c r="A6" s="71"/>
      <c r="B6" s="69" t="s">
        <v>49</v>
      </c>
      <c r="C6" s="69" t="s">
        <v>50</v>
      </c>
      <c r="D6" s="70" t="s">
        <v>48</v>
      </c>
      <c r="E6" s="172"/>
      <c r="F6" s="69" t="s">
        <v>49</v>
      </c>
      <c r="G6" s="69" t="s">
        <v>50</v>
      </c>
      <c r="H6" s="70" t="s">
        <v>48</v>
      </c>
      <c r="I6" s="172"/>
    </row>
    <row r="7" spans="1:9" s="4" customFormat="1" ht="15" customHeight="1">
      <c r="A7" s="77" t="s">
        <v>123</v>
      </c>
      <c r="B7" s="168" t="s">
        <v>83</v>
      </c>
      <c r="C7" s="168"/>
      <c r="D7" s="168"/>
      <c r="E7" s="168"/>
      <c r="F7" s="168" t="s">
        <v>84</v>
      </c>
      <c r="G7" s="168"/>
      <c r="H7" s="168"/>
      <c r="I7" s="168"/>
    </row>
    <row r="8" spans="1:9" ht="15">
      <c r="A8" s="56" t="s">
        <v>25</v>
      </c>
      <c r="B8" s="78">
        <v>7478</v>
      </c>
      <c r="C8" s="78">
        <v>28225</v>
      </c>
      <c r="D8" s="78">
        <v>61837</v>
      </c>
      <c r="E8" s="78">
        <v>98390</v>
      </c>
      <c r="F8" s="79">
        <v>2</v>
      </c>
      <c r="G8" s="79">
        <v>5.6</v>
      </c>
      <c r="H8" s="79">
        <v>7.7</v>
      </c>
      <c r="I8" s="79">
        <v>5.8</v>
      </c>
    </row>
    <row r="9" spans="1:9" ht="15">
      <c r="A9" s="56" t="s">
        <v>61</v>
      </c>
      <c r="B9" s="78">
        <v>1196</v>
      </c>
      <c r="C9" s="78">
        <v>5723</v>
      </c>
      <c r="D9" s="78">
        <v>13062</v>
      </c>
      <c r="E9" s="78">
        <v>20205</v>
      </c>
      <c r="F9" s="79">
        <v>0.3</v>
      </c>
      <c r="G9" s="79">
        <v>1.1000000000000001</v>
      </c>
      <c r="H9" s="79">
        <v>1.6</v>
      </c>
      <c r="I9" s="79">
        <v>1.2</v>
      </c>
    </row>
    <row r="10" spans="1:9" ht="15">
      <c r="A10" s="56" t="s">
        <v>26</v>
      </c>
      <c r="B10" s="78">
        <v>376562</v>
      </c>
      <c r="C10" s="78">
        <v>500584</v>
      </c>
      <c r="D10" s="78">
        <v>802712</v>
      </c>
      <c r="E10" s="78">
        <v>1694611</v>
      </c>
      <c r="F10" s="79">
        <v>100</v>
      </c>
      <c r="G10" s="79">
        <v>100</v>
      </c>
      <c r="H10" s="79">
        <v>100</v>
      </c>
      <c r="I10" s="79">
        <v>100</v>
      </c>
    </row>
    <row r="11" spans="1:9" ht="15" customHeight="1">
      <c r="A11" s="77" t="s">
        <v>124</v>
      </c>
      <c r="B11" s="168" t="s">
        <v>83</v>
      </c>
      <c r="C11" s="168"/>
      <c r="D11" s="168"/>
      <c r="E11" s="168"/>
      <c r="F11" s="168" t="s">
        <v>84</v>
      </c>
      <c r="G11" s="168"/>
      <c r="H11" s="168"/>
      <c r="I11" s="168"/>
    </row>
    <row r="12" spans="1:9" ht="15">
      <c r="A12" s="56" t="s">
        <v>25</v>
      </c>
      <c r="B12" s="78">
        <v>2800</v>
      </c>
      <c r="C12" s="78">
        <v>10763</v>
      </c>
      <c r="D12" s="78">
        <v>16388</v>
      </c>
      <c r="E12" s="78">
        <v>31185</v>
      </c>
      <c r="F12" s="79">
        <v>1.2</v>
      </c>
      <c r="G12" s="79">
        <v>4.0999999999999996</v>
      </c>
      <c r="H12" s="79">
        <v>4.4000000000000004</v>
      </c>
      <c r="I12" s="79">
        <v>3.4</v>
      </c>
    </row>
    <row r="13" spans="1:9" ht="15">
      <c r="A13" s="56" t="s">
        <v>61</v>
      </c>
      <c r="B13" s="78">
        <v>352</v>
      </c>
      <c r="C13" s="78">
        <v>2025</v>
      </c>
      <c r="D13" s="78">
        <v>3330</v>
      </c>
      <c r="E13" s="78">
        <v>5991</v>
      </c>
      <c r="F13" s="79">
        <v>0.1</v>
      </c>
      <c r="G13" s="79">
        <v>0.8</v>
      </c>
      <c r="H13" s="79">
        <v>0.9</v>
      </c>
      <c r="I13" s="79">
        <v>0.6</v>
      </c>
    </row>
    <row r="14" spans="1:9" ht="15">
      <c r="A14" s="56" t="s">
        <v>26</v>
      </c>
      <c r="B14" s="78">
        <v>236808</v>
      </c>
      <c r="C14" s="78">
        <v>265658</v>
      </c>
      <c r="D14" s="78">
        <v>376000</v>
      </c>
      <c r="E14" s="78">
        <v>927323</v>
      </c>
      <c r="F14" s="79">
        <v>100</v>
      </c>
      <c r="G14" s="79">
        <v>100</v>
      </c>
      <c r="H14" s="79">
        <v>100</v>
      </c>
      <c r="I14" s="79">
        <v>100</v>
      </c>
    </row>
    <row r="15" spans="1:9" ht="15">
      <c r="A15" s="77" t="s">
        <v>125</v>
      </c>
      <c r="B15" s="168" t="s">
        <v>83</v>
      </c>
      <c r="C15" s="168"/>
      <c r="D15" s="168"/>
      <c r="E15" s="168"/>
      <c r="F15" s="168" t="s">
        <v>84</v>
      </c>
      <c r="G15" s="168"/>
      <c r="H15" s="168"/>
      <c r="I15" s="168"/>
    </row>
    <row r="16" spans="1:9" ht="15">
      <c r="A16" s="56" t="s">
        <v>25</v>
      </c>
      <c r="B16" s="78">
        <v>1404</v>
      </c>
      <c r="C16" s="78">
        <v>4103</v>
      </c>
      <c r="D16" s="78">
        <v>11239</v>
      </c>
      <c r="E16" s="78">
        <v>17021</v>
      </c>
      <c r="F16" s="79">
        <v>2.7</v>
      </c>
      <c r="G16" s="79">
        <v>7.1</v>
      </c>
      <c r="H16" s="79">
        <v>10</v>
      </c>
      <c r="I16" s="79">
        <v>7.4</v>
      </c>
    </row>
    <row r="17" spans="1:9" ht="15">
      <c r="A17" s="56" t="s">
        <v>61</v>
      </c>
      <c r="B17" s="78">
        <v>147</v>
      </c>
      <c r="C17" s="78">
        <v>622</v>
      </c>
      <c r="D17" s="78">
        <v>1769</v>
      </c>
      <c r="E17" s="78">
        <v>2605</v>
      </c>
      <c r="F17" s="79">
        <v>0.3</v>
      </c>
      <c r="G17" s="79">
        <v>1.1000000000000001</v>
      </c>
      <c r="H17" s="79">
        <v>1.6</v>
      </c>
      <c r="I17" s="79">
        <v>1.1000000000000001</v>
      </c>
    </row>
    <row r="18" spans="1:9" ht="15">
      <c r="A18" s="56" t="s">
        <v>26</v>
      </c>
      <c r="B18" s="78">
        <v>52833</v>
      </c>
      <c r="C18" s="78">
        <v>58143</v>
      </c>
      <c r="D18" s="78">
        <v>112439</v>
      </c>
      <c r="E18" s="78">
        <v>230403</v>
      </c>
      <c r="F18" s="79">
        <v>100</v>
      </c>
      <c r="G18" s="79">
        <v>100</v>
      </c>
      <c r="H18" s="79">
        <v>100</v>
      </c>
      <c r="I18" s="79">
        <v>100</v>
      </c>
    </row>
    <row r="19" spans="1:9" ht="15">
      <c r="A19" s="77" t="s">
        <v>85</v>
      </c>
      <c r="B19" s="168" t="s">
        <v>83</v>
      </c>
      <c r="C19" s="168"/>
      <c r="D19" s="168"/>
      <c r="E19" s="168"/>
      <c r="F19" s="168" t="s">
        <v>84</v>
      </c>
      <c r="G19" s="168"/>
      <c r="H19" s="168"/>
      <c r="I19" s="168"/>
    </row>
    <row r="20" spans="1:9" ht="15">
      <c r="A20" s="56" t="s">
        <v>25</v>
      </c>
      <c r="B20" s="78">
        <v>11682</v>
      </c>
      <c r="C20" s="78">
        <v>43091</v>
      </c>
      <c r="D20" s="78">
        <v>89798</v>
      </c>
      <c r="E20" s="78">
        <v>156718</v>
      </c>
      <c r="F20" s="79">
        <v>1.8</v>
      </c>
      <c r="G20" s="79">
        <v>5.2</v>
      </c>
      <c r="H20" s="79">
        <v>6.9</v>
      </c>
      <c r="I20" s="79">
        <v>5</v>
      </c>
    </row>
    <row r="21" spans="1:9" ht="15">
      <c r="A21" s="56" t="s">
        <v>61</v>
      </c>
      <c r="B21" s="78">
        <v>1695</v>
      </c>
      <c r="C21" s="78">
        <v>8370</v>
      </c>
      <c r="D21" s="78">
        <v>18236</v>
      </c>
      <c r="E21" s="78">
        <v>31223</v>
      </c>
      <c r="F21" s="79">
        <v>0.3</v>
      </c>
      <c r="G21" s="79">
        <v>1</v>
      </c>
      <c r="H21" s="79">
        <v>1.4</v>
      </c>
      <c r="I21" s="79">
        <v>1</v>
      </c>
    </row>
    <row r="22" spans="1:9" ht="15">
      <c r="A22" s="56" t="s">
        <v>26</v>
      </c>
      <c r="B22" s="78">
        <v>666223</v>
      </c>
      <c r="C22" s="78">
        <v>824538</v>
      </c>
      <c r="D22" s="78">
        <v>1295515</v>
      </c>
      <c r="E22" s="78">
        <v>3128077</v>
      </c>
      <c r="F22" s="79">
        <v>100</v>
      </c>
      <c r="G22" s="79">
        <v>100</v>
      </c>
      <c r="H22" s="79">
        <v>100</v>
      </c>
      <c r="I22" s="79">
        <v>100</v>
      </c>
    </row>
    <row r="23" spans="1:9" ht="15" customHeight="1">
      <c r="A23" s="77" t="s">
        <v>86</v>
      </c>
      <c r="B23" s="168" t="s">
        <v>83</v>
      </c>
      <c r="C23" s="168"/>
      <c r="D23" s="168"/>
      <c r="E23" s="168"/>
      <c r="F23" s="168" t="s">
        <v>84</v>
      </c>
      <c r="G23" s="168"/>
      <c r="H23" s="168"/>
      <c r="I23" s="168"/>
    </row>
    <row r="24" spans="1:9" ht="15">
      <c r="A24" s="56" t="s">
        <v>25</v>
      </c>
      <c r="B24" s="80" t="s">
        <v>12</v>
      </c>
      <c r="C24" s="80" t="s">
        <v>12</v>
      </c>
      <c r="D24" s="80" t="s">
        <v>12</v>
      </c>
      <c r="E24" s="78">
        <v>1019931</v>
      </c>
      <c r="F24" s="80" t="s">
        <v>12</v>
      </c>
      <c r="G24" s="80" t="s">
        <v>12</v>
      </c>
      <c r="H24" s="80" t="s">
        <v>12</v>
      </c>
      <c r="I24" s="79">
        <v>6.1</v>
      </c>
    </row>
    <row r="25" spans="1:9" ht="15">
      <c r="A25" s="56" t="s">
        <v>61</v>
      </c>
      <c r="B25" s="80" t="s">
        <v>12</v>
      </c>
      <c r="C25" s="80" t="s">
        <v>12</v>
      </c>
      <c r="D25" s="80" t="s">
        <v>12</v>
      </c>
      <c r="E25" s="78">
        <v>208400</v>
      </c>
      <c r="F25" s="80" t="s">
        <v>12</v>
      </c>
      <c r="G25" s="80" t="s">
        <v>12</v>
      </c>
      <c r="H25" s="80" t="s">
        <v>12</v>
      </c>
      <c r="I25" s="79">
        <v>1.3</v>
      </c>
    </row>
    <row r="26" spans="1:9" ht="15">
      <c r="A26" s="56" t="s">
        <v>26</v>
      </c>
      <c r="B26" s="80" t="s">
        <v>12</v>
      </c>
      <c r="C26" s="80" t="s">
        <v>12</v>
      </c>
      <c r="D26" s="80" t="s">
        <v>12</v>
      </c>
      <c r="E26" s="86">
        <v>16657532</v>
      </c>
      <c r="F26" s="80" t="s">
        <v>12</v>
      </c>
      <c r="G26" s="80" t="s">
        <v>12</v>
      </c>
      <c r="H26" s="80" t="s">
        <v>12</v>
      </c>
      <c r="I26" s="79">
        <v>100</v>
      </c>
    </row>
    <row r="27" spans="1:9" ht="15">
      <c r="A27" s="175" t="s">
        <v>74</v>
      </c>
      <c r="B27" s="175"/>
      <c r="C27" s="175"/>
      <c r="D27" s="175"/>
      <c r="E27" s="175"/>
      <c r="F27" s="175"/>
      <c r="G27" s="175"/>
      <c r="H27" s="175"/>
      <c r="I27" s="175"/>
    </row>
  </sheetData>
  <mergeCells count="16">
    <mergeCell ref="A1:I1"/>
    <mergeCell ref="A27:I27"/>
    <mergeCell ref="A2:I2"/>
    <mergeCell ref="A3:I3"/>
    <mergeCell ref="B7:E7"/>
    <mergeCell ref="F7:I7"/>
    <mergeCell ref="B11:E11"/>
    <mergeCell ref="F11:I11"/>
    <mergeCell ref="B15:E15"/>
    <mergeCell ref="F15:I15"/>
    <mergeCell ref="B19:E19"/>
    <mergeCell ref="F19:I19"/>
    <mergeCell ref="B23:E23"/>
    <mergeCell ref="F23:I23"/>
    <mergeCell ref="I5:I6"/>
    <mergeCell ref="E5:E6"/>
  </mergeCells>
  <hyperlinks>
    <hyperlink ref="A27" r:id="rId1" location="copyright-and-creative-commons" xr:uid="{CB94EEB2-A4E5-426B-A99E-DADC4E6FE23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4C99-52A4-42B0-93AC-5A2FCEEC722B}">
  <sheetPr codeName="Sheet5">
    <pageSetUpPr autoPageBreaks="0" fitToPage="1"/>
  </sheetPr>
  <dimension ref="A1:Q32"/>
  <sheetViews>
    <sheetView zoomScaleNormal="100" workbookViewId="0">
      <pane ySplit="6" topLeftCell="A7" activePane="bottomLeft" state="frozen"/>
      <selection pane="bottomLeft" sqref="A1:I1"/>
    </sheetView>
  </sheetViews>
  <sheetFormatPr defaultColWidth="0" defaultRowHeight="12.75" zeroHeight="1"/>
  <cols>
    <col min="1" max="1" width="77.140625" style="3" customWidth="1"/>
    <col min="2" max="2" width="13" style="3" customWidth="1"/>
    <col min="3" max="3" width="13.7109375" style="3" customWidth="1"/>
    <col min="4" max="4" width="13" style="3" customWidth="1"/>
    <col min="5" max="5" width="14.28515625" style="3" bestFit="1" customWidth="1"/>
    <col min="6" max="6" width="13" style="3" customWidth="1"/>
    <col min="7" max="7" width="14" style="3" customWidth="1"/>
    <col min="8" max="9" width="13" style="3" customWidth="1"/>
    <col min="10" max="17" width="0" style="3" hidden="1" customWidth="1"/>
    <col min="18" max="16384" width="9.140625" style="3" hidden="1"/>
  </cols>
  <sheetData>
    <row r="1" spans="1:9" ht="15">
      <c r="A1" s="170" t="s">
        <v>132</v>
      </c>
      <c r="B1" s="170"/>
      <c r="C1" s="170"/>
      <c r="D1" s="170"/>
      <c r="E1" s="170"/>
      <c r="F1" s="170"/>
      <c r="G1" s="170"/>
      <c r="H1" s="170"/>
      <c r="I1" s="170"/>
    </row>
    <row r="2" spans="1:9" s="2" customFormat="1" ht="59.45" customHeight="1">
      <c r="A2" s="173" t="s">
        <v>0</v>
      </c>
      <c r="B2" s="173"/>
      <c r="C2" s="173"/>
      <c r="D2" s="173"/>
      <c r="E2" s="173"/>
      <c r="F2" s="173"/>
      <c r="G2" s="173"/>
      <c r="H2" s="173"/>
      <c r="I2" s="173"/>
    </row>
    <row r="3" spans="1:9" s="2" customFormat="1" ht="20.25" thickBot="1">
      <c r="A3" s="169" t="s">
        <v>129</v>
      </c>
      <c r="B3" s="169"/>
      <c r="C3" s="169"/>
      <c r="D3" s="169"/>
      <c r="E3" s="169"/>
      <c r="F3" s="169"/>
      <c r="G3" s="169"/>
      <c r="H3" s="169"/>
      <c r="I3" s="169"/>
    </row>
    <row r="4" spans="1:9" ht="15.75" thickTop="1">
      <c r="A4" s="65" t="s">
        <v>90</v>
      </c>
      <c r="B4" s="6"/>
      <c r="C4" s="6"/>
      <c r="D4" s="6"/>
      <c r="E4" s="6"/>
      <c r="F4" s="6"/>
      <c r="G4" s="6"/>
      <c r="H4" s="6"/>
      <c r="I4" s="6"/>
    </row>
    <row r="5" spans="1:9" ht="60">
      <c r="A5" s="6"/>
      <c r="B5" s="81" t="s">
        <v>22</v>
      </c>
      <c r="C5" s="81" t="s">
        <v>24</v>
      </c>
      <c r="D5" s="81" t="s">
        <v>23</v>
      </c>
      <c r="E5" s="172" t="s">
        <v>11</v>
      </c>
      <c r="F5" s="81" t="s">
        <v>22</v>
      </c>
      <c r="G5" s="81" t="s">
        <v>24</v>
      </c>
      <c r="H5" s="81" t="s">
        <v>23</v>
      </c>
      <c r="I5" s="172" t="s">
        <v>11</v>
      </c>
    </row>
    <row r="6" spans="1:9" s="17" customFormat="1" ht="60">
      <c r="A6" s="18"/>
      <c r="B6" s="70" t="s">
        <v>130</v>
      </c>
      <c r="C6" s="70" t="s">
        <v>54</v>
      </c>
      <c r="D6" s="70" t="s">
        <v>55</v>
      </c>
      <c r="E6" s="172"/>
      <c r="F6" s="70" t="s">
        <v>130</v>
      </c>
      <c r="G6" s="70" t="s">
        <v>54</v>
      </c>
      <c r="H6" s="70" t="s">
        <v>55</v>
      </c>
      <c r="I6" s="172"/>
    </row>
    <row r="7" spans="1:9" s="4" customFormat="1" ht="15">
      <c r="A7" s="77" t="s">
        <v>123</v>
      </c>
      <c r="B7" s="168" t="s">
        <v>83</v>
      </c>
      <c r="C7" s="168"/>
      <c r="D7" s="168"/>
      <c r="E7" s="168"/>
      <c r="F7" s="168" t="s">
        <v>84</v>
      </c>
      <c r="G7" s="168"/>
      <c r="H7" s="168"/>
      <c r="I7" s="168"/>
    </row>
    <row r="8" spans="1:9" ht="15">
      <c r="A8" s="56" t="s">
        <v>88</v>
      </c>
      <c r="B8" s="78">
        <v>23849</v>
      </c>
      <c r="C8" s="78">
        <v>37535</v>
      </c>
      <c r="D8" s="78">
        <v>65812</v>
      </c>
      <c r="E8" s="78">
        <v>128568</v>
      </c>
      <c r="F8" s="79">
        <v>7</v>
      </c>
      <c r="G8" s="79">
        <v>7.5</v>
      </c>
      <c r="H8" s="79">
        <v>7.6</v>
      </c>
      <c r="I8" s="79">
        <v>7.5</v>
      </c>
    </row>
    <row r="9" spans="1:9" ht="15">
      <c r="A9" s="56" t="s">
        <v>53</v>
      </c>
      <c r="B9" s="78">
        <v>35674</v>
      </c>
      <c r="C9" s="78">
        <v>57146</v>
      </c>
      <c r="D9" s="78">
        <v>91771</v>
      </c>
      <c r="E9" s="78">
        <v>186186</v>
      </c>
      <c r="F9" s="79">
        <v>10.5</v>
      </c>
      <c r="G9" s="79">
        <v>11.3</v>
      </c>
      <c r="H9" s="79">
        <v>10.7</v>
      </c>
      <c r="I9" s="79">
        <v>10.8</v>
      </c>
    </row>
    <row r="10" spans="1:9" ht="15">
      <c r="A10" s="56" t="s">
        <v>89</v>
      </c>
      <c r="B10" s="78">
        <v>273306</v>
      </c>
      <c r="C10" s="78">
        <v>392152</v>
      </c>
      <c r="D10" s="78">
        <v>633986</v>
      </c>
      <c r="E10" s="78">
        <v>1309837</v>
      </c>
      <c r="F10" s="79">
        <v>80.7</v>
      </c>
      <c r="G10" s="79">
        <v>77.900000000000006</v>
      </c>
      <c r="H10" s="79">
        <v>73.599999999999994</v>
      </c>
      <c r="I10" s="79">
        <v>76.2</v>
      </c>
    </row>
    <row r="11" spans="1:9" s="21" customFormat="1" ht="15">
      <c r="A11" s="56" t="s">
        <v>26</v>
      </c>
      <c r="B11" s="78">
        <v>338665</v>
      </c>
      <c r="C11" s="78">
        <v>503693</v>
      </c>
      <c r="D11" s="78">
        <v>861659</v>
      </c>
      <c r="E11" s="78">
        <v>1718704</v>
      </c>
      <c r="F11" s="79">
        <v>100</v>
      </c>
      <c r="G11" s="79">
        <v>100</v>
      </c>
      <c r="H11" s="79">
        <v>100</v>
      </c>
      <c r="I11" s="79">
        <v>100</v>
      </c>
    </row>
    <row r="12" spans="1:9" ht="15.75" customHeight="1">
      <c r="A12" s="77" t="s">
        <v>124</v>
      </c>
      <c r="B12" s="168" t="s">
        <v>83</v>
      </c>
      <c r="C12" s="168"/>
      <c r="D12" s="168"/>
      <c r="E12" s="168"/>
      <c r="F12" s="168" t="s">
        <v>84</v>
      </c>
      <c r="G12" s="168"/>
      <c r="H12" s="168"/>
      <c r="I12" s="168"/>
    </row>
    <row r="13" spans="1:9" ht="15">
      <c r="A13" s="56" t="s">
        <v>88</v>
      </c>
      <c r="B13" s="78">
        <v>16978</v>
      </c>
      <c r="C13" s="78">
        <v>32431</v>
      </c>
      <c r="D13" s="78">
        <v>53353</v>
      </c>
      <c r="E13" s="78">
        <v>109693</v>
      </c>
      <c r="F13" s="79">
        <v>7.7</v>
      </c>
      <c r="G13" s="79">
        <v>12.1</v>
      </c>
      <c r="H13" s="79">
        <v>13.3</v>
      </c>
      <c r="I13" s="79">
        <v>11.7</v>
      </c>
    </row>
    <row r="14" spans="1:9" ht="15">
      <c r="A14" s="56" t="s">
        <v>53</v>
      </c>
      <c r="B14" s="78">
        <v>22784</v>
      </c>
      <c r="C14" s="78">
        <v>29480</v>
      </c>
      <c r="D14" s="78">
        <v>45350</v>
      </c>
      <c r="E14" s="78">
        <v>103617</v>
      </c>
      <c r="F14" s="79">
        <v>10.4</v>
      </c>
      <c r="G14" s="79">
        <v>11</v>
      </c>
      <c r="H14" s="79">
        <v>11.3</v>
      </c>
      <c r="I14" s="79">
        <v>11.1</v>
      </c>
    </row>
    <row r="15" spans="1:9" ht="15">
      <c r="A15" s="56" t="s">
        <v>89</v>
      </c>
      <c r="B15" s="78">
        <v>137163</v>
      </c>
      <c r="C15" s="78">
        <v>180600</v>
      </c>
      <c r="D15" s="78">
        <v>270596</v>
      </c>
      <c r="E15" s="78">
        <v>621335</v>
      </c>
      <c r="F15" s="79">
        <v>62.5</v>
      </c>
      <c r="G15" s="79">
        <v>67.3</v>
      </c>
      <c r="H15" s="79">
        <v>67.599999999999994</v>
      </c>
      <c r="I15" s="79">
        <v>66.3</v>
      </c>
    </row>
    <row r="16" spans="1:9" s="21" customFormat="1" ht="15">
      <c r="A16" s="56" t="s">
        <v>26</v>
      </c>
      <c r="B16" s="78">
        <v>219495</v>
      </c>
      <c r="C16" s="78">
        <v>268276</v>
      </c>
      <c r="D16" s="78">
        <v>400222</v>
      </c>
      <c r="E16" s="78">
        <v>936613</v>
      </c>
      <c r="F16" s="79">
        <v>100</v>
      </c>
      <c r="G16" s="79">
        <v>100</v>
      </c>
      <c r="H16" s="79">
        <v>100</v>
      </c>
      <c r="I16" s="79">
        <v>100</v>
      </c>
    </row>
    <row r="17" spans="1:9" ht="15.75" customHeight="1">
      <c r="A17" s="77" t="s">
        <v>125</v>
      </c>
      <c r="B17" s="168" t="s">
        <v>83</v>
      </c>
      <c r="C17" s="168"/>
      <c r="D17" s="168"/>
      <c r="E17" s="168"/>
      <c r="F17" s="168" t="s">
        <v>84</v>
      </c>
      <c r="G17" s="168"/>
      <c r="H17" s="168"/>
      <c r="I17" s="168"/>
    </row>
    <row r="18" spans="1:9" ht="15">
      <c r="A18" s="56" t="s">
        <v>88</v>
      </c>
      <c r="B18" s="78">
        <v>25216</v>
      </c>
      <c r="C18" s="78">
        <v>17359</v>
      </c>
      <c r="D18" s="78">
        <v>28340</v>
      </c>
      <c r="E18" s="78">
        <v>72285</v>
      </c>
      <c r="F18" s="79">
        <v>49</v>
      </c>
      <c r="G18" s="79">
        <v>30.2</v>
      </c>
      <c r="H18" s="79">
        <v>23.9</v>
      </c>
      <c r="I18" s="79">
        <v>30.8</v>
      </c>
    </row>
    <row r="19" spans="1:9" ht="15">
      <c r="A19" s="56" t="s">
        <v>53</v>
      </c>
      <c r="B19" s="78">
        <v>3037</v>
      </c>
      <c r="C19" s="78">
        <v>9385</v>
      </c>
      <c r="D19" s="78">
        <v>13047</v>
      </c>
      <c r="E19" s="78">
        <v>26559</v>
      </c>
      <c r="F19" s="79">
        <v>5.9</v>
      </c>
      <c r="G19" s="79">
        <v>16.3</v>
      </c>
      <c r="H19" s="79">
        <v>11</v>
      </c>
      <c r="I19" s="79">
        <v>11.3</v>
      </c>
    </row>
    <row r="20" spans="1:9" ht="15">
      <c r="A20" s="56" t="s">
        <v>89</v>
      </c>
      <c r="B20" s="78">
        <v>13203</v>
      </c>
      <c r="C20" s="78">
        <v>29697</v>
      </c>
      <c r="D20" s="78">
        <v>67379</v>
      </c>
      <c r="E20" s="78">
        <v>115012</v>
      </c>
      <c r="F20" s="79">
        <v>25.6</v>
      </c>
      <c r="G20" s="79">
        <v>51.7</v>
      </c>
      <c r="H20" s="79">
        <v>56.8</v>
      </c>
      <c r="I20" s="79">
        <v>49.1</v>
      </c>
    </row>
    <row r="21" spans="1:9" s="21" customFormat="1" ht="15">
      <c r="A21" s="56" t="s">
        <v>26</v>
      </c>
      <c r="B21" s="78">
        <v>51504</v>
      </c>
      <c r="C21" s="78">
        <v>57485</v>
      </c>
      <c r="D21" s="78">
        <v>118595</v>
      </c>
      <c r="E21" s="78">
        <v>234451</v>
      </c>
      <c r="F21" s="79">
        <v>100</v>
      </c>
      <c r="G21" s="79">
        <v>100</v>
      </c>
      <c r="H21" s="79">
        <v>100</v>
      </c>
      <c r="I21" s="79">
        <v>100</v>
      </c>
    </row>
    <row r="22" spans="1:9" ht="15.75" customHeight="1">
      <c r="A22" s="77" t="s">
        <v>85</v>
      </c>
      <c r="B22" s="168" t="s">
        <v>83</v>
      </c>
      <c r="C22" s="168"/>
      <c r="D22" s="168"/>
      <c r="E22" s="168"/>
      <c r="F22" s="168" t="s">
        <v>84</v>
      </c>
      <c r="G22" s="168"/>
      <c r="H22" s="168"/>
      <c r="I22" s="168"/>
    </row>
    <row r="23" spans="1:9" ht="15">
      <c r="A23" s="56" t="s">
        <v>88</v>
      </c>
      <c r="B23" s="78">
        <v>66043</v>
      </c>
      <c r="C23" s="78">
        <v>87325</v>
      </c>
      <c r="D23" s="78">
        <v>147929</v>
      </c>
      <c r="E23" s="78">
        <v>338536</v>
      </c>
      <c r="F23" s="79">
        <v>10.8</v>
      </c>
      <c r="G23" s="79">
        <v>10.5</v>
      </c>
      <c r="H23" s="79">
        <v>10.7</v>
      </c>
      <c r="I23" s="79">
        <v>10.7</v>
      </c>
    </row>
    <row r="24" spans="1:9" ht="15">
      <c r="A24" s="56" t="s">
        <v>53</v>
      </c>
      <c r="B24" s="78">
        <v>61495</v>
      </c>
      <c r="C24" s="78">
        <v>96024</v>
      </c>
      <c r="D24" s="78">
        <v>150590</v>
      </c>
      <c r="E24" s="78">
        <v>344877</v>
      </c>
      <c r="F24" s="79">
        <v>10.1</v>
      </c>
      <c r="G24" s="79">
        <v>11.6</v>
      </c>
      <c r="H24" s="79">
        <v>10.9</v>
      </c>
      <c r="I24" s="79">
        <v>10.9</v>
      </c>
    </row>
    <row r="25" spans="1:9" ht="15">
      <c r="A25" s="56" t="s">
        <v>89</v>
      </c>
      <c r="B25" s="78">
        <v>423672</v>
      </c>
      <c r="C25" s="78">
        <v>602527</v>
      </c>
      <c r="D25" s="78">
        <v>974978</v>
      </c>
      <c r="E25" s="78">
        <v>2224846</v>
      </c>
      <c r="F25" s="79">
        <v>69.5</v>
      </c>
      <c r="G25" s="79">
        <v>72.599999999999994</v>
      </c>
      <c r="H25" s="79">
        <v>70.400000000000006</v>
      </c>
      <c r="I25" s="79">
        <v>70.400000000000006</v>
      </c>
    </row>
    <row r="26" spans="1:9" s="21" customFormat="1" ht="15">
      <c r="A26" s="56" t="s">
        <v>26</v>
      </c>
      <c r="B26" s="78">
        <v>609680</v>
      </c>
      <c r="C26" s="78">
        <v>829576</v>
      </c>
      <c r="D26" s="78">
        <v>1384855</v>
      </c>
      <c r="E26" s="78">
        <v>3161439</v>
      </c>
      <c r="F26" s="79">
        <v>100</v>
      </c>
      <c r="G26" s="79">
        <v>100</v>
      </c>
      <c r="H26" s="79">
        <v>100</v>
      </c>
      <c r="I26" s="79">
        <v>100</v>
      </c>
    </row>
    <row r="27" spans="1:9" ht="15">
      <c r="A27" s="77" t="s">
        <v>86</v>
      </c>
      <c r="B27" s="168" t="s">
        <v>83</v>
      </c>
      <c r="C27" s="168"/>
      <c r="D27" s="168"/>
      <c r="E27" s="168"/>
      <c r="F27" s="168" t="s">
        <v>84</v>
      </c>
      <c r="G27" s="168"/>
      <c r="H27" s="168"/>
      <c r="I27" s="168"/>
    </row>
    <row r="28" spans="1:9" ht="15">
      <c r="A28" s="56" t="s">
        <v>88</v>
      </c>
      <c r="B28" s="80" t="s">
        <v>12</v>
      </c>
      <c r="C28" s="80" t="s">
        <v>12</v>
      </c>
      <c r="D28" s="80" t="s">
        <v>12</v>
      </c>
      <c r="E28" s="86">
        <v>2090126</v>
      </c>
      <c r="F28" s="80" t="s">
        <v>12</v>
      </c>
      <c r="G28" s="80" t="s">
        <v>12</v>
      </c>
      <c r="H28" s="80" t="s">
        <v>12</v>
      </c>
      <c r="I28" s="79">
        <v>12.5</v>
      </c>
    </row>
    <row r="29" spans="1:9" ht="15">
      <c r="A29" s="56" t="s">
        <v>53</v>
      </c>
      <c r="B29" s="80" t="s">
        <v>12</v>
      </c>
      <c r="C29" s="80" t="s">
        <v>12</v>
      </c>
      <c r="D29" s="80" t="s">
        <v>12</v>
      </c>
      <c r="E29" s="78">
        <v>1803492</v>
      </c>
      <c r="F29" s="80" t="s">
        <v>12</v>
      </c>
      <c r="G29" s="80" t="s">
        <v>12</v>
      </c>
      <c r="H29" s="80" t="s">
        <v>12</v>
      </c>
      <c r="I29" s="79">
        <v>10.8</v>
      </c>
    </row>
    <row r="30" spans="1:9" ht="15">
      <c r="A30" s="56" t="s">
        <v>89</v>
      </c>
      <c r="B30" s="80" t="s">
        <v>12</v>
      </c>
      <c r="C30" s="80" t="s">
        <v>12</v>
      </c>
      <c r="D30" s="80" t="s">
        <v>12</v>
      </c>
      <c r="E30" s="78">
        <v>12734199</v>
      </c>
      <c r="F30" s="80" t="s">
        <v>12</v>
      </c>
      <c r="G30" s="80" t="s">
        <v>12</v>
      </c>
      <c r="H30" s="80" t="s">
        <v>12</v>
      </c>
      <c r="I30" s="79">
        <v>76.2</v>
      </c>
    </row>
    <row r="31" spans="1:9" s="17" customFormat="1" ht="15">
      <c r="A31" s="56" t="s">
        <v>26</v>
      </c>
      <c r="B31" s="80" t="s">
        <v>12</v>
      </c>
      <c r="C31" s="80" t="s">
        <v>12</v>
      </c>
      <c r="D31" s="80" t="s">
        <v>12</v>
      </c>
      <c r="E31" s="86">
        <v>16704135</v>
      </c>
      <c r="F31" s="80" t="s">
        <v>12</v>
      </c>
      <c r="G31" s="80" t="s">
        <v>12</v>
      </c>
      <c r="H31" s="80" t="s">
        <v>12</v>
      </c>
      <c r="I31" s="79">
        <v>100</v>
      </c>
    </row>
    <row r="32" spans="1:9" ht="15">
      <c r="A32" s="171" t="s">
        <v>74</v>
      </c>
      <c r="B32" s="171"/>
      <c r="C32" s="171"/>
      <c r="D32" s="171"/>
      <c r="E32" s="171"/>
      <c r="F32" s="171"/>
      <c r="G32" s="171"/>
      <c r="H32" s="171"/>
      <c r="I32" s="171"/>
    </row>
  </sheetData>
  <mergeCells count="16">
    <mergeCell ref="B27:E27"/>
    <mergeCell ref="F27:I27"/>
    <mergeCell ref="A32:I32"/>
    <mergeCell ref="A1:I1"/>
    <mergeCell ref="A2:I2"/>
    <mergeCell ref="A3:I3"/>
    <mergeCell ref="E5:E6"/>
    <mergeCell ref="I5:I6"/>
    <mergeCell ref="B7:E7"/>
    <mergeCell ref="F7:I7"/>
    <mergeCell ref="B12:E12"/>
    <mergeCell ref="F12:I12"/>
    <mergeCell ref="B17:E17"/>
    <mergeCell ref="F17:I17"/>
    <mergeCell ref="B22:E22"/>
    <mergeCell ref="F22:I22"/>
  </mergeCells>
  <hyperlinks>
    <hyperlink ref="A32" r:id="rId1" location="copyright-and-creative-commons" xr:uid="{53BCD85D-EE28-4BC1-8195-DDE4E26EC187}"/>
  </hyperlinks>
  <pageMargins left="0.70866141732283472" right="0.70866141732283472" top="0.74803149606299213" bottom="0.74803149606299213" header="0.31496062992125984" footer="0.31496062992125984"/>
  <pageSetup paperSize="9" scale="77" fitToHeight="0" orientation="landscape"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B9E7-8502-4D6E-AD39-4EE0BB651500}">
  <sheetPr>
    <pageSetUpPr autoPageBreaks="0"/>
  </sheetPr>
  <dimension ref="A1:I44"/>
  <sheetViews>
    <sheetView zoomScaleNormal="100" workbookViewId="0">
      <pane ySplit="8" topLeftCell="A9" activePane="bottomLeft" state="frozen"/>
      <selection sqref="A1:J1"/>
      <selection pane="bottomLeft" sqref="A1:I1"/>
    </sheetView>
  </sheetViews>
  <sheetFormatPr defaultColWidth="0" defaultRowHeight="12.75" zeroHeight="1"/>
  <cols>
    <col min="1" max="1" width="50.140625" style="31" customWidth="1"/>
    <col min="2" max="4" width="13" style="31" customWidth="1"/>
    <col min="5" max="5" width="14.28515625" style="31" bestFit="1" customWidth="1"/>
    <col min="6" max="9" width="13" style="31" customWidth="1"/>
    <col min="10" max="16384" width="9.140625" style="31" hidden="1"/>
  </cols>
  <sheetData>
    <row r="1" spans="1:9" ht="15">
      <c r="A1" s="170" t="s">
        <v>94</v>
      </c>
      <c r="B1" s="170"/>
      <c r="C1" s="170"/>
      <c r="D1" s="170"/>
      <c r="E1" s="170"/>
      <c r="F1" s="170"/>
      <c r="G1" s="170"/>
      <c r="H1" s="170"/>
      <c r="I1" s="170"/>
    </row>
    <row r="2" spans="1:9" s="30" customFormat="1" ht="59.45" customHeight="1">
      <c r="A2" s="173" t="s">
        <v>0</v>
      </c>
      <c r="B2" s="173"/>
      <c r="C2" s="173"/>
      <c r="D2" s="173"/>
      <c r="E2" s="173"/>
      <c r="F2" s="173"/>
      <c r="G2" s="173"/>
      <c r="H2" s="173"/>
      <c r="I2" s="173"/>
    </row>
    <row r="3" spans="1:9" s="30" customFormat="1" ht="20.25" thickBot="1">
      <c r="A3" s="169" t="s">
        <v>128</v>
      </c>
      <c r="B3" s="169"/>
      <c r="C3" s="169"/>
      <c r="D3" s="169"/>
      <c r="E3" s="169"/>
      <c r="F3" s="169"/>
      <c r="G3" s="169"/>
      <c r="H3" s="169"/>
      <c r="I3" s="169"/>
    </row>
    <row r="4" spans="1:9" s="30" customFormat="1" ht="15.75" thickTop="1">
      <c r="A4" s="177" t="s">
        <v>82</v>
      </c>
      <c r="B4" s="177"/>
      <c r="C4" s="177"/>
      <c r="D4" s="177"/>
      <c r="E4" s="177"/>
      <c r="F4" s="177"/>
      <c r="G4" s="177"/>
      <c r="H4" s="177"/>
      <c r="I4" s="177"/>
    </row>
    <row r="5" spans="1:9" ht="30" customHeight="1">
      <c r="A5" s="62">
        <v>2021</v>
      </c>
      <c r="B5" s="63" t="s">
        <v>91</v>
      </c>
      <c r="C5" s="64"/>
      <c r="D5" s="37"/>
      <c r="E5" s="37"/>
      <c r="F5" s="37"/>
      <c r="G5" s="38"/>
      <c r="H5" s="38"/>
      <c r="I5" s="37"/>
    </row>
    <row r="6" spans="1:9" ht="14.25">
      <c r="A6" s="39"/>
      <c r="B6" s="36"/>
      <c r="C6" s="37"/>
      <c r="D6" s="37"/>
      <c r="E6" s="37"/>
      <c r="F6" s="37"/>
      <c r="G6" s="38"/>
      <c r="H6" s="38"/>
      <c r="I6" s="37"/>
    </row>
    <row r="7" spans="1:9" ht="60">
      <c r="A7" s="89"/>
      <c r="B7" s="81" t="s">
        <v>22</v>
      </c>
      <c r="C7" s="81" t="s">
        <v>24</v>
      </c>
      <c r="D7" s="81" t="s">
        <v>23</v>
      </c>
      <c r="E7" s="172" t="s">
        <v>11</v>
      </c>
      <c r="F7" s="81" t="s">
        <v>22</v>
      </c>
      <c r="G7" s="81" t="s">
        <v>24</v>
      </c>
      <c r="H7" s="81" t="s">
        <v>23</v>
      </c>
      <c r="I7" s="172" t="s">
        <v>11</v>
      </c>
    </row>
    <row r="8" spans="1:9" s="32" customFormat="1" ht="30">
      <c r="A8" s="66"/>
      <c r="B8" s="81" t="str">
        <f>$A$5-4&amp;" to "&amp;$A$5</f>
        <v>2017 to 2021</v>
      </c>
      <c r="C8" s="81" t="str">
        <f>$A$5-9&amp;" to "&amp;$A$5-5</f>
        <v>2012 to 2016</v>
      </c>
      <c r="D8" s="81" t="str">
        <f>"Before "&amp;$A$5-9&amp;""</f>
        <v>Before 2012</v>
      </c>
      <c r="E8" s="172"/>
      <c r="F8" s="69" t="str">
        <f>$A$5-4&amp;" to "&amp;$A$5</f>
        <v>2017 to 2021</v>
      </c>
      <c r="G8" s="69" t="str">
        <f>$A$5-9&amp;" to "&amp;$A$5-5</f>
        <v>2012 to 2016</v>
      </c>
      <c r="H8" s="69" t="str">
        <f>"Before "&amp;$A$5-9&amp;""</f>
        <v>Before 2012</v>
      </c>
      <c r="I8" s="172"/>
    </row>
    <row r="9" spans="1:9" s="34" customFormat="1" ht="15">
      <c r="A9" s="77" t="s">
        <v>123</v>
      </c>
      <c r="B9" s="168" t="s">
        <v>83</v>
      </c>
      <c r="C9" s="168"/>
      <c r="D9" s="168"/>
      <c r="E9" s="168"/>
      <c r="F9" s="168" t="s">
        <v>84</v>
      </c>
      <c r="G9" s="168"/>
      <c r="H9" s="168"/>
      <c r="I9" s="168"/>
    </row>
    <row r="10" spans="1:9" s="34" customFormat="1" ht="15">
      <c r="A10" s="56" t="s">
        <v>13</v>
      </c>
      <c r="B10" s="87">
        <f ca="1">VLOOKUP(Metadata!$C49,INDIRECT("'"&amp;$A$5&amp;"'!"&amp;"A210:J216"),2,0)</f>
        <v>38300</v>
      </c>
      <c r="C10" s="87">
        <f ca="1">VLOOKUP(Metadata!$C49,INDIRECT("'"&amp;$A$5&amp;"'!"&amp;"A210:J216"),3,0)</f>
        <v>114819</v>
      </c>
      <c r="D10" s="87">
        <f ca="1">VLOOKUP(Metadata!$C49,INDIRECT("'"&amp;$A$5&amp;"'!"&amp;"A210:J216"),4,0)</f>
        <v>344440</v>
      </c>
      <c r="E10" s="87">
        <f ca="1">VLOOKUP(Metadata!$C49,INDIRECT("'"&amp;$A$5&amp;"'!"&amp;"A210:J216"),5,0)</f>
        <v>524894</v>
      </c>
      <c r="F10" s="88">
        <f ca="1">VLOOKUP(Metadata!$C49,INDIRECT("'"&amp;$A$5&amp;"'!"&amp;"A210:J216"),7,0)</f>
        <v>20</v>
      </c>
      <c r="G10" s="88">
        <f ca="1">VLOOKUP(Metadata!$C49,INDIRECT("'"&amp;$A$5&amp;"'!"&amp;"A210:J216"),8,0)</f>
        <v>26.3</v>
      </c>
      <c r="H10" s="88">
        <f ca="1">VLOOKUP(Metadata!$C49,INDIRECT("'"&amp;$A$5&amp;"'!"&amp;"A210:J216"),9,0)</f>
        <v>32.9</v>
      </c>
      <c r="I10" s="88">
        <f ca="1">VLOOKUP(Metadata!$C49,INDIRECT("'"&amp;$A$5&amp;"'!"&amp;"A210:J216"),10,0)</f>
        <v>29.9</v>
      </c>
    </row>
    <row r="11" spans="1:9" s="34" customFormat="1" ht="15">
      <c r="A11" s="56" t="s">
        <v>14</v>
      </c>
      <c r="B11" s="87">
        <f ca="1">VLOOKUP(Metadata!$C50,INDIRECT("'"&amp;$A$5&amp;"'!"&amp;"A210:J216"),2,0)</f>
        <v>101271</v>
      </c>
      <c r="C11" s="87">
        <f ca="1">VLOOKUP(Metadata!$C50,INDIRECT("'"&amp;$A$5&amp;"'!"&amp;"A210:J216"),3,0)</f>
        <v>229537</v>
      </c>
      <c r="D11" s="87">
        <f ca="1">VLOOKUP(Metadata!$C50,INDIRECT("'"&amp;$A$5&amp;"'!"&amp;"A210:J216"),4,0)</f>
        <v>488396</v>
      </c>
      <c r="E11" s="87">
        <f ca="1">VLOOKUP(Metadata!$C50,INDIRECT("'"&amp;$A$5&amp;"'!"&amp;"A210:J216"),5,0)</f>
        <v>857364</v>
      </c>
      <c r="F11" s="88">
        <f ca="1">VLOOKUP(Metadata!$C50,INDIRECT("'"&amp;$A$5&amp;"'!"&amp;"A210:J216"),7,0)</f>
        <v>52.9</v>
      </c>
      <c r="G11" s="88">
        <f ca="1">VLOOKUP(Metadata!$C50,INDIRECT("'"&amp;$A$5&amp;"'!"&amp;"A210:J216"),8,0)</f>
        <v>52.6</v>
      </c>
      <c r="H11" s="88">
        <f ca="1">VLOOKUP(Metadata!$C50,INDIRECT("'"&amp;$A$5&amp;"'!"&amp;"A210:J216"),9,0)</f>
        <v>46.6</v>
      </c>
      <c r="I11" s="88">
        <f ca="1">VLOOKUP(Metadata!$C50,INDIRECT("'"&amp;$A$5&amp;"'!"&amp;"A210:J216"),10,0)</f>
        <v>48.9</v>
      </c>
    </row>
    <row r="12" spans="1:9" s="34" customFormat="1" ht="15">
      <c r="A12" s="56" t="s">
        <v>15</v>
      </c>
      <c r="B12" s="87">
        <f ca="1">VLOOKUP(Metadata!$C51,INDIRECT("'"&amp;$A$5&amp;"'!"&amp;"A210:J216"),2,0)</f>
        <v>40435</v>
      </c>
      <c r="C12" s="87">
        <f ca="1">VLOOKUP(Metadata!$C51,INDIRECT("'"&amp;$A$5&amp;"'!"&amp;"A210:J216"),3,0)</f>
        <v>77850</v>
      </c>
      <c r="D12" s="87">
        <f ca="1">VLOOKUP(Metadata!$C51,INDIRECT("'"&amp;$A$5&amp;"'!"&amp;"A210:J216"),4,0)</f>
        <v>179735</v>
      </c>
      <c r="E12" s="87">
        <f ca="1">VLOOKUP(Metadata!$C51,INDIRECT("'"&amp;$A$5&amp;"'!"&amp;"A210:J216"),5,0)</f>
        <v>306539</v>
      </c>
      <c r="F12" s="88">
        <f ca="1">VLOOKUP(Metadata!$C51,INDIRECT("'"&amp;$A$5&amp;"'!"&amp;"A210:J216"),7,0)</f>
        <v>21.1</v>
      </c>
      <c r="G12" s="88">
        <f ca="1">VLOOKUP(Metadata!$C51,INDIRECT("'"&amp;$A$5&amp;"'!"&amp;"A210:J216"),8,0)</f>
        <v>17.8</v>
      </c>
      <c r="H12" s="88">
        <f ca="1">VLOOKUP(Metadata!$C51,INDIRECT("'"&amp;$A$5&amp;"'!"&amp;"A210:J216"),9,0)</f>
        <v>17.2</v>
      </c>
      <c r="I12" s="88">
        <f ca="1">VLOOKUP(Metadata!$C51,INDIRECT("'"&amp;$A$5&amp;"'!"&amp;"A210:J216"),10,0)</f>
        <v>17.5</v>
      </c>
    </row>
    <row r="13" spans="1:9" ht="15">
      <c r="A13" s="56" t="s">
        <v>93</v>
      </c>
      <c r="B13" s="87">
        <f ca="1">VLOOKUP(Metadata!$C52,INDIRECT("'"&amp;$A$5&amp;"'!"&amp;"A210:J216"),2,0)</f>
        <v>180005</v>
      </c>
      <c r="C13" s="87">
        <f ca="1">VLOOKUP(Metadata!$C52,INDIRECT("'"&amp;$A$5&amp;"'!"&amp;"A210:J216"),3,0)</f>
        <v>422206</v>
      </c>
      <c r="D13" s="87">
        <f ca="1">VLOOKUP(Metadata!$C52,INDIRECT("'"&amp;$A$5&amp;"'!"&amp;"A210:J216"),4,0)</f>
        <v>1012579</v>
      </c>
      <c r="E13" s="87">
        <f ca="1">VLOOKUP(Metadata!$C52,INDIRECT("'"&amp;$A$5&amp;"'!"&amp;"A210:J216"),5,0)</f>
        <v>1688790</v>
      </c>
      <c r="F13" s="88">
        <f ca="1">VLOOKUP(Metadata!$C52,INDIRECT("'"&amp;$A$5&amp;"'!"&amp;"A210:J216"),7,0)</f>
        <v>94</v>
      </c>
      <c r="G13" s="88">
        <f ca="1">VLOOKUP(Metadata!$C52,INDIRECT("'"&amp;$A$5&amp;"'!"&amp;"A210:J216"),8,0)</f>
        <v>96.8</v>
      </c>
      <c r="H13" s="88">
        <f ca="1">VLOOKUP(Metadata!$C52,INDIRECT("'"&amp;$A$5&amp;"'!"&amp;"A210:J216"),9,0)</f>
        <v>96.6</v>
      </c>
      <c r="I13" s="88">
        <f ca="1">VLOOKUP(Metadata!$C52,INDIRECT("'"&amp;$A$5&amp;"'!"&amp;"A210:J216"),10,0)</f>
        <v>96.2</v>
      </c>
    </row>
    <row r="14" spans="1:9" ht="15">
      <c r="A14" s="56" t="s">
        <v>92</v>
      </c>
      <c r="B14" s="87">
        <f ca="1">VLOOKUP(Metadata!$C53,INDIRECT("'"&amp;$A$5&amp;"'!"&amp;"A210:J216"),2,0)</f>
        <v>11518</v>
      </c>
      <c r="C14" s="87">
        <f ca="1">VLOOKUP(Metadata!$C53,INDIRECT("'"&amp;$A$5&amp;"'!"&amp;"A210:J216"),3,0)</f>
        <v>14088</v>
      </c>
      <c r="D14" s="87">
        <f ca="1">VLOOKUP(Metadata!$C53,INDIRECT("'"&amp;$A$5&amp;"'!"&amp;"A210:J216"),4,0)</f>
        <v>35437</v>
      </c>
      <c r="E14" s="87">
        <f ca="1">VLOOKUP(Metadata!$C53,INDIRECT("'"&amp;$A$5&amp;"'!"&amp;"A210:J216"),5,0)</f>
        <v>65873</v>
      </c>
      <c r="F14" s="88">
        <f ca="1">VLOOKUP(Metadata!$C53,INDIRECT("'"&amp;$A$5&amp;"'!"&amp;"A210:J216"),7,0)</f>
        <v>6</v>
      </c>
      <c r="G14" s="88">
        <f ca="1">VLOOKUP(Metadata!$C53,INDIRECT("'"&amp;$A$5&amp;"'!"&amp;"A210:J216"),8,0)</f>
        <v>3.2</v>
      </c>
      <c r="H14" s="88">
        <f ca="1">VLOOKUP(Metadata!$C53,INDIRECT("'"&amp;$A$5&amp;"'!"&amp;"A210:J216"),9,0)</f>
        <v>3.4</v>
      </c>
      <c r="I14" s="88">
        <f ca="1">VLOOKUP(Metadata!$C53,INDIRECT("'"&amp;$A$5&amp;"'!"&amp;"A210:J216"),10,0)</f>
        <v>3.8</v>
      </c>
    </row>
    <row r="15" spans="1:9" s="35" customFormat="1" ht="15">
      <c r="A15" s="90" t="s">
        <v>11</v>
      </c>
      <c r="B15" s="87">
        <f ca="1">VLOOKUP(Metadata!$C54,INDIRECT("'"&amp;$A$5&amp;"'!"&amp;"A210:J216"),2,0)</f>
        <v>191531</v>
      </c>
      <c r="C15" s="87">
        <f ca="1">VLOOKUP(Metadata!$C54,INDIRECT("'"&amp;$A$5&amp;"'!"&amp;"A210:J216"),3,0)</f>
        <v>436298</v>
      </c>
      <c r="D15" s="87">
        <f ca="1">VLOOKUP(Metadata!$C54,INDIRECT("'"&amp;$A$5&amp;"'!"&amp;"A210:J216"),4,0)</f>
        <v>1048007</v>
      </c>
      <c r="E15" s="87">
        <f ca="1">VLOOKUP(Metadata!$C54,INDIRECT("'"&amp;$A$5&amp;"'!"&amp;"A210:J216"),5,0)</f>
        <v>1754665</v>
      </c>
      <c r="F15" s="92">
        <f ca="1">VLOOKUP(Metadata!$C54,INDIRECT("'"&amp;$A$5&amp;"'!"&amp;"A210:J216"),7,0)</f>
        <v>100</v>
      </c>
      <c r="G15" s="92">
        <f ca="1">VLOOKUP(Metadata!$C54,INDIRECT("'"&amp;$A$5&amp;"'!"&amp;"A210:J216"),8,0)</f>
        <v>100</v>
      </c>
      <c r="H15" s="92">
        <f ca="1">VLOOKUP(Metadata!$C54,INDIRECT("'"&amp;$A$5&amp;"'!"&amp;"A210:J216"),9,0)</f>
        <v>100</v>
      </c>
      <c r="I15" s="92">
        <f ca="1">VLOOKUP(Metadata!$C54,INDIRECT("'"&amp;$A$5&amp;"'!"&amp;"A210:J216"),10,0)</f>
        <v>100</v>
      </c>
    </row>
    <row r="16" spans="1:9" ht="15">
      <c r="A16" s="77" t="s">
        <v>124</v>
      </c>
      <c r="B16" s="168" t="s">
        <v>83</v>
      </c>
      <c r="C16" s="168"/>
      <c r="D16" s="168"/>
      <c r="E16" s="168"/>
      <c r="F16" s="176" t="s">
        <v>84</v>
      </c>
      <c r="G16" s="176"/>
      <c r="H16" s="176"/>
      <c r="I16" s="176"/>
    </row>
    <row r="17" spans="1:9" ht="15">
      <c r="A17" s="56" t="s">
        <v>13</v>
      </c>
      <c r="B17" s="87">
        <f ca="1">VLOOKUP(Metadata!$C49,INDIRECT("'"&amp;$A$5&amp;"'!"&amp;"A217:J223"),2,0)</f>
        <v>32431</v>
      </c>
      <c r="C17" s="87">
        <f ca="1">VLOOKUP(Metadata!$C49,INDIRECT("'"&amp;$A$5&amp;"'!"&amp;"A217:J223"),3,0)</f>
        <v>62132</v>
      </c>
      <c r="D17" s="87">
        <f ca="1">VLOOKUP(Metadata!$C49,INDIRECT("'"&amp;$A$5&amp;"'!"&amp;"A217:J223"),4,0)</f>
        <v>164996</v>
      </c>
      <c r="E17" s="87">
        <f ca="1">VLOOKUP(Metadata!$C49,INDIRECT("'"&amp;$A$5&amp;"'!"&amp;"A217:J223"),5,0)</f>
        <v>267118</v>
      </c>
      <c r="F17" s="88">
        <f ca="1">VLOOKUP(Metadata!$C49,INDIRECT("'"&amp;$A$5&amp;"'!"&amp;"A217:J223"),7,0)</f>
        <v>22</v>
      </c>
      <c r="G17" s="88">
        <f ca="1">VLOOKUP(Metadata!$C49,INDIRECT("'"&amp;$A$5&amp;"'!"&amp;"A217:J223"),8,0)</f>
        <v>23.7</v>
      </c>
      <c r="H17" s="88">
        <f ca="1">VLOOKUP(Metadata!$C49,INDIRECT("'"&amp;$A$5&amp;"'!"&amp;"A217:J223"),9,0)</f>
        <v>31.5</v>
      </c>
      <c r="I17" s="88">
        <f ca="1">VLOOKUP(Metadata!$C49,INDIRECT("'"&amp;$A$5&amp;"'!"&amp;"A217:J223"),10,0)</f>
        <v>27.9</v>
      </c>
    </row>
    <row r="18" spans="1:9" ht="15">
      <c r="A18" s="56" t="s">
        <v>14</v>
      </c>
      <c r="B18" s="87">
        <f ca="1">VLOOKUP(Metadata!$C50,INDIRECT("'"&amp;$A$5&amp;"'!"&amp;"A217:J223"),2,0)</f>
        <v>41304</v>
      </c>
      <c r="C18" s="87">
        <f ca="1">VLOOKUP(Metadata!$C50,INDIRECT("'"&amp;$A$5&amp;"'!"&amp;"A217:J223"),3,0)</f>
        <v>86204</v>
      </c>
      <c r="D18" s="87">
        <f ca="1">VLOOKUP(Metadata!$C50,INDIRECT("'"&amp;$A$5&amp;"'!"&amp;"A217:J223"),4,0)</f>
        <v>163911</v>
      </c>
      <c r="E18" s="87">
        <f ca="1">VLOOKUP(Metadata!$C50,INDIRECT("'"&amp;$A$5&amp;"'!"&amp;"A217:J223"),5,0)</f>
        <v>297539</v>
      </c>
      <c r="F18" s="88">
        <f ca="1">VLOOKUP(Metadata!$C50,INDIRECT("'"&amp;$A$5&amp;"'!"&amp;"A217:J223"),7,0)</f>
        <v>28</v>
      </c>
      <c r="G18" s="88">
        <f ca="1">VLOOKUP(Metadata!$C50,INDIRECT("'"&amp;$A$5&amp;"'!"&amp;"A217:J223"),8,0)</f>
        <v>32.799999999999997</v>
      </c>
      <c r="H18" s="88">
        <f ca="1">VLOOKUP(Metadata!$C50,INDIRECT("'"&amp;$A$5&amp;"'!"&amp;"A217:J223"),9,0)</f>
        <v>31.3</v>
      </c>
      <c r="I18" s="88">
        <f ca="1">VLOOKUP(Metadata!$C50,INDIRECT("'"&amp;$A$5&amp;"'!"&amp;"A217:J223"),10,0)</f>
        <v>31.1</v>
      </c>
    </row>
    <row r="19" spans="1:9" ht="15">
      <c r="A19" s="56" t="s">
        <v>15</v>
      </c>
      <c r="B19" s="87">
        <f ca="1">VLOOKUP(Metadata!$C51,INDIRECT("'"&amp;$A$5&amp;"'!"&amp;"A217:J223"),2,0)</f>
        <v>38769</v>
      </c>
      <c r="C19" s="87">
        <f ca="1">VLOOKUP(Metadata!$C51,INDIRECT("'"&amp;$A$5&amp;"'!"&amp;"A217:J223"),3,0)</f>
        <v>65007</v>
      </c>
      <c r="D19" s="87">
        <f ca="1">VLOOKUP(Metadata!$C51,INDIRECT("'"&amp;$A$5&amp;"'!"&amp;"A217:J223"),4,0)</f>
        <v>115428</v>
      </c>
      <c r="E19" s="87">
        <f ca="1">VLOOKUP(Metadata!$C51,INDIRECT("'"&amp;$A$5&amp;"'!"&amp;"A217:J223"),5,0)</f>
        <v>223658</v>
      </c>
      <c r="F19" s="88">
        <f ca="1">VLOOKUP(Metadata!$C51,INDIRECT("'"&amp;$A$5&amp;"'!"&amp;"A217:J223"),7,0)</f>
        <v>26.3</v>
      </c>
      <c r="G19" s="88">
        <f ca="1">VLOOKUP(Metadata!$C51,INDIRECT("'"&amp;$A$5&amp;"'!"&amp;"A217:J223"),8,0)</f>
        <v>24.8</v>
      </c>
      <c r="H19" s="88">
        <f ca="1">VLOOKUP(Metadata!$C51,INDIRECT("'"&amp;$A$5&amp;"'!"&amp;"A217:J223"),9,0)</f>
        <v>22</v>
      </c>
      <c r="I19" s="88">
        <f ca="1">VLOOKUP(Metadata!$C51,INDIRECT("'"&amp;$A$5&amp;"'!"&amp;"A217:J223"),10,0)</f>
        <v>23.4</v>
      </c>
    </row>
    <row r="20" spans="1:9" ht="15">
      <c r="A20" s="56" t="s">
        <v>93</v>
      </c>
      <c r="B20" s="87">
        <f ca="1">VLOOKUP(Metadata!$C52,INDIRECT("'"&amp;$A$5&amp;"'!"&amp;"A217:J223"),2,0)</f>
        <v>112505</v>
      </c>
      <c r="C20" s="87">
        <f ca="1">VLOOKUP(Metadata!$C52,INDIRECT("'"&amp;$A$5&amp;"'!"&amp;"A217:J223"),3,0)</f>
        <v>213352</v>
      </c>
      <c r="D20" s="87">
        <f ca="1">VLOOKUP(Metadata!$C52,INDIRECT("'"&amp;$A$5&amp;"'!"&amp;"A217:J223"),4,0)</f>
        <v>444335</v>
      </c>
      <c r="E20" s="87">
        <f ca="1">VLOOKUP(Metadata!$C52,INDIRECT("'"&amp;$A$5&amp;"'!"&amp;"A217:J223"),5,0)</f>
        <v>788308</v>
      </c>
      <c r="F20" s="88">
        <f ca="1">VLOOKUP(Metadata!$C52,INDIRECT("'"&amp;$A$5&amp;"'!"&amp;"A217:J223"),7,0)</f>
        <v>76.2</v>
      </c>
      <c r="G20" s="88">
        <f ca="1">VLOOKUP(Metadata!$C52,INDIRECT("'"&amp;$A$5&amp;"'!"&amp;"A217:J223"),8,0)</f>
        <v>81.3</v>
      </c>
      <c r="H20" s="88">
        <f ca="1">VLOOKUP(Metadata!$C52,INDIRECT("'"&amp;$A$5&amp;"'!"&amp;"A217:J223"),9,0)</f>
        <v>84.8</v>
      </c>
      <c r="I20" s="88">
        <f ca="1">VLOOKUP(Metadata!$C52,INDIRECT("'"&amp;$A$5&amp;"'!"&amp;"A217:J223"),10,0)</f>
        <v>82.4</v>
      </c>
    </row>
    <row r="21" spans="1:9" ht="15">
      <c r="A21" s="56" t="s">
        <v>92</v>
      </c>
      <c r="B21" s="87">
        <f ca="1">VLOOKUP(Metadata!$C53,INDIRECT("'"&amp;$A$5&amp;"'!"&amp;"A217:J223"),2,0)</f>
        <v>35076</v>
      </c>
      <c r="C21" s="87">
        <f ca="1">VLOOKUP(Metadata!$C53,INDIRECT("'"&amp;$A$5&amp;"'!"&amp;"A217:J223"),3,0)</f>
        <v>49153</v>
      </c>
      <c r="D21" s="87">
        <f ca="1">VLOOKUP(Metadata!$C53,INDIRECT("'"&amp;$A$5&amp;"'!"&amp;"A217:J223"),4,0)</f>
        <v>79917</v>
      </c>
      <c r="E21" s="87">
        <f ca="1">VLOOKUP(Metadata!$C53,INDIRECT("'"&amp;$A$5&amp;"'!"&amp;"A217:J223"),5,0)</f>
        <v>168705</v>
      </c>
      <c r="F21" s="88">
        <f ca="1">VLOOKUP(Metadata!$C53,INDIRECT("'"&amp;$A$5&amp;"'!"&amp;"A217:J223"),7,0)</f>
        <v>23.8</v>
      </c>
      <c r="G21" s="88">
        <f ca="1">VLOOKUP(Metadata!$C53,INDIRECT("'"&amp;$A$5&amp;"'!"&amp;"A217:J223"),8,0)</f>
        <v>18.7</v>
      </c>
      <c r="H21" s="88">
        <f ca="1">VLOOKUP(Metadata!$C53,INDIRECT("'"&amp;$A$5&amp;"'!"&amp;"A217:J223"),9,0)</f>
        <v>15.2</v>
      </c>
      <c r="I21" s="88">
        <f ca="1">VLOOKUP(Metadata!$C53,INDIRECT("'"&amp;$A$5&amp;"'!"&amp;"A217:J223"),10,0)</f>
        <v>17.600000000000001</v>
      </c>
    </row>
    <row r="22" spans="1:9" s="35" customFormat="1" ht="15">
      <c r="A22" s="90" t="s">
        <v>11</v>
      </c>
      <c r="B22" s="87">
        <f ca="1">VLOOKUP(Metadata!$C54,INDIRECT("'"&amp;$A$5&amp;"'!"&amp;"A217:J223"),2,0)</f>
        <v>147583</v>
      </c>
      <c r="C22" s="87">
        <f ca="1">VLOOKUP(Metadata!$C54,INDIRECT("'"&amp;$A$5&amp;"'!"&amp;"A217:J223"),3,0)</f>
        <v>262497</v>
      </c>
      <c r="D22" s="87">
        <f ca="1">VLOOKUP(Metadata!$C54,INDIRECT("'"&amp;$A$5&amp;"'!"&amp;"A217:J223"),4,0)</f>
        <v>524248</v>
      </c>
      <c r="E22" s="87">
        <f ca="1">VLOOKUP(Metadata!$C54,INDIRECT("'"&amp;$A$5&amp;"'!"&amp;"A217:J223"),5,0)</f>
        <v>957018</v>
      </c>
      <c r="F22" s="92">
        <f ca="1">VLOOKUP(Metadata!$C54,INDIRECT("'"&amp;$A$5&amp;"'!"&amp;"A217:J223"),7,0)</f>
        <v>100</v>
      </c>
      <c r="G22" s="92">
        <f ca="1">VLOOKUP(Metadata!$C54,INDIRECT("'"&amp;$A$5&amp;"'!"&amp;"A217:J223"),8,0)</f>
        <v>100</v>
      </c>
      <c r="H22" s="92">
        <f ca="1">VLOOKUP(Metadata!$C54,INDIRECT("'"&amp;$A$5&amp;"'!"&amp;"A217:J223"),9,0)</f>
        <v>100</v>
      </c>
      <c r="I22" s="92">
        <f ca="1">VLOOKUP(Metadata!$C54,INDIRECT("'"&amp;$A$5&amp;"'!"&amp;"A217:J223"),10,0)</f>
        <v>100</v>
      </c>
    </row>
    <row r="23" spans="1:9" ht="15">
      <c r="A23" s="77" t="s">
        <v>125</v>
      </c>
      <c r="B23" s="168" t="s">
        <v>83</v>
      </c>
      <c r="C23" s="168"/>
      <c r="D23" s="168"/>
      <c r="E23" s="168"/>
      <c r="F23" s="176" t="s">
        <v>84</v>
      </c>
      <c r="G23" s="176"/>
      <c r="H23" s="176"/>
      <c r="I23" s="176"/>
    </row>
    <row r="24" spans="1:9" ht="15">
      <c r="A24" s="56" t="s">
        <v>13</v>
      </c>
      <c r="B24" s="87">
        <f ca="1">VLOOKUP(Metadata!$C49,INDIRECT("'"&amp;$A$5&amp;"'!"&amp;"A224:J230"),2,0)</f>
        <v>751</v>
      </c>
      <c r="C24" s="87">
        <f ca="1">VLOOKUP(Metadata!$C49,INDIRECT("'"&amp;$A$5&amp;"'!"&amp;"A224:J230"),3,0)</f>
        <v>2069</v>
      </c>
      <c r="D24" s="87">
        <f ca="1">VLOOKUP(Metadata!$C49,INDIRECT("'"&amp;$A$5&amp;"'!"&amp;"A224:J230"),4,0)</f>
        <v>11313</v>
      </c>
      <c r="E24" s="87">
        <f ca="1">VLOOKUP(Metadata!$C49,INDIRECT("'"&amp;$A$5&amp;"'!"&amp;"A224:J230"),5,0)</f>
        <v>16158</v>
      </c>
      <c r="F24" s="88">
        <f ca="1">VLOOKUP(Metadata!$C49,INDIRECT("'"&amp;$A$5&amp;"'!"&amp;"A224:J230"),7,0)</f>
        <v>1.5</v>
      </c>
      <c r="G24" s="88">
        <f ca="1">VLOOKUP(Metadata!$C49,INDIRECT("'"&amp;$A$5&amp;"'!"&amp;"A224:J230"),8,0)</f>
        <v>2.8</v>
      </c>
      <c r="H24" s="88">
        <f ca="1">VLOOKUP(Metadata!$C49,INDIRECT("'"&amp;$A$5&amp;"'!"&amp;"A224:J230"),9,0)</f>
        <v>7.8</v>
      </c>
      <c r="I24" s="88">
        <f ca="1">VLOOKUP(Metadata!$C49,INDIRECT("'"&amp;$A$5&amp;"'!"&amp;"A224:J230"),10,0)</f>
        <v>5.8</v>
      </c>
    </row>
    <row r="25" spans="1:9" ht="15">
      <c r="A25" s="56" t="s">
        <v>14</v>
      </c>
      <c r="B25" s="87">
        <f ca="1">VLOOKUP(Metadata!$C50,INDIRECT("'"&amp;$A$5&amp;"'!"&amp;"A224:J230"),2,0)</f>
        <v>10316</v>
      </c>
      <c r="C25" s="87">
        <f ca="1">VLOOKUP(Metadata!$C50,INDIRECT("'"&amp;$A$5&amp;"'!"&amp;"A224:J230"),3,0)</f>
        <v>24850</v>
      </c>
      <c r="D25" s="87">
        <f ca="1">VLOOKUP(Metadata!$C50,INDIRECT("'"&amp;$A$5&amp;"'!"&amp;"A224:J230"),4,0)</f>
        <v>60035</v>
      </c>
      <c r="E25" s="87">
        <f ca="1">VLOOKUP(Metadata!$C50,INDIRECT("'"&amp;$A$5&amp;"'!"&amp;"A224:J230"),5,0)</f>
        <v>99639</v>
      </c>
      <c r="F25" s="88">
        <f ca="1">VLOOKUP(Metadata!$C50,INDIRECT("'"&amp;$A$5&amp;"'!"&amp;"A224:J230"),7,0)</f>
        <v>20.6</v>
      </c>
      <c r="G25" s="88">
        <f ca="1">VLOOKUP(Metadata!$C50,INDIRECT("'"&amp;$A$5&amp;"'!"&amp;"A224:J230"),8,0)</f>
        <v>33.299999999999997</v>
      </c>
      <c r="H25" s="88">
        <f ca="1">VLOOKUP(Metadata!$C50,INDIRECT("'"&amp;$A$5&amp;"'!"&amp;"A224:J230"),9,0)</f>
        <v>41.2</v>
      </c>
      <c r="I25" s="88">
        <f ca="1">VLOOKUP(Metadata!$C50,INDIRECT("'"&amp;$A$5&amp;"'!"&amp;"A224:J230"),10,0)</f>
        <v>35.5</v>
      </c>
    </row>
    <row r="26" spans="1:9" ht="15">
      <c r="A26" s="56" t="s">
        <v>15</v>
      </c>
      <c r="B26" s="87">
        <f ca="1">VLOOKUP(Metadata!$C51,INDIRECT("'"&amp;$A$5&amp;"'!"&amp;"A224:J230"),2,0)</f>
        <v>16841</v>
      </c>
      <c r="C26" s="87">
        <f ca="1">VLOOKUP(Metadata!$C51,INDIRECT("'"&amp;$A$5&amp;"'!"&amp;"A224:J230"),3,0)</f>
        <v>22986</v>
      </c>
      <c r="D26" s="87">
        <f ca="1">VLOOKUP(Metadata!$C51,INDIRECT("'"&amp;$A$5&amp;"'!"&amp;"A224:J230"),4,0)</f>
        <v>41219</v>
      </c>
      <c r="E26" s="87">
        <f ca="1">VLOOKUP(Metadata!$C51,INDIRECT("'"&amp;$A$5&amp;"'!"&amp;"A224:J230"),5,0)</f>
        <v>83270</v>
      </c>
      <c r="F26" s="88">
        <f ca="1">VLOOKUP(Metadata!$C51,INDIRECT("'"&amp;$A$5&amp;"'!"&amp;"A224:J230"),7,0)</f>
        <v>33.700000000000003</v>
      </c>
      <c r="G26" s="88">
        <f ca="1">VLOOKUP(Metadata!$C51,INDIRECT("'"&amp;$A$5&amp;"'!"&amp;"A224:J230"),8,0)</f>
        <v>30.8</v>
      </c>
      <c r="H26" s="88">
        <f ca="1">VLOOKUP(Metadata!$C51,INDIRECT("'"&amp;$A$5&amp;"'!"&amp;"A224:J230"),9,0)</f>
        <v>28.3</v>
      </c>
      <c r="I26" s="88">
        <f ca="1">VLOOKUP(Metadata!$C51,INDIRECT("'"&amp;$A$5&amp;"'!"&amp;"A224:J230"),10,0)</f>
        <v>29.6</v>
      </c>
    </row>
    <row r="27" spans="1:9" ht="15">
      <c r="A27" s="56" t="s">
        <v>93</v>
      </c>
      <c r="B27" s="87">
        <f ca="1">VLOOKUP(Metadata!$C52,INDIRECT("'"&amp;$A$5&amp;"'!"&amp;"A224:J230"),2,0)</f>
        <v>27903</v>
      </c>
      <c r="C27" s="87">
        <f ca="1">VLOOKUP(Metadata!$C52,INDIRECT("'"&amp;$A$5&amp;"'!"&amp;"A224:J230"),3,0)</f>
        <v>49903</v>
      </c>
      <c r="D27" s="87">
        <f ca="1">VLOOKUP(Metadata!$C52,INDIRECT("'"&amp;$A$5&amp;"'!"&amp;"A224:J230"),4,0)</f>
        <v>112559</v>
      </c>
      <c r="E27" s="87">
        <f ca="1">VLOOKUP(Metadata!$C52,INDIRECT("'"&amp;$A$5&amp;"'!"&amp;"A224:J230"),5,0)</f>
        <v>199070</v>
      </c>
      <c r="F27" s="88">
        <f ca="1">VLOOKUP(Metadata!$C52,INDIRECT("'"&amp;$A$5&amp;"'!"&amp;"A224:J230"),7,0)</f>
        <v>55.8</v>
      </c>
      <c r="G27" s="88">
        <f ca="1">VLOOKUP(Metadata!$C52,INDIRECT("'"&amp;$A$5&amp;"'!"&amp;"A224:J230"),8,0)</f>
        <v>66.900000000000006</v>
      </c>
      <c r="H27" s="88">
        <f ca="1">VLOOKUP(Metadata!$C52,INDIRECT("'"&amp;$A$5&amp;"'!"&amp;"A224:J230"),9,0)</f>
        <v>77.2</v>
      </c>
      <c r="I27" s="88">
        <f ca="1">VLOOKUP(Metadata!$C52,INDIRECT("'"&amp;$A$5&amp;"'!"&amp;"A224:J230"),10,0)</f>
        <v>70.8</v>
      </c>
    </row>
    <row r="28" spans="1:9" ht="15">
      <c r="A28" s="56" t="s">
        <v>92</v>
      </c>
      <c r="B28" s="87">
        <f ca="1">VLOOKUP(Metadata!$C53,INDIRECT("'"&amp;$A$5&amp;"'!"&amp;"A224:J230"),2,0)</f>
        <v>22137</v>
      </c>
      <c r="C28" s="87">
        <f ca="1">VLOOKUP(Metadata!$C53,INDIRECT("'"&amp;$A$5&amp;"'!"&amp;"A224:J230"),3,0)</f>
        <v>24703</v>
      </c>
      <c r="D28" s="87">
        <f ca="1">VLOOKUP(Metadata!$C53,INDIRECT("'"&amp;$A$5&amp;"'!"&amp;"A224:J230"),4,0)</f>
        <v>33169</v>
      </c>
      <c r="E28" s="87">
        <f ca="1">VLOOKUP(Metadata!$C53,INDIRECT("'"&amp;$A$5&amp;"'!"&amp;"A224:J230"),5,0)</f>
        <v>81932</v>
      </c>
      <c r="F28" s="88">
        <f ca="1">VLOOKUP(Metadata!$C53,INDIRECT("'"&amp;$A$5&amp;"'!"&amp;"A224:J230"),7,0)</f>
        <v>44.2</v>
      </c>
      <c r="G28" s="88">
        <f ca="1">VLOOKUP(Metadata!$C53,INDIRECT("'"&amp;$A$5&amp;"'!"&amp;"A224:J230"),8,0)</f>
        <v>33.1</v>
      </c>
      <c r="H28" s="88">
        <f ca="1">VLOOKUP(Metadata!$C53,INDIRECT("'"&amp;$A$5&amp;"'!"&amp;"A224:J230"),9,0)</f>
        <v>22.8</v>
      </c>
      <c r="I28" s="88">
        <f ca="1">VLOOKUP(Metadata!$C53,INDIRECT("'"&amp;$A$5&amp;"'!"&amp;"A224:J230"),10,0)</f>
        <v>29.2</v>
      </c>
    </row>
    <row r="29" spans="1:9" s="35" customFormat="1" ht="15">
      <c r="A29" s="90" t="s">
        <v>11</v>
      </c>
      <c r="B29" s="87">
        <f ca="1">VLOOKUP(Metadata!$C54,INDIRECT("'"&amp;$A$5&amp;"'!"&amp;"A224:J230"),2,0)</f>
        <v>50040</v>
      </c>
      <c r="C29" s="87">
        <f ca="1">VLOOKUP(Metadata!$C54,INDIRECT("'"&amp;$A$5&amp;"'!"&amp;"A224:J230"),3,0)</f>
        <v>74615</v>
      </c>
      <c r="D29" s="87">
        <f ca="1">VLOOKUP(Metadata!$C54,INDIRECT("'"&amp;$A$5&amp;"'!"&amp;"A224:J230"),4,0)</f>
        <v>145718</v>
      </c>
      <c r="E29" s="87">
        <f ca="1">VLOOKUP(Metadata!$C54,INDIRECT("'"&amp;$A$5&amp;"'!"&amp;"A224:J230"),5,0)</f>
        <v>281005</v>
      </c>
      <c r="F29" s="92">
        <f ca="1">VLOOKUP(Metadata!$C54,INDIRECT("'"&amp;$A$5&amp;"'!"&amp;"A224:J230"),7,0)</f>
        <v>100</v>
      </c>
      <c r="G29" s="92">
        <f ca="1">VLOOKUP(Metadata!$C54,INDIRECT("'"&amp;$A$5&amp;"'!"&amp;"A224:J230"),8,0)</f>
        <v>100</v>
      </c>
      <c r="H29" s="92">
        <f ca="1">VLOOKUP(Metadata!$C54,INDIRECT("'"&amp;$A$5&amp;"'!"&amp;"A224:J230"),9,0)</f>
        <v>100</v>
      </c>
      <c r="I29" s="92">
        <f ca="1">VLOOKUP(Metadata!$C54,INDIRECT("'"&amp;$A$5&amp;"'!"&amp;"A224:J230"),10,0)</f>
        <v>100</v>
      </c>
    </row>
    <row r="30" spans="1:9" ht="15" customHeight="1">
      <c r="A30" s="77" t="s">
        <v>85</v>
      </c>
      <c r="B30" s="168" t="s">
        <v>83</v>
      </c>
      <c r="C30" s="168"/>
      <c r="D30" s="168"/>
      <c r="E30" s="168"/>
      <c r="F30" s="176" t="s">
        <v>84</v>
      </c>
      <c r="G30" s="176"/>
      <c r="H30" s="176"/>
      <c r="I30" s="176"/>
    </row>
    <row r="31" spans="1:9" ht="15">
      <c r="A31" s="56" t="s">
        <v>13</v>
      </c>
      <c r="B31" s="87">
        <f ca="1">VLOOKUP(Metadata!$C49,INDIRECT("'"&amp;$A$5&amp;"'!"&amp;"A231:J238"),2,0)</f>
        <v>71482</v>
      </c>
      <c r="C31" s="87">
        <f ca="1">VLOOKUP(Metadata!$C49,INDIRECT("'"&amp;$A$5&amp;"'!"&amp;"A231:J238"),3,0)</f>
        <v>179028</v>
      </c>
      <c r="D31" s="87">
        <f ca="1">VLOOKUP(Metadata!$C49,INDIRECT("'"&amp;$A$5&amp;"'!"&amp;"A231:J238"),4,0)</f>
        <v>521398</v>
      </c>
      <c r="E31" s="87">
        <f ca="1">VLOOKUP(Metadata!$C49,INDIRECT("'"&amp;$A$5&amp;"'!"&amp;"A231:J238"),5,0)</f>
        <v>808869</v>
      </c>
      <c r="F31" s="88">
        <f ca="1">VLOOKUP(Metadata!$C49,INDIRECT("'"&amp;$A$5&amp;"'!"&amp;"A231:J238"),7,0)</f>
        <v>18.399999999999999</v>
      </c>
      <c r="G31" s="88">
        <f ca="1">VLOOKUP(Metadata!$C49,INDIRECT("'"&amp;$A$5&amp;"'!"&amp;"A231:J238"),8,0)</f>
        <v>23.1</v>
      </c>
      <c r="H31" s="88">
        <f ca="1">VLOOKUP(Metadata!$C49,INDIRECT("'"&amp;$A$5&amp;"'!"&amp;"A231:J238"),9,0)</f>
        <v>30.3</v>
      </c>
      <c r="I31" s="88">
        <f ca="1">VLOOKUP(Metadata!$C49,INDIRECT("'"&amp;$A$5&amp;"'!"&amp;"A231:J238"),10,0)</f>
        <v>27</v>
      </c>
    </row>
    <row r="32" spans="1:9" ht="15">
      <c r="A32" s="56" t="s">
        <v>14</v>
      </c>
      <c r="B32" s="87">
        <f ca="1">VLOOKUP(Metadata!$C50,INDIRECT("'"&amp;$A$5&amp;"'!"&amp;"A231:J238"),2,0)</f>
        <v>152890</v>
      </c>
      <c r="C32" s="87">
        <f ca="1">VLOOKUP(Metadata!$C50,INDIRECT("'"&amp;$A$5&amp;"'!"&amp;"A231:J238"),3,0)</f>
        <v>340605</v>
      </c>
      <c r="D32" s="87">
        <f ca="1">VLOOKUP(Metadata!$C50,INDIRECT("'"&amp;$A$5&amp;"'!"&amp;"A231:J238"),4,0)</f>
        <v>712625</v>
      </c>
      <c r="E32" s="87">
        <f ca="1">VLOOKUP(Metadata!$C50,INDIRECT("'"&amp;$A$5&amp;"'!"&amp;"A231:J238"),5,0)</f>
        <v>1254853</v>
      </c>
      <c r="F32" s="88">
        <f ca="1">VLOOKUP(Metadata!$C50,INDIRECT("'"&amp;$A$5&amp;"'!"&amp;"A231:J238"),7,0)</f>
        <v>39.299999999999997</v>
      </c>
      <c r="G32" s="88">
        <f ca="1">VLOOKUP(Metadata!$C50,INDIRECT("'"&amp;$A$5&amp;"'!"&amp;"A231:J238"),8,0)</f>
        <v>44</v>
      </c>
      <c r="H32" s="88">
        <f ca="1">VLOOKUP(Metadata!$C50,INDIRECT("'"&amp;$A$5&amp;"'!"&amp;"A231:J238"),9,0)</f>
        <v>41.5</v>
      </c>
      <c r="I32" s="88">
        <f ca="1">VLOOKUP(Metadata!$C50,INDIRECT("'"&amp;$A$5&amp;"'!"&amp;"A231:J238"),10,0)</f>
        <v>41.9</v>
      </c>
    </row>
    <row r="33" spans="1:9" ht="15">
      <c r="A33" s="56" t="s">
        <v>15</v>
      </c>
      <c r="B33" s="87">
        <f ca="1">VLOOKUP(Metadata!$C51,INDIRECT("'"&amp;$A$5&amp;"'!"&amp;"A231:J238"),2,0)</f>
        <v>96043</v>
      </c>
      <c r="C33" s="87">
        <f ca="1">VLOOKUP(Metadata!$C51,INDIRECT("'"&amp;$A$5&amp;"'!"&amp;"A231:J238"),3,0)</f>
        <v>165849</v>
      </c>
      <c r="D33" s="87">
        <f ca="1">VLOOKUP(Metadata!$C51,INDIRECT("'"&amp;$A$5&amp;"'!"&amp;"A231:J238"),4,0)</f>
        <v>336495</v>
      </c>
      <c r="E33" s="87">
        <f ca="1">VLOOKUP(Metadata!$C51,INDIRECT("'"&amp;$A$5&amp;"'!"&amp;"A231:J238"),5,0)</f>
        <v>613589</v>
      </c>
      <c r="F33" s="88">
        <f ca="1">VLOOKUP(Metadata!$C51,INDIRECT("'"&amp;$A$5&amp;"'!"&amp;"A231:J238"),7,0)</f>
        <v>24.7</v>
      </c>
      <c r="G33" s="88">
        <f ca="1">VLOOKUP(Metadata!$C51,INDIRECT("'"&amp;$A$5&amp;"'!"&amp;"A231:J238"),8,0)</f>
        <v>21.4</v>
      </c>
      <c r="H33" s="88">
        <f ca="1">VLOOKUP(Metadata!$C51,INDIRECT("'"&amp;$A$5&amp;"'!"&amp;"A231:J238"),9,0)</f>
        <v>19.600000000000001</v>
      </c>
      <c r="I33" s="88">
        <f ca="1">VLOOKUP(Metadata!$C51,INDIRECT("'"&amp;$A$5&amp;"'!"&amp;"A231:J238"),10,0)</f>
        <v>20.5</v>
      </c>
    </row>
    <row r="34" spans="1:9" ht="15">
      <c r="A34" s="56" t="s">
        <v>93</v>
      </c>
      <c r="B34" s="87">
        <f ca="1">VLOOKUP(Metadata!$C52,INDIRECT("'"&amp;$A$5&amp;"'!"&amp;"A231:J238"),2,0)</f>
        <v>320417</v>
      </c>
      <c r="C34" s="87">
        <f ca="1">VLOOKUP(Metadata!$C52,INDIRECT("'"&amp;$A$5&amp;"'!"&amp;"A231:J238"),3,0)</f>
        <v>685489</v>
      </c>
      <c r="D34" s="87">
        <f ca="1">VLOOKUP(Metadata!$C52,INDIRECT("'"&amp;$A$5&amp;"'!"&amp;"A231:J238"),4,0)</f>
        <v>1570517</v>
      </c>
      <c r="E34" s="87">
        <f ca="1">VLOOKUP(Metadata!$C52,INDIRECT("'"&amp;$A$5&amp;"'!"&amp;"A231:J238"),5,0)</f>
        <v>2677316</v>
      </c>
      <c r="F34" s="88">
        <f ca="1">VLOOKUP(Metadata!$C52,INDIRECT("'"&amp;$A$5&amp;"'!"&amp;"A231:J238"),7,0)</f>
        <v>82.3</v>
      </c>
      <c r="G34" s="88">
        <f ca="1">VLOOKUP(Metadata!$C52,INDIRECT("'"&amp;$A$5&amp;"'!"&amp;"A231:J238"),8,0)</f>
        <v>88.6</v>
      </c>
      <c r="H34" s="88">
        <f ca="1">VLOOKUP(Metadata!$C52,INDIRECT("'"&amp;$A$5&amp;"'!"&amp;"A231:J238"),9,0)</f>
        <v>91.4</v>
      </c>
      <c r="I34" s="88">
        <f ca="1">VLOOKUP(Metadata!$C52,INDIRECT("'"&amp;$A$5&amp;"'!"&amp;"A231:J238"),10,0)</f>
        <v>89.4</v>
      </c>
    </row>
    <row r="35" spans="1:9" ht="15">
      <c r="A35" s="56" t="s">
        <v>92</v>
      </c>
      <c r="B35" s="87">
        <f ca="1">VLOOKUP(Metadata!$C53,INDIRECT("'"&amp;$A$5&amp;"'!"&amp;"A231:J238"),2,0)</f>
        <v>68737</v>
      </c>
      <c r="C35" s="87">
        <f ca="1">VLOOKUP(Metadata!$C53,INDIRECT("'"&amp;$A$5&amp;"'!"&amp;"A231:J238"),3,0)</f>
        <v>87963</v>
      </c>
      <c r="D35" s="87">
        <f ca="1">VLOOKUP(Metadata!$C53,INDIRECT("'"&amp;$A$5&amp;"'!"&amp;"A231:J238"),4,0)</f>
        <v>148585</v>
      </c>
      <c r="E35" s="87">
        <f ca="1">VLOOKUP(Metadata!$C53,INDIRECT("'"&amp;$A$5&amp;"'!"&amp;"A231:J238"),5,0)</f>
        <v>316606</v>
      </c>
      <c r="F35" s="88">
        <f ca="1">VLOOKUP(Metadata!$C53,INDIRECT("'"&amp;$A$5&amp;"'!"&amp;"A231:J238"),7,0)</f>
        <v>17.7</v>
      </c>
      <c r="G35" s="88">
        <f ca="1">VLOOKUP(Metadata!$C53,INDIRECT("'"&amp;$A$5&amp;"'!"&amp;"A231:J238"),8,0)</f>
        <v>11.4</v>
      </c>
      <c r="H35" s="88">
        <f ca="1">VLOOKUP(Metadata!$C53,INDIRECT("'"&amp;$A$5&amp;"'!"&amp;"A231:J238"),9,0)</f>
        <v>8.6</v>
      </c>
      <c r="I35" s="88">
        <f ca="1">VLOOKUP(Metadata!$C53,INDIRECT("'"&amp;$A$5&amp;"'!"&amp;"A231:J238"),10,0)</f>
        <v>10.6</v>
      </c>
    </row>
    <row r="36" spans="1:9" s="35" customFormat="1" ht="15">
      <c r="A36" s="90" t="s">
        <v>11</v>
      </c>
      <c r="B36" s="87">
        <f ca="1">VLOOKUP(Metadata!$C54,INDIRECT("'"&amp;$A$5&amp;"'!"&amp;"A231:J238"),2,0)</f>
        <v>389151</v>
      </c>
      <c r="C36" s="87">
        <f ca="1">VLOOKUP(Metadata!$C54,INDIRECT("'"&amp;$A$5&amp;"'!"&amp;"A231:J238"),3,0)</f>
        <v>773452</v>
      </c>
      <c r="D36" s="87">
        <f ca="1">VLOOKUP(Metadata!$C54,INDIRECT("'"&amp;$A$5&amp;"'!"&amp;"A231:J238"),4,0)</f>
        <v>1719112</v>
      </c>
      <c r="E36" s="87">
        <f ca="1">VLOOKUP(Metadata!$C54,INDIRECT("'"&amp;$A$5&amp;"'!"&amp;"A231:J238"),5,0)</f>
        <v>2993918</v>
      </c>
      <c r="F36" s="92">
        <f ca="1">VLOOKUP(Metadata!$C54,INDIRECT("'"&amp;$A$5&amp;"'!"&amp;"A231:J238"),7,0)</f>
        <v>100</v>
      </c>
      <c r="G36" s="92">
        <f ca="1">VLOOKUP(Metadata!$C54,INDIRECT("'"&amp;$A$5&amp;"'!"&amp;"A231:J238"),8,0)</f>
        <v>100</v>
      </c>
      <c r="H36" s="92">
        <f ca="1">VLOOKUP(Metadata!$C54,INDIRECT("'"&amp;$A$5&amp;"'!"&amp;"A231:J238"),9,0)</f>
        <v>100</v>
      </c>
      <c r="I36" s="92">
        <f ca="1">VLOOKUP(Metadata!$C54,INDIRECT("'"&amp;$A$5&amp;"'!"&amp;"A231:J238"),10,0)</f>
        <v>100</v>
      </c>
    </row>
    <row r="37" spans="1:9" ht="15" customHeight="1">
      <c r="A37" s="77" t="s">
        <v>86</v>
      </c>
      <c r="B37" s="168" t="s">
        <v>83</v>
      </c>
      <c r="C37" s="168"/>
      <c r="D37" s="168"/>
      <c r="E37" s="168"/>
      <c r="F37" s="176" t="s">
        <v>84</v>
      </c>
      <c r="G37" s="176"/>
      <c r="H37" s="176"/>
      <c r="I37" s="176"/>
    </row>
    <row r="38" spans="1:9" ht="15">
      <c r="A38" s="56" t="s">
        <v>13</v>
      </c>
      <c r="B38" s="87">
        <f ca="1">VLOOKUP(Metadata!$C49,INDIRECT("'"&amp;$A$5&amp;"'!"&amp;"A238:J244"),2,0)</f>
        <v>205283</v>
      </c>
      <c r="C38" s="87">
        <f ca="1">VLOOKUP(Metadata!$C49,INDIRECT("'"&amp;$A$5&amp;"'!"&amp;"A238:J244"),3,0)</f>
        <v>278238</v>
      </c>
      <c r="D38" s="87">
        <f ca="1">VLOOKUP(Metadata!$C49,INDIRECT("'"&amp;$A$5&amp;"'!"&amp;"A238:J244"),4,0)</f>
        <v>2294220</v>
      </c>
      <c r="E38" s="87">
        <f ca="1">VLOOKUP(Metadata!$C49,INDIRECT("'"&amp;$A$5&amp;"'!"&amp;"A238:J244"),5,0)</f>
        <v>18303662</v>
      </c>
      <c r="F38" s="88">
        <f ca="1">VLOOKUP(Metadata!$C49,INDIRECT("'"&amp;$A$5&amp;"'!"&amp;"A238:J244"),7,0)</f>
        <v>20.2</v>
      </c>
      <c r="G38" s="88">
        <f ca="1">VLOOKUP(Metadata!$C49,INDIRECT("'"&amp;$A$5&amp;"'!"&amp;"A238:J244"),8,0)</f>
        <v>25.8</v>
      </c>
      <c r="H38" s="88">
        <f ca="1">VLOOKUP(Metadata!$C49,INDIRECT("'"&amp;$A$5&amp;"'!"&amp;"A238:J244"),9,0)</f>
        <v>48.2</v>
      </c>
      <c r="I38" s="88">
        <f ca="1">VLOOKUP(Metadata!$C49,INDIRECT("'"&amp;$A$5&amp;"'!"&amp;"A238:J244"),10,0)</f>
        <v>76.2</v>
      </c>
    </row>
    <row r="39" spans="1:9" ht="15">
      <c r="A39" s="56" t="s">
        <v>14</v>
      </c>
      <c r="B39" s="87">
        <f ca="1">VLOOKUP(Metadata!$C50,INDIRECT("'"&amp;$A$5&amp;"'!"&amp;"A238:J244"),2,0)</f>
        <v>376759</v>
      </c>
      <c r="C39" s="87">
        <f ca="1">VLOOKUP(Metadata!$C50,INDIRECT("'"&amp;$A$5&amp;"'!"&amp;"A238:J244"),3,0)</f>
        <v>447503</v>
      </c>
      <c r="D39" s="87">
        <f ca="1">VLOOKUP(Metadata!$C50,INDIRECT("'"&amp;$A$5&amp;"'!"&amp;"A238:J244"),4,0)</f>
        <v>1325502</v>
      </c>
      <c r="E39" s="87">
        <f ca="1">VLOOKUP(Metadata!$C50,INDIRECT("'"&amp;$A$5&amp;"'!"&amp;"A238:J244"),5,0)</f>
        <v>3388585</v>
      </c>
      <c r="F39" s="88">
        <f ca="1">VLOOKUP(Metadata!$C50,INDIRECT("'"&amp;$A$5&amp;"'!"&amp;"A238:J244"),7,0)</f>
        <v>37.1</v>
      </c>
      <c r="G39" s="88">
        <f ca="1">VLOOKUP(Metadata!$C50,INDIRECT("'"&amp;$A$5&amp;"'!"&amp;"A238:J244"),8,0)</f>
        <v>41.5</v>
      </c>
      <c r="H39" s="88">
        <f ca="1">VLOOKUP(Metadata!$C50,INDIRECT("'"&amp;$A$5&amp;"'!"&amp;"A238:J244"),9,0)</f>
        <v>27.8</v>
      </c>
      <c r="I39" s="88">
        <f ca="1">VLOOKUP(Metadata!$C50,INDIRECT("'"&amp;$A$5&amp;"'!"&amp;"A238:J244"),10,0)</f>
        <v>14.1</v>
      </c>
    </row>
    <row r="40" spans="1:9" ht="15">
      <c r="A40" s="56" t="s">
        <v>15</v>
      </c>
      <c r="B40" s="87">
        <f ca="1">VLOOKUP(Metadata!$C51,INDIRECT("'"&amp;$A$5&amp;"'!"&amp;"A238:J244"),2,0)</f>
        <v>284859</v>
      </c>
      <c r="C40" s="87">
        <f ca="1">VLOOKUP(Metadata!$C51,INDIRECT("'"&amp;$A$5&amp;"'!"&amp;"A238:J244"),3,0)</f>
        <v>238438</v>
      </c>
      <c r="D40" s="87">
        <f ca="1">VLOOKUP(Metadata!$C51,INDIRECT("'"&amp;$A$5&amp;"'!"&amp;"A238:J244"),4,0)</f>
        <v>725828</v>
      </c>
      <c r="E40" s="87">
        <f ca="1">VLOOKUP(Metadata!$C51,INDIRECT("'"&amp;$A$5&amp;"'!"&amp;"A238:J244"),5,0)</f>
        <v>1469084</v>
      </c>
      <c r="F40" s="88">
        <f ca="1">VLOOKUP(Metadata!$C51,INDIRECT("'"&amp;$A$5&amp;"'!"&amp;"A238:J244"),7,0)</f>
        <v>28</v>
      </c>
      <c r="G40" s="88">
        <f ca="1">VLOOKUP(Metadata!$C51,INDIRECT("'"&amp;$A$5&amp;"'!"&amp;"A238:J244"),8,0)</f>
        <v>22.1</v>
      </c>
      <c r="H40" s="88">
        <f ca="1">VLOOKUP(Metadata!$C51,INDIRECT("'"&amp;$A$5&amp;"'!"&amp;"A238:J244"),9,0)</f>
        <v>15.2</v>
      </c>
      <c r="I40" s="88">
        <f ca="1">VLOOKUP(Metadata!$C51,INDIRECT("'"&amp;$A$5&amp;"'!"&amp;"A238:J244"),10,0)</f>
        <v>6.1</v>
      </c>
    </row>
    <row r="41" spans="1:9" ht="15">
      <c r="A41" s="56" t="s">
        <v>93</v>
      </c>
      <c r="B41" s="87">
        <f ca="1">VLOOKUP(Metadata!$C52,INDIRECT("'"&amp;$A$5&amp;"'!"&amp;"A238:J244"),2,0)</f>
        <v>866898</v>
      </c>
      <c r="C41" s="87">
        <f ca="1">VLOOKUP(Metadata!$C52,INDIRECT("'"&amp;$A$5&amp;"'!"&amp;"A238:J244"),3,0)</f>
        <v>964170</v>
      </c>
      <c r="D41" s="87">
        <f ca="1">VLOOKUP(Metadata!$C52,INDIRECT("'"&amp;$A$5&amp;"'!"&amp;"A238:J244"),4,0)</f>
        <v>4345547</v>
      </c>
      <c r="E41" s="87">
        <f ca="1">VLOOKUP(Metadata!$C52,INDIRECT("'"&amp;$A$5&amp;"'!"&amp;"A238:J244"),5,0)</f>
        <v>23161334</v>
      </c>
      <c r="F41" s="88">
        <f ca="1">VLOOKUP(Metadata!$C52,INDIRECT("'"&amp;$A$5&amp;"'!"&amp;"A238:J244"),7,0)</f>
        <v>85.4</v>
      </c>
      <c r="G41" s="88">
        <f ca="1">VLOOKUP(Metadata!$C52,INDIRECT("'"&amp;$A$5&amp;"'!"&amp;"A238:J244"),8,0)</f>
        <v>89.4</v>
      </c>
      <c r="H41" s="88">
        <f ca="1">VLOOKUP(Metadata!$C52,INDIRECT("'"&amp;$A$5&amp;"'!"&amp;"A238:J244"),9,0)</f>
        <v>91.3</v>
      </c>
      <c r="I41" s="88">
        <f ca="1">VLOOKUP(Metadata!$C52,INDIRECT("'"&amp;$A$5&amp;"'!"&amp;"A238:J244"),10,0)</f>
        <v>96.4</v>
      </c>
    </row>
    <row r="42" spans="1:9" ht="15">
      <c r="A42" s="56" t="s">
        <v>92</v>
      </c>
      <c r="B42" s="87">
        <f ca="1">VLOOKUP(Metadata!$C53,INDIRECT("'"&amp;$A$5&amp;"'!"&amp;"A238:J244"),2,0)</f>
        <v>148695</v>
      </c>
      <c r="C42" s="87">
        <f ca="1">VLOOKUP(Metadata!$C53,INDIRECT("'"&amp;$A$5&amp;"'!"&amp;"A238:J244"),3,0)</f>
        <v>114854</v>
      </c>
      <c r="D42" s="87">
        <f ca="1">VLOOKUP(Metadata!$C53,INDIRECT("'"&amp;$A$5&amp;"'!"&amp;"A238:J244"),4,0)</f>
        <v>415199</v>
      </c>
      <c r="E42" s="87">
        <f ca="1">VLOOKUP(Metadata!$C53,INDIRECT("'"&amp;$A$5&amp;"'!"&amp;"A238:J244"),5,0)</f>
        <v>872213</v>
      </c>
      <c r="F42" s="88">
        <f ca="1">VLOOKUP(Metadata!$C53,INDIRECT("'"&amp;$A$5&amp;"'!"&amp;"A238:J244"),7,0)</f>
        <v>14.6</v>
      </c>
      <c r="G42" s="88">
        <f ca="1">VLOOKUP(Metadata!$C53,INDIRECT("'"&amp;$A$5&amp;"'!"&amp;"A238:J244"),8,0)</f>
        <v>10.6</v>
      </c>
      <c r="H42" s="88">
        <f ca="1">VLOOKUP(Metadata!$C53,INDIRECT("'"&amp;$A$5&amp;"'!"&amp;"A238:J244"),9,0)</f>
        <v>8.6999999999999993</v>
      </c>
      <c r="I42" s="88">
        <f ca="1">VLOOKUP(Metadata!$C53,INDIRECT("'"&amp;$A$5&amp;"'!"&amp;"A238:J244"),10,0)</f>
        <v>3.6</v>
      </c>
    </row>
    <row r="43" spans="1:9" s="32" customFormat="1" ht="15">
      <c r="A43" s="90" t="s">
        <v>11</v>
      </c>
      <c r="B43" s="91">
        <f ca="1">VLOOKUP(Metadata!$C54,INDIRECT("'"&amp;$A$5&amp;"'!"&amp;"A238:J244"),2,0)</f>
        <v>1015592</v>
      </c>
      <c r="C43" s="91">
        <f ca="1">VLOOKUP(Metadata!$C54,INDIRECT("'"&amp;$A$5&amp;"'!"&amp;"A238:J244"),3,0)</f>
        <v>1079024</v>
      </c>
      <c r="D43" s="91">
        <f ca="1">VLOOKUP(Metadata!$C54,INDIRECT("'"&amp;$A$5&amp;"'!"&amp;"A238:J244"),4,0)</f>
        <v>4760748</v>
      </c>
      <c r="E43" s="91">
        <f ca="1">VLOOKUP(Metadata!$C54,INDIRECT("'"&amp;$A$5&amp;"'!"&amp;"A238:J244"),5,0)</f>
        <v>24033551</v>
      </c>
      <c r="F43" s="92">
        <f ca="1">VLOOKUP(Metadata!$C54,INDIRECT("'"&amp;$A$5&amp;"'!"&amp;"A238:J244"),7,0)</f>
        <v>100</v>
      </c>
      <c r="G43" s="92">
        <f ca="1">VLOOKUP(Metadata!$C54,INDIRECT("'"&amp;$A$5&amp;"'!"&amp;"A238:J244"),8,0)</f>
        <v>100</v>
      </c>
      <c r="H43" s="92">
        <f ca="1">VLOOKUP(Metadata!$C54,INDIRECT("'"&amp;$A$5&amp;"'!"&amp;"A238:J244"),9,0)</f>
        <v>100</v>
      </c>
      <c r="I43" s="92">
        <f ca="1">VLOOKUP(Metadata!$C54,INDIRECT("'"&amp;$A$5&amp;"'!"&amp;"A238:J244"),10,0)</f>
        <v>100</v>
      </c>
    </row>
    <row r="44" spans="1:9" ht="15">
      <c r="A44" s="161" t="s">
        <v>74</v>
      </c>
      <c r="B44" s="161"/>
      <c r="C44" s="161"/>
      <c r="D44" s="161"/>
      <c r="E44" s="161"/>
      <c r="F44" s="161"/>
      <c r="G44" s="161"/>
    </row>
  </sheetData>
  <mergeCells count="17">
    <mergeCell ref="A44:G44"/>
    <mergeCell ref="B37:E37"/>
    <mergeCell ref="F37:I37"/>
    <mergeCell ref="A1:I1"/>
    <mergeCell ref="B9:E9"/>
    <mergeCell ref="F9:I9"/>
    <mergeCell ref="B30:E30"/>
    <mergeCell ref="F30:I30"/>
    <mergeCell ref="A2:I2"/>
    <mergeCell ref="A3:I3"/>
    <mergeCell ref="E7:E8"/>
    <mergeCell ref="I7:I8"/>
    <mergeCell ref="B16:E16"/>
    <mergeCell ref="F16:I16"/>
    <mergeCell ref="B23:E23"/>
    <mergeCell ref="F23:I23"/>
    <mergeCell ref="A4:I4"/>
  </mergeCells>
  <hyperlinks>
    <hyperlink ref="A44" r:id="rId1" location="copyright-and-creative-commons" xr:uid="{B2025437-0B91-4B2C-88E1-182E01568C2C}"/>
  </hyperlinks>
  <pageMargins left="0.7" right="0.7" top="0.75" bottom="0.75" header="0.3" footer="0.3"/>
  <pageSetup paperSize="9" scale="47"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221B5C61-49A8-45FA-B752-7BCA5339EB16}">
          <x14:formula1>
            <xm:f>Metadata!$A$2:$A$3</xm:f>
          </x14:formula1>
          <xm:sqref>A5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D38A-37CD-4F12-B144-685A6FD4BEBE}">
  <sheetPr>
    <pageSetUpPr autoPageBreaks="0" fitToPage="1"/>
  </sheetPr>
  <dimension ref="A1:W45"/>
  <sheetViews>
    <sheetView zoomScaleNormal="100" workbookViewId="0">
      <pane ySplit="8" topLeftCell="A9" activePane="bottomLeft" state="frozen"/>
      <selection sqref="A1:J1"/>
      <selection pane="bottomLeft" sqref="A1:I1"/>
    </sheetView>
  </sheetViews>
  <sheetFormatPr defaultColWidth="0" defaultRowHeight="12.75" zeroHeight="1"/>
  <cols>
    <col min="1" max="1" width="74.5703125" style="3" customWidth="1"/>
    <col min="2" max="4" width="13" style="3" customWidth="1"/>
    <col min="5" max="5" width="14.28515625" style="3" bestFit="1" customWidth="1"/>
    <col min="6" max="9" width="13" style="3" customWidth="1"/>
    <col min="10" max="23" width="0" style="3" hidden="1" customWidth="1"/>
    <col min="24" max="16384" width="9.140625" style="3" hidden="1"/>
  </cols>
  <sheetData>
    <row r="1" spans="1:9" ht="15">
      <c r="A1" s="170" t="s">
        <v>96</v>
      </c>
      <c r="B1" s="170"/>
      <c r="C1" s="170"/>
      <c r="D1" s="170"/>
      <c r="E1" s="170"/>
      <c r="F1" s="170"/>
      <c r="G1" s="170"/>
      <c r="H1" s="170"/>
      <c r="I1" s="170"/>
    </row>
    <row r="2" spans="1:9" s="2" customFormat="1" ht="59.45" customHeight="1">
      <c r="A2" s="173" t="s">
        <v>0</v>
      </c>
      <c r="B2" s="173"/>
      <c r="C2" s="173"/>
      <c r="D2" s="173"/>
      <c r="E2" s="173"/>
      <c r="F2" s="173"/>
      <c r="G2" s="173"/>
      <c r="H2" s="173"/>
      <c r="I2" s="173"/>
    </row>
    <row r="3" spans="1:9" s="2" customFormat="1" ht="20.25" thickBot="1">
      <c r="A3" s="169" t="s">
        <v>127</v>
      </c>
      <c r="B3" s="169"/>
      <c r="C3" s="169"/>
      <c r="D3" s="169"/>
      <c r="E3" s="169"/>
      <c r="F3" s="169"/>
      <c r="G3" s="169"/>
      <c r="H3" s="169"/>
      <c r="I3" s="169"/>
    </row>
    <row r="4" spans="1:9" s="2" customFormat="1" ht="15.75" thickTop="1">
      <c r="A4" s="178" t="s">
        <v>95</v>
      </c>
      <c r="B4" s="178"/>
      <c r="C4" s="178"/>
      <c r="D4" s="178"/>
      <c r="E4" s="178"/>
      <c r="F4" s="178"/>
      <c r="G4" s="178"/>
      <c r="H4" s="178"/>
      <c r="I4" s="178"/>
    </row>
    <row r="5" spans="1:9" s="31" customFormat="1" ht="31.5" customHeight="1">
      <c r="A5" s="62">
        <v>2022</v>
      </c>
      <c r="B5" s="63" t="s">
        <v>91</v>
      </c>
      <c r="C5" s="64"/>
      <c r="D5" s="37"/>
      <c r="E5" s="37"/>
      <c r="F5" s="37"/>
      <c r="G5" s="38"/>
      <c r="H5" s="38"/>
      <c r="I5" s="40"/>
    </row>
    <row r="6" spans="1:9" s="31" customFormat="1" ht="14.25">
      <c r="A6" s="39"/>
      <c r="B6" s="36"/>
      <c r="C6" s="37"/>
      <c r="D6" s="37"/>
      <c r="E6" s="37"/>
      <c r="F6" s="37"/>
      <c r="G6" s="38"/>
      <c r="H6" s="38"/>
      <c r="I6" s="40"/>
    </row>
    <row r="7" spans="1:9" s="17" customFormat="1" ht="60">
      <c r="A7" s="98"/>
      <c r="B7" s="81" t="s">
        <v>22</v>
      </c>
      <c r="C7" s="81" t="s">
        <v>24</v>
      </c>
      <c r="D7" s="81" t="s">
        <v>23</v>
      </c>
      <c r="E7" s="172" t="s">
        <v>11</v>
      </c>
      <c r="F7" s="81" t="s">
        <v>22</v>
      </c>
      <c r="G7" s="81" t="s">
        <v>24</v>
      </c>
      <c r="H7" s="81" t="s">
        <v>23</v>
      </c>
      <c r="I7" s="172" t="s">
        <v>11</v>
      </c>
    </row>
    <row r="8" spans="1:9" s="17" customFormat="1" ht="30">
      <c r="A8" s="98"/>
      <c r="B8" s="69" t="str">
        <f>$A$5-4&amp;" to "&amp;$A$5</f>
        <v>2018 to 2022</v>
      </c>
      <c r="C8" s="69" t="str">
        <f>$A$5-9&amp;" to "&amp;$A$5-5</f>
        <v>2013 to 2017</v>
      </c>
      <c r="D8" s="69" t="str">
        <f>2000&amp;" to "&amp;$A$5-10</f>
        <v>2000 to 2012</v>
      </c>
      <c r="E8" s="172"/>
      <c r="F8" s="69" t="str">
        <f>$A$5-4&amp;" to "&amp;$A$5</f>
        <v>2018 to 2022</v>
      </c>
      <c r="G8" s="69" t="str">
        <f>$A$5-9&amp;" to "&amp;$A$5-5</f>
        <v>2013 to 2017</v>
      </c>
      <c r="H8" s="69" t="str">
        <f>2000&amp;" to "&amp;$A$5-10</f>
        <v>2000 to 2012</v>
      </c>
      <c r="I8" s="172"/>
    </row>
    <row r="9" spans="1:9" s="4" customFormat="1" ht="15">
      <c r="A9" s="77" t="s">
        <v>123</v>
      </c>
      <c r="B9" s="168" t="s">
        <v>83</v>
      </c>
      <c r="C9" s="168"/>
      <c r="D9" s="168"/>
      <c r="E9" s="168"/>
      <c r="F9" s="168" t="s">
        <v>84</v>
      </c>
      <c r="G9" s="168"/>
      <c r="H9" s="168"/>
      <c r="I9" s="168"/>
    </row>
    <row r="10" spans="1:9" ht="15">
      <c r="A10" s="56" t="s">
        <v>62</v>
      </c>
      <c r="B10" s="78">
        <f ca="1">VLOOKUP(Metadata!C18,INDIRECT("'"&amp;$A$5&amp;"'!"&amp;"A10:J15"),2,0)</f>
        <v>138654</v>
      </c>
      <c r="C10" s="78">
        <f ca="1">VLOOKUP(Metadata!$C18,INDIRECT("'"&amp;$A$5&amp;"'!"&amp;"A10:J15"),3,0)</f>
        <v>474198</v>
      </c>
      <c r="D10" s="78">
        <f ca="1">VLOOKUP(Metadata!$C18,INDIRECT("'"&amp;$A$5&amp;"'!"&amp;"A10:J15"),4,0)</f>
        <v>949692</v>
      </c>
      <c r="E10" s="85">
        <f ca="1">VLOOKUP(Metadata!$C18,INDIRECT("'"&amp;$A$5&amp;"'!"&amp;"A10:J15"),5,0)</f>
        <v>1574989</v>
      </c>
      <c r="F10" s="79">
        <f ca="1">VLOOKUP(Metadata!$C18,INDIRECT("'"&amp;$A$5&amp;"'!"&amp;"A10:J15"),7,0)</f>
        <v>82.6</v>
      </c>
      <c r="G10" s="79">
        <f ca="1">VLOOKUP(Metadata!$C18,INDIRECT("'"&amp;$A$5&amp;"'!"&amp;"A10:J15"),8,0)</f>
        <v>81.400000000000006</v>
      </c>
      <c r="H10" s="79">
        <f ca="1">VLOOKUP(Metadata!$C18,INDIRECT("'"&amp;$A$5&amp;"'!"&amp;"A10:J15"),9,0)</f>
        <v>78.900000000000006</v>
      </c>
      <c r="I10" s="79">
        <f ca="1">VLOOKUP(Metadata!$C18,INDIRECT("'"&amp;$A$5&amp;"'!"&amp;"A10:J15"),10,0)</f>
        <v>79.900000000000006</v>
      </c>
    </row>
    <row r="11" spans="1:9" ht="15">
      <c r="A11" s="56" t="s">
        <v>7</v>
      </c>
      <c r="B11" s="78">
        <f ca="1">VLOOKUP(Metadata!C19,INDIRECT("'"&amp;$A$5&amp;"'!"&amp;"A10:J15"),2,0)</f>
        <v>7829</v>
      </c>
      <c r="C11" s="78">
        <f ca="1">VLOOKUP(Metadata!$C19,INDIRECT("'"&amp;$A$5&amp;"'!"&amp;"A10:J15"),3,0)</f>
        <v>27925</v>
      </c>
      <c r="D11" s="78">
        <f ca="1">VLOOKUP(Metadata!$C19,INDIRECT("'"&amp;$A$5&amp;"'!"&amp;"A10:J15"),4,0)</f>
        <v>71251</v>
      </c>
      <c r="E11" s="85">
        <f ca="1">VLOOKUP(Metadata!$C19,INDIRECT("'"&amp;$A$5&amp;"'!"&amp;"A10:J15"),5,0)</f>
        <v>108271</v>
      </c>
      <c r="F11" s="79">
        <f ca="1">VLOOKUP(Metadata!$C19,INDIRECT("'"&amp;$A$5&amp;"'!"&amp;"A10:J15"),7,0)</f>
        <v>4.7</v>
      </c>
      <c r="G11" s="79">
        <f ca="1">VLOOKUP(Metadata!$C19,INDIRECT("'"&amp;$A$5&amp;"'!"&amp;"A10:J15"),8,0)</f>
        <v>4.8</v>
      </c>
      <c r="H11" s="79">
        <f ca="1">VLOOKUP(Metadata!$C19,INDIRECT("'"&amp;$A$5&amp;"'!"&amp;"A10:J15"),9,0)</f>
        <v>5.9</v>
      </c>
      <c r="I11" s="79">
        <f ca="1">VLOOKUP(Metadata!$C19,INDIRECT("'"&amp;$A$5&amp;"'!"&amp;"A10:J15"),10,0)</f>
        <v>5.5</v>
      </c>
    </row>
    <row r="12" spans="1:9" ht="15">
      <c r="A12" s="56" t="s">
        <v>8</v>
      </c>
      <c r="B12" s="78">
        <f ca="1">VLOOKUP(Metadata!C20,INDIRECT("'"&amp;$A$5&amp;"'!"&amp;"A10:J15"),2,0)</f>
        <v>79854</v>
      </c>
      <c r="C12" s="78">
        <f ca="1">VLOOKUP(Metadata!$C20,INDIRECT("'"&amp;$A$5&amp;"'!"&amp;"A10:J15"),3,0)</f>
        <v>285382</v>
      </c>
      <c r="D12" s="78">
        <f ca="1">VLOOKUP(Metadata!$C20,INDIRECT("'"&amp;$A$5&amp;"'!"&amp;"A10:J15"),4,0)</f>
        <v>643165</v>
      </c>
      <c r="E12" s="85">
        <f ca="1">VLOOKUP(Metadata!$C20,INDIRECT("'"&amp;$A$5&amp;"'!"&amp;"A10:J15"),5,0)</f>
        <v>1017540</v>
      </c>
      <c r="F12" s="79">
        <f ca="1">VLOOKUP(Metadata!$C20,INDIRECT("'"&amp;$A$5&amp;"'!"&amp;"A10:J15"),7,0)</f>
        <v>47.6</v>
      </c>
      <c r="G12" s="79">
        <f ca="1">VLOOKUP(Metadata!$C20,INDIRECT("'"&amp;$A$5&amp;"'!"&amp;"A10:J15"),8,0)</f>
        <v>49</v>
      </c>
      <c r="H12" s="79">
        <f ca="1">VLOOKUP(Metadata!$C20,INDIRECT("'"&amp;$A$5&amp;"'!"&amp;"A10:J15"),9,0)</f>
        <v>53.4</v>
      </c>
      <c r="I12" s="79">
        <f ca="1">VLOOKUP(Metadata!$C20,INDIRECT("'"&amp;$A$5&amp;"'!"&amp;"A10:J15"),10,0)</f>
        <v>51.7</v>
      </c>
    </row>
    <row r="13" spans="1:9" ht="15">
      <c r="A13" s="56" t="s">
        <v>9</v>
      </c>
      <c r="B13" s="78">
        <f ca="1">VLOOKUP(Metadata!C21,INDIRECT("'"&amp;$A$5&amp;"'!"&amp;"A10:J15"),2,0)</f>
        <v>2891</v>
      </c>
      <c r="C13" s="78">
        <f ca="1">VLOOKUP(Metadata!$C21,INDIRECT("'"&amp;$A$5&amp;"'!"&amp;"A10:J15"),3,0)</f>
        <v>10307</v>
      </c>
      <c r="D13" s="78">
        <f ca="1">VLOOKUP(Metadata!$C21,INDIRECT("'"&amp;$A$5&amp;"'!"&amp;"A10:J15"),4,0)</f>
        <v>24631</v>
      </c>
      <c r="E13" s="85">
        <f ca="1">VLOOKUP(Metadata!$C21,INDIRECT("'"&amp;$A$5&amp;"'!"&amp;"A10:J15"),5,0)</f>
        <v>38236</v>
      </c>
      <c r="F13" s="79">
        <f ca="1">VLOOKUP(Metadata!$C21,INDIRECT("'"&amp;$A$5&amp;"'!"&amp;"A10:J15"),7,0)</f>
        <v>1.7</v>
      </c>
      <c r="G13" s="79">
        <f ca="1">VLOOKUP(Metadata!$C21,INDIRECT("'"&amp;$A$5&amp;"'!"&amp;"A10:J15"),8,0)</f>
        <v>1.8</v>
      </c>
      <c r="H13" s="79">
        <f ca="1">VLOOKUP(Metadata!$C21,INDIRECT("'"&amp;$A$5&amp;"'!"&amp;"A10:J15"),9,0)</f>
        <v>2</v>
      </c>
      <c r="I13" s="79">
        <f ca="1">VLOOKUP(Metadata!$C21,INDIRECT("'"&amp;$A$5&amp;"'!"&amp;"A10:J15"),10,0)</f>
        <v>1.9</v>
      </c>
    </row>
    <row r="14" spans="1:9" ht="15">
      <c r="A14" s="56" t="s">
        <v>63</v>
      </c>
      <c r="B14" s="78">
        <f ca="1">VLOOKUP(Metadata!C22,INDIRECT("'"&amp;$A$5&amp;"'!"&amp;"A10:J15"),2,0)</f>
        <v>73824</v>
      </c>
      <c r="C14" s="78">
        <f ca="1">VLOOKUP(Metadata!$C22,INDIRECT("'"&amp;$A$5&amp;"'!"&amp;"A10:J15"),3,0)</f>
        <v>265579</v>
      </c>
      <c r="D14" s="78">
        <f ca="1">VLOOKUP(Metadata!$C22,INDIRECT("'"&amp;$A$5&amp;"'!"&amp;"A10:J15"),4,0)</f>
        <v>601518</v>
      </c>
      <c r="E14" s="85">
        <f ca="1">VLOOKUP(Metadata!$C22,INDIRECT("'"&amp;$A$5&amp;"'!"&amp;"A10:J15"),5,0)</f>
        <v>949526</v>
      </c>
      <c r="F14" s="79">
        <f ca="1">VLOOKUP(Metadata!$C22,INDIRECT("'"&amp;$A$5&amp;"'!"&amp;"A10:J15"),7,0)</f>
        <v>44</v>
      </c>
      <c r="G14" s="79">
        <f ca="1">VLOOKUP(Metadata!$C22,INDIRECT("'"&amp;$A$5&amp;"'!"&amp;"A10:J15"),8,0)</f>
        <v>45.6</v>
      </c>
      <c r="H14" s="79">
        <f ca="1">VLOOKUP(Metadata!$C22,INDIRECT("'"&amp;$A$5&amp;"'!"&amp;"A10:J15"),9,0)</f>
        <v>50</v>
      </c>
      <c r="I14" s="79">
        <f ca="1">VLOOKUP(Metadata!$C22,INDIRECT("'"&amp;$A$5&amp;"'!"&amp;"A10:J15"),10,0)</f>
        <v>48.2</v>
      </c>
    </row>
    <row r="15" spans="1:9" s="21" customFormat="1" ht="15">
      <c r="A15" s="56" t="s">
        <v>11</v>
      </c>
      <c r="B15" s="78">
        <f ca="1">VLOOKUP(Metadata!C23,INDIRECT("'"&amp;$A$5&amp;"'!"&amp;"A10:J15"),2,0)</f>
        <v>167855</v>
      </c>
      <c r="C15" s="78">
        <f ca="1">VLOOKUP(Metadata!$C23,INDIRECT("'"&amp;$A$5&amp;"'!"&amp;"A10:J15"),3,0)</f>
        <v>582523</v>
      </c>
      <c r="D15" s="78">
        <f ca="1">VLOOKUP(Metadata!$C23,INDIRECT("'"&amp;$A$5&amp;"'!"&amp;"A10:J15"),4,0)</f>
        <v>1203665</v>
      </c>
      <c r="E15" s="85">
        <f ca="1">VLOOKUP(Metadata!$C23,INDIRECT("'"&amp;$A$5&amp;"'!"&amp;"A10:J15"),5,0)</f>
        <v>1970026</v>
      </c>
      <c r="F15" s="84">
        <f ca="1">VLOOKUP(Metadata!$C23,INDIRECT("'"&amp;$A$5&amp;"'!"&amp;"A10:J15"),7,0)</f>
        <v>100</v>
      </c>
      <c r="G15" s="84">
        <f ca="1">VLOOKUP(Metadata!$C23,INDIRECT("'"&amp;$A$5&amp;"'!"&amp;"A10:J15"),8,0)</f>
        <v>100</v>
      </c>
      <c r="H15" s="84">
        <f ca="1">VLOOKUP(Metadata!$C23,INDIRECT("'"&amp;$A$5&amp;"'!"&amp;"A10:J15"),9,0)</f>
        <v>100</v>
      </c>
      <c r="I15" s="84">
        <f ca="1">VLOOKUP(Metadata!$C23,INDIRECT("'"&amp;$A$5&amp;"'!"&amp;"A10:J15"),10,0)</f>
        <v>100</v>
      </c>
    </row>
    <row r="16" spans="1:9" ht="15">
      <c r="A16" s="77" t="s">
        <v>124</v>
      </c>
      <c r="B16" s="168" t="s">
        <v>83</v>
      </c>
      <c r="C16" s="168"/>
      <c r="D16" s="168"/>
      <c r="E16" s="168"/>
      <c r="F16" s="176" t="s">
        <v>84</v>
      </c>
      <c r="G16" s="176"/>
      <c r="H16" s="176"/>
      <c r="I16" s="176"/>
    </row>
    <row r="17" spans="1:9" ht="15">
      <c r="A17" s="56" t="s">
        <v>62</v>
      </c>
      <c r="B17" s="78">
        <f ca="1">VLOOKUP(Metadata!$C18,INDIRECT("'"&amp;$A$5&amp;"'!"&amp;"A17:J22"),2,0)</f>
        <v>96973</v>
      </c>
      <c r="C17" s="78">
        <f ca="1">VLOOKUP(Metadata!$C18,INDIRECT("'"&amp;$A$5&amp;"'!"&amp;"A17:J22"),3,0)</f>
        <v>258112</v>
      </c>
      <c r="D17" s="78">
        <f ca="1">VLOOKUP(Metadata!$C18,INDIRECT("'"&amp;$A$5&amp;"'!"&amp;"A17:J22"),4,0)</f>
        <v>489544</v>
      </c>
      <c r="E17" s="78">
        <f ca="1">VLOOKUP(Metadata!$C18,INDIRECT("'"&amp;$A$5&amp;"'!"&amp;"A17:J22"),5,0)</f>
        <v>888244</v>
      </c>
      <c r="F17" s="93">
        <f ca="1">VLOOKUP(Metadata!$C18,INDIRECT("'"&amp;$A$5&amp;"'!"&amp;"A17:J22"),7,0)</f>
        <v>83.5</v>
      </c>
      <c r="G17" s="93">
        <f ca="1">VLOOKUP(Metadata!$C18,INDIRECT("'"&amp;$A$5&amp;"'!"&amp;"A17:J22"),8,0)</f>
        <v>82.2</v>
      </c>
      <c r="H17" s="93">
        <f ca="1">VLOOKUP(Metadata!$C18,INDIRECT("'"&amp;$A$5&amp;"'!"&amp;"A17:J22"),9,0)</f>
        <v>81</v>
      </c>
      <c r="I17" s="93">
        <f ca="1">VLOOKUP(Metadata!$C18,INDIRECT("'"&amp;$A$5&amp;"'!"&amp;"A17:J22"),10,0)</f>
        <v>81.599999999999994</v>
      </c>
    </row>
    <row r="18" spans="1:9" ht="15">
      <c r="A18" s="56" t="s">
        <v>7</v>
      </c>
      <c r="B18" s="78">
        <f ca="1">VLOOKUP(Metadata!$C19,INDIRECT("'"&amp;$A$5&amp;"'!"&amp;"A17:J22"),2,0)</f>
        <v>5280</v>
      </c>
      <c r="C18" s="78">
        <f ca="1">VLOOKUP(Metadata!$C19,INDIRECT("'"&amp;$A$5&amp;"'!"&amp;"A17:J22"),3,0)</f>
        <v>15495</v>
      </c>
      <c r="D18" s="78">
        <f ca="1">VLOOKUP(Metadata!$C19,INDIRECT("'"&amp;$A$5&amp;"'!"&amp;"A17:J22"),4,0)</f>
        <v>33888</v>
      </c>
      <c r="E18" s="78">
        <f ca="1">VLOOKUP(Metadata!$C19,INDIRECT("'"&amp;$A$5&amp;"'!"&amp;"A17:J22"),5,0)</f>
        <v>57863</v>
      </c>
      <c r="F18" s="93">
        <f ca="1">VLOOKUP(Metadata!$C19,INDIRECT("'"&amp;$A$5&amp;"'!"&amp;"A17:J22"),7,0)</f>
        <v>4.5</v>
      </c>
      <c r="G18" s="93">
        <f ca="1">VLOOKUP(Metadata!$C19,INDIRECT("'"&amp;$A$5&amp;"'!"&amp;"A17:J22"),8,0)</f>
        <v>4.9000000000000004</v>
      </c>
      <c r="H18" s="93">
        <f ca="1">VLOOKUP(Metadata!$C19,INDIRECT("'"&amp;$A$5&amp;"'!"&amp;"A17:J22"),9,0)</f>
        <v>5.6</v>
      </c>
      <c r="I18" s="93">
        <f ca="1">VLOOKUP(Metadata!$C19,INDIRECT("'"&amp;$A$5&amp;"'!"&amp;"A17:J22"),10,0)</f>
        <v>5.3</v>
      </c>
    </row>
    <row r="19" spans="1:9" ht="15">
      <c r="A19" s="56" t="s">
        <v>8</v>
      </c>
      <c r="B19" s="78">
        <f ca="1">VLOOKUP(Metadata!$C20,INDIRECT("'"&amp;$A$5&amp;"'!"&amp;"A17:J22"),2,0)</f>
        <v>61075</v>
      </c>
      <c r="C19" s="78">
        <f ca="1">VLOOKUP(Metadata!$C20,INDIRECT("'"&amp;$A$5&amp;"'!"&amp;"A17:J22"),3,0)</f>
        <v>175331</v>
      </c>
      <c r="D19" s="78">
        <f ca="1">VLOOKUP(Metadata!$C20,INDIRECT("'"&amp;$A$5&amp;"'!"&amp;"A17:J22"),4,0)</f>
        <v>359073</v>
      </c>
      <c r="E19" s="78">
        <f ca="1">VLOOKUP(Metadata!$C20,INDIRECT("'"&amp;$A$5&amp;"'!"&amp;"A17:J22"),5,0)</f>
        <v>629880</v>
      </c>
      <c r="F19" s="93">
        <f ca="1">VLOOKUP(Metadata!$C20,INDIRECT("'"&amp;$A$5&amp;"'!"&amp;"A17:J22"),7,0)</f>
        <v>52.6</v>
      </c>
      <c r="G19" s="93">
        <f ca="1">VLOOKUP(Metadata!$C20,INDIRECT("'"&amp;$A$5&amp;"'!"&amp;"A17:J22"),8,0)</f>
        <v>55.9</v>
      </c>
      <c r="H19" s="93">
        <f ca="1">VLOOKUP(Metadata!$C20,INDIRECT("'"&amp;$A$5&amp;"'!"&amp;"A17:J22"),9,0)</f>
        <v>59.4</v>
      </c>
      <c r="I19" s="93">
        <f ca="1">VLOOKUP(Metadata!$C20,INDIRECT("'"&amp;$A$5&amp;"'!"&amp;"A17:J22"),10,0)</f>
        <v>57.9</v>
      </c>
    </row>
    <row r="20" spans="1:9" ht="15">
      <c r="A20" s="56" t="s">
        <v>9</v>
      </c>
      <c r="B20" s="78">
        <f ca="1">VLOOKUP(Metadata!$C21,INDIRECT("'"&amp;$A$5&amp;"'!"&amp;"A17:J22"),2,0)</f>
        <v>2865</v>
      </c>
      <c r="C20" s="78">
        <f ca="1">VLOOKUP(Metadata!$C21,INDIRECT("'"&amp;$A$5&amp;"'!"&amp;"A17:J22"),3,0)</f>
        <v>8039</v>
      </c>
      <c r="D20" s="78">
        <f ca="1">VLOOKUP(Metadata!$C21,INDIRECT("'"&amp;$A$5&amp;"'!"&amp;"A17:J22"),4,0)</f>
        <v>16284</v>
      </c>
      <c r="E20" s="78">
        <f ca="1">VLOOKUP(Metadata!$C21,INDIRECT("'"&amp;$A$5&amp;"'!"&amp;"A17:J22"),5,0)</f>
        <v>28733</v>
      </c>
      <c r="F20" s="93">
        <f ca="1">VLOOKUP(Metadata!$C21,INDIRECT("'"&amp;$A$5&amp;"'!"&amp;"A17:J22"),7,0)</f>
        <v>2.5</v>
      </c>
      <c r="G20" s="93">
        <f ca="1">VLOOKUP(Metadata!$C21,INDIRECT("'"&amp;$A$5&amp;"'!"&amp;"A17:J22"),8,0)</f>
        <v>2.6</v>
      </c>
      <c r="H20" s="93">
        <f ca="1">VLOOKUP(Metadata!$C21,INDIRECT("'"&amp;$A$5&amp;"'!"&amp;"A17:J22"),9,0)</f>
        <v>2.7</v>
      </c>
      <c r="I20" s="93">
        <f ca="1">VLOOKUP(Metadata!$C21,INDIRECT("'"&amp;$A$5&amp;"'!"&amp;"A17:J22"),10,0)</f>
        <v>2.6</v>
      </c>
    </row>
    <row r="21" spans="1:9" ht="15">
      <c r="A21" s="56" t="s">
        <v>63</v>
      </c>
      <c r="B21" s="78">
        <f ca="1">VLOOKUP(Metadata!$C22,INDIRECT("'"&amp;$A$5&amp;"'!"&amp;"A17:J22"),2,0)</f>
        <v>57050</v>
      </c>
      <c r="C21" s="78">
        <f ca="1">VLOOKUP(Metadata!$C22,INDIRECT("'"&amp;$A$5&amp;"'!"&amp;"A17:J22"),3,0)</f>
        <v>165202</v>
      </c>
      <c r="D21" s="78">
        <f ca="1">VLOOKUP(Metadata!$C22,INDIRECT("'"&amp;$A$5&amp;"'!"&amp;"A17:J22"),4,0)</f>
        <v>340813</v>
      </c>
      <c r="E21" s="78">
        <f ca="1">VLOOKUP(Metadata!$C22,INDIRECT("'"&amp;$A$5&amp;"'!"&amp;"A17:J22"),5,0)</f>
        <v>596003</v>
      </c>
      <c r="F21" s="93">
        <f ca="1">VLOOKUP(Metadata!$C22,INDIRECT("'"&amp;$A$5&amp;"'!"&amp;"A17:J22"),7,0)</f>
        <v>49.1</v>
      </c>
      <c r="G21" s="93">
        <f ca="1">VLOOKUP(Metadata!$C22,INDIRECT("'"&amp;$A$5&amp;"'!"&amp;"A17:J22"),8,0)</f>
        <v>52.6</v>
      </c>
      <c r="H21" s="93">
        <f ca="1">VLOOKUP(Metadata!$C22,INDIRECT("'"&amp;$A$5&amp;"'!"&amp;"A17:J22"),9,0)</f>
        <v>56.4</v>
      </c>
      <c r="I21" s="93">
        <f ca="1">VLOOKUP(Metadata!$C22,INDIRECT("'"&amp;$A$5&amp;"'!"&amp;"A17:J22"),10,0)</f>
        <v>54.8</v>
      </c>
    </row>
    <row r="22" spans="1:9" s="21" customFormat="1" ht="15">
      <c r="A22" s="56" t="s">
        <v>11</v>
      </c>
      <c r="B22" s="78">
        <f ca="1">VLOOKUP(Metadata!$C23,INDIRECT("'"&amp;$A$5&amp;"'!"&amp;"A17:J22"),2,0)</f>
        <v>116116</v>
      </c>
      <c r="C22" s="78">
        <f ca="1">VLOOKUP(Metadata!$C23,INDIRECT("'"&amp;$A$5&amp;"'!"&amp;"A17:J22"),3,0)</f>
        <v>313928</v>
      </c>
      <c r="D22" s="78">
        <f ca="1">VLOOKUP(Metadata!$C23,INDIRECT("'"&amp;$A$5&amp;"'!"&amp;"A17:J22"),4,0)</f>
        <v>604683</v>
      </c>
      <c r="E22" s="78">
        <f ca="1">VLOOKUP(Metadata!$C23,INDIRECT("'"&amp;$A$5&amp;"'!"&amp;"A17:J22"),5,0)</f>
        <v>1087924</v>
      </c>
      <c r="F22" s="100">
        <f ca="1">VLOOKUP(Metadata!$C23,INDIRECT("'"&amp;$A$5&amp;"'!"&amp;"A17:J22"),7,0)</f>
        <v>100</v>
      </c>
      <c r="G22" s="100">
        <f ca="1">VLOOKUP(Metadata!$C23,INDIRECT("'"&amp;$A$5&amp;"'!"&amp;"A17:J22"),8,0)</f>
        <v>100</v>
      </c>
      <c r="H22" s="100">
        <f ca="1">VLOOKUP(Metadata!$C23,INDIRECT("'"&amp;$A$5&amp;"'!"&amp;"A17:J22"),9,0)</f>
        <v>100</v>
      </c>
      <c r="I22" s="100">
        <f ca="1">VLOOKUP(Metadata!$C23,INDIRECT("'"&amp;$A$5&amp;"'!"&amp;"A17:J22"),10,0)</f>
        <v>100</v>
      </c>
    </row>
    <row r="23" spans="1:9" ht="15">
      <c r="A23" s="77" t="s">
        <v>125</v>
      </c>
      <c r="B23" s="168" t="s">
        <v>83</v>
      </c>
      <c r="C23" s="168"/>
      <c r="D23" s="168"/>
      <c r="E23" s="168"/>
      <c r="F23" s="176" t="s">
        <v>84</v>
      </c>
      <c r="G23" s="176"/>
      <c r="H23" s="176"/>
      <c r="I23" s="176"/>
    </row>
    <row r="24" spans="1:9" ht="15">
      <c r="A24" s="56" t="s">
        <v>62</v>
      </c>
      <c r="B24" s="78">
        <f ca="1">VLOOKUP(Metadata!$C18,INDIRECT("'"&amp;$A$5&amp;"'!"&amp;"A24:J29"),2,0)</f>
        <v>31405</v>
      </c>
      <c r="C24" s="78">
        <f ca="1">VLOOKUP(Metadata!$C18,INDIRECT("'"&amp;$A$5&amp;"'!"&amp;"A24:J29"),3,0)</f>
        <v>70186</v>
      </c>
      <c r="D24" s="78">
        <f ca="1">VLOOKUP(Metadata!$C18,INDIRECT("'"&amp;$A$5&amp;"'!"&amp;"A24:J29"),4,0)</f>
        <v>147236</v>
      </c>
      <c r="E24" s="78">
        <f ca="1">VLOOKUP(Metadata!$C18,INDIRECT("'"&amp;$A$5&amp;"'!"&amp;"A24:J29"),5,0)</f>
        <v>255719</v>
      </c>
      <c r="F24" s="93">
        <f ca="1">VLOOKUP(Metadata!$C18,INDIRECT("'"&amp;$A$5&amp;"'!"&amp;"A24:J29"),7,0)</f>
        <v>88.8</v>
      </c>
      <c r="G24" s="93">
        <f ca="1">VLOOKUP(Metadata!$C18,INDIRECT("'"&amp;$A$5&amp;"'!"&amp;"A24:J29"),8,0)</f>
        <v>90.6</v>
      </c>
      <c r="H24" s="93">
        <f ca="1">VLOOKUP(Metadata!$C18,INDIRECT("'"&amp;$A$5&amp;"'!"&amp;"A24:J29"),9,0)</f>
        <v>88</v>
      </c>
      <c r="I24" s="93">
        <f ca="1">VLOOKUP(Metadata!$C18,INDIRECT("'"&amp;$A$5&amp;"'!"&amp;"A24:J29"),10,0)</f>
        <v>88.8</v>
      </c>
    </row>
    <row r="25" spans="1:9" ht="15">
      <c r="A25" s="56" t="s">
        <v>7</v>
      </c>
      <c r="B25" s="78">
        <f ca="1">VLOOKUP(Metadata!$C19,INDIRECT("'"&amp;$A$5&amp;"'!"&amp;"A24:J29"),2,0)</f>
        <v>436</v>
      </c>
      <c r="C25" s="78">
        <f ca="1">VLOOKUP(Metadata!$C19,INDIRECT("'"&amp;$A$5&amp;"'!"&amp;"A24:J29"),3,0)</f>
        <v>1399</v>
      </c>
      <c r="D25" s="78">
        <f ca="1">VLOOKUP(Metadata!$C19,INDIRECT("'"&amp;$A$5&amp;"'!"&amp;"A24:J29"),4,0)</f>
        <v>4403</v>
      </c>
      <c r="E25" s="78">
        <f ca="1">VLOOKUP(Metadata!$C19,INDIRECT("'"&amp;$A$5&amp;"'!"&amp;"A24:J29"),5,0)</f>
        <v>6646</v>
      </c>
      <c r="F25" s="93">
        <f ca="1">VLOOKUP(Metadata!$C19,INDIRECT("'"&amp;$A$5&amp;"'!"&amp;"A24:J29"),7,0)</f>
        <v>1.2</v>
      </c>
      <c r="G25" s="93">
        <f ca="1">VLOOKUP(Metadata!$C19,INDIRECT("'"&amp;$A$5&amp;"'!"&amp;"A24:J29"),8,0)</f>
        <v>1.8</v>
      </c>
      <c r="H25" s="93">
        <f ca="1">VLOOKUP(Metadata!$C19,INDIRECT("'"&amp;$A$5&amp;"'!"&amp;"A24:J29"),9,0)</f>
        <v>2.6</v>
      </c>
      <c r="I25" s="93">
        <f ca="1">VLOOKUP(Metadata!$C19,INDIRECT("'"&amp;$A$5&amp;"'!"&amp;"A24:J29"),10,0)</f>
        <v>2.2999999999999998</v>
      </c>
    </row>
    <row r="26" spans="1:9" ht="15">
      <c r="A26" s="56" t="s">
        <v>8</v>
      </c>
      <c r="B26" s="78">
        <f ca="1">VLOOKUP(Metadata!$C20,INDIRECT("'"&amp;$A$5&amp;"'!"&amp;"A24:J29"),2,0)</f>
        <v>20552</v>
      </c>
      <c r="C26" s="78">
        <f ca="1">VLOOKUP(Metadata!$C20,INDIRECT("'"&amp;$A$5&amp;"'!"&amp;"A24:J29"),3,0)</f>
        <v>49339</v>
      </c>
      <c r="D26" s="78">
        <f ca="1">VLOOKUP(Metadata!$C20,INDIRECT("'"&amp;$A$5&amp;"'!"&amp;"A24:J29"),4,0)</f>
        <v>109612</v>
      </c>
      <c r="E26" s="78">
        <f ca="1">VLOOKUP(Metadata!$C20,INDIRECT("'"&amp;$A$5&amp;"'!"&amp;"A24:J29"),5,0)</f>
        <v>184832</v>
      </c>
      <c r="F26" s="93">
        <f ca="1">VLOOKUP(Metadata!$C20,INDIRECT("'"&amp;$A$5&amp;"'!"&amp;"A24:J29"),7,0)</f>
        <v>58.1</v>
      </c>
      <c r="G26" s="93">
        <f ca="1">VLOOKUP(Metadata!$C20,INDIRECT("'"&amp;$A$5&amp;"'!"&amp;"A24:J29"),8,0)</f>
        <v>63.7</v>
      </c>
      <c r="H26" s="93">
        <f ca="1">VLOOKUP(Metadata!$C20,INDIRECT("'"&amp;$A$5&amp;"'!"&amp;"A24:J29"),9,0)</f>
        <v>65.5</v>
      </c>
      <c r="I26" s="93">
        <f ca="1">VLOOKUP(Metadata!$C20,INDIRECT("'"&amp;$A$5&amp;"'!"&amp;"A24:J29"),10,0)</f>
        <v>64.2</v>
      </c>
    </row>
    <row r="27" spans="1:9" ht="15">
      <c r="A27" s="56" t="s">
        <v>9</v>
      </c>
      <c r="B27" s="78">
        <f ca="1">VLOOKUP(Metadata!$C21,INDIRECT("'"&amp;$A$5&amp;"'!"&amp;"A24:J29"),2,0)</f>
        <v>896</v>
      </c>
      <c r="C27" s="78">
        <f ca="1">VLOOKUP(Metadata!$C21,INDIRECT("'"&amp;$A$5&amp;"'!"&amp;"A24:J29"),3,0)</f>
        <v>2135</v>
      </c>
      <c r="D27" s="78">
        <f ca="1">VLOOKUP(Metadata!$C21,INDIRECT("'"&amp;$A$5&amp;"'!"&amp;"A24:J29"),4,0)</f>
        <v>6137</v>
      </c>
      <c r="E27" s="78">
        <f ca="1">VLOOKUP(Metadata!$C21,INDIRECT("'"&amp;$A$5&amp;"'!"&amp;"A24:J29"),5,0)</f>
        <v>9395</v>
      </c>
      <c r="F27" s="93">
        <f ca="1">VLOOKUP(Metadata!$C21,INDIRECT("'"&amp;$A$5&amp;"'!"&amp;"A24:J29"),7,0)</f>
        <v>2.5</v>
      </c>
      <c r="G27" s="93">
        <f ca="1">VLOOKUP(Metadata!$C21,INDIRECT("'"&amp;$A$5&amp;"'!"&amp;"A24:J29"),8,0)</f>
        <v>2.8</v>
      </c>
      <c r="H27" s="93">
        <f ca="1">VLOOKUP(Metadata!$C21,INDIRECT("'"&amp;$A$5&amp;"'!"&amp;"A24:J29"),9,0)</f>
        <v>3.7</v>
      </c>
      <c r="I27" s="93">
        <f ca="1">VLOOKUP(Metadata!$C21,INDIRECT("'"&amp;$A$5&amp;"'!"&amp;"A24:J29"),10,0)</f>
        <v>3.3</v>
      </c>
    </row>
    <row r="28" spans="1:9" ht="15">
      <c r="A28" s="56" t="s">
        <v>63</v>
      </c>
      <c r="B28" s="78">
        <f ca="1">VLOOKUP(Metadata!$C22,INDIRECT("'"&amp;$A$5&amp;"'!"&amp;"A24:J29"),2,0)</f>
        <v>19651</v>
      </c>
      <c r="C28" s="78">
        <f ca="1">VLOOKUP(Metadata!$C22,INDIRECT("'"&amp;$A$5&amp;"'!"&amp;"A24:J29"),3,0)</f>
        <v>47477</v>
      </c>
      <c r="D28" s="78">
        <f ca="1">VLOOKUP(Metadata!$C22,INDIRECT("'"&amp;$A$5&amp;"'!"&amp;"A24:J29"),4,0)</f>
        <v>105488</v>
      </c>
      <c r="E28" s="78">
        <f ca="1">VLOOKUP(Metadata!$C22,INDIRECT("'"&amp;$A$5&amp;"'!"&amp;"A24:J29"),5,0)</f>
        <v>177707</v>
      </c>
      <c r="F28" s="93">
        <f ca="1">VLOOKUP(Metadata!$C22,INDIRECT("'"&amp;$A$5&amp;"'!"&amp;"A24:J29"),7,0)</f>
        <v>55.5</v>
      </c>
      <c r="G28" s="93">
        <f ca="1">VLOOKUP(Metadata!$C22,INDIRECT("'"&amp;$A$5&amp;"'!"&amp;"A24:J29"),8,0)</f>
        <v>61.3</v>
      </c>
      <c r="H28" s="93">
        <f ca="1">VLOOKUP(Metadata!$C22,INDIRECT("'"&amp;$A$5&amp;"'!"&amp;"A24:J29"),9,0)</f>
        <v>63</v>
      </c>
      <c r="I28" s="93">
        <f ca="1">VLOOKUP(Metadata!$C22,INDIRECT("'"&amp;$A$5&amp;"'!"&amp;"A24:J29"),10,0)</f>
        <v>61.7</v>
      </c>
    </row>
    <row r="29" spans="1:9" s="21" customFormat="1" ht="15">
      <c r="A29" s="56" t="s">
        <v>11</v>
      </c>
      <c r="B29" s="78">
        <f ca="1">VLOOKUP(Metadata!$C23,INDIRECT("'"&amp;$A$5&amp;"'!"&amp;"A24:J29"),2,0)</f>
        <v>35377</v>
      </c>
      <c r="C29" s="78">
        <f ca="1">VLOOKUP(Metadata!$C23,INDIRECT("'"&amp;$A$5&amp;"'!"&amp;"A24:J29"),3,0)</f>
        <v>77471</v>
      </c>
      <c r="D29" s="78">
        <f ca="1">VLOOKUP(Metadata!$C23,INDIRECT("'"&amp;$A$5&amp;"'!"&amp;"A24:J29"),4,0)</f>
        <v>167336</v>
      </c>
      <c r="E29" s="78">
        <f ca="1">VLOOKUP(Metadata!$C23,INDIRECT("'"&amp;$A$5&amp;"'!"&amp;"A24:J29"),5,0)</f>
        <v>287955</v>
      </c>
      <c r="F29" s="100">
        <f ca="1">VLOOKUP(Metadata!$C23,INDIRECT("'"&amp;$A$5&amp;"'!"&amp;"A24:J29"),7,0)</f>
        <v>100</v>
      </c>
      <c r="G29" s="100">
        <f ca="1">VLOOKUP(Metadata!$C23,INDIRECT("'"&amp;$A$5&amp;"'!"&amp;"A24:J29"),8,0)</f>
        <v>100</v>
      </c>
      <c r="H29" s="100">
        <f ca="1">VLOOKUP(Metadata!$C23,INDIRECT("'"&amp;$A$5&amp;"'!"&amp;"A24:J29"),9,0)</f>
        <v>100</v>
      </c>
      <c r="I29" s="100">
        <f ca="1">VLOOKUP(Metadata!$C23,INDIRECT("'"&amp;$A$5&amp;"'!"&amp;"A24:J29"),10,0)</f>
        <v>100</v>
      </c>
    </row>
    <row r="30" spans="1:9" ht="15">
      <c r="A30" s="77" t="s">
        <v>85</v>
      </c>
      <c r="B30" s="168" t="s">
        <v>83</v>
      </c>
      <c r="C30" s="168"/>
      <c r="D30" s="168"/>
      <c r="E30" s="168"/>
      <c r="F30" s="176" t="s">
        <v>84</v>
      </c>
      <c r="G30" s="176"/>
      <c r="H30" s="176"/>
      <c r="I30" s="176"/>
    </row>
    <row r="31" spans="1:9" ht="15">
      <c r="A31" s="56" t="s">
        <v>62</v>
      </c>
      <c r="B31" s="94">
        <f ca="1">VLOOKUP(Metadata!$C18,INDIRECT("'"&amp;$A$5&amp;"'!"&amp;"A31:J36"),2,0)</f>
        <v>267032</v>
      </c>
      <c r="C31" s="94">
        <f ca="1">VLOOKUP(Metadata!$C18,INDIRECT("'"&amp;$A$5&amp;"'!"&amp;"A31:J36"),3,0)</f>
        <v>802532</v>
      </c>
      <c r="D31" s="94">
        <f ca="1">VLOOKUP(Metadata!$C18,INDIRECT("'"&amp;$A$5&amp;"'!"&amp;"A31:J36"),4,0)</f>
        <v>1590204</v>
      </c>
      <c r="E31" s="94">
        <f ca="1">VLOOKUP(Metadata!$C18,INDIRECT("'"&amp;$A$5&amp;"'!"&amp;"A31:J36"),5,0)</f>
        <v>3072036</v>
      </c>
      <c r="F31" s="95">
        <f ca="1">VLOOKUP(Metadata!$C18,INDIRECT("'"&amp;$A$5&amp;"'!"&amp;"A31:J36"),7,0)</f>
        <v>83.6</v>
      </c>
      <c r="G31" s="95">
        <f ca="1">VLOOKUP(Metadata!$C18,INDIRECT("'"&amp;$A$5&amp;"'!"&amp;"A31:J36"),8,0)</f>
        <v>82.4</v>
      </c>
      <c r="H31" s="95">
        <f ca="1">VLOOKUP(Metadata!$C18,INDIRECT("'"&amp;$A$5&amp;"'!"&amp;"A31:J36"),9,0)</f>
        <v>80.3</v>
      </c>
      <c r="I31" s="95">
        <f ca="1">VLOOKUP(Metadata!$C18,INDIRECT("'"&amp;$A$5&amp;"'!"&amp;"A31:J36"),10,0)</f>
        <v>81.2</v>
      </c>
    </row>
    <row r="32" spans="1:9" ht="15">
      <c r="A32" s="56" t="s">
        <v>7</v>
      </c>
      <c r="B32" s="94">
        <f ca="1">VLOOKUP(Metadata!$C19,INDIRECT("'"&amp;$A$5&amp;"'!"&amp;"A31:J36"),2,0)</f>
        <v>13545</v>
      </c>
      <c r="C32" s="94">
        <f ca="1">VLOOKUP(Metadata!$C19,INDIRECT("'"&amp;$A$5&amp;"'!"&amp;"A31:J36"),3,0)</f>
        <v>44819</v>
      </c>
      <c r="D32" s="94">
        <f ca="1">VLOOKUP(Metadata!$C19,INDIRECT("'"&amp;$A$5&amp;"'!"&amp;"A31:J36"),4,0)</f>
        <v>109907</v>
      </c>
      <c r="E32" s="94">
        <f ca="1">VLOOKUP(Metadata!$C19,INDIRECT("'"&amp;$A$5&amp;"'!"&amp;"A31:J36"),5,0)</f>
        <v>222399</v>
      </c>
      <c r="F32" s="95">
        <f ca="1">VLOOKUP(Metadata!$C19,INDIRECT("'"&amp;$A$5&amp;"'!"&amp;"A31:J36"),7,0)</f>
        <v>4.2</v>
      </c>
      <c r="G32" s="95">
        <f ca="1">VLOOKUP(Metadata!$C19,INDIRECT("'"&amp;$A$5&amp;"'!"&amp;"A31:J36"),8,0)</f>
        <v>4.5999999999999996</v>
      </c>
      <c r="H32" s="95">
        <f ca="1">VLOOKUP(Metadata!$C19,INDIRECT("'"&amp;$A$5&amp;"'!"&amp;"A31:J36"),9,0)</f>
        <v>5.5</v>
      </c>
      <c r="I32" s="95">
        <f ca="1">VLOOKUP(Metadata!$C19,INDIRECT("'"&amp;$A$5&amp;"'!"&amp;"A31:J36"),10,0)</f>
        <v>5.9</v>
      </c>
    </row>
    <row r="33" spans="1:9" ht="15">
      <c r="A33" s="56" t="s">
        <v>8</v>
      </c>
      <c r="B33" s="94">
        <f ca="1">VLOOKUP(Metadata!$C20,INDIRECT("'"&amp;$A$5&amp;"'!"&amp;"A31:J36"),2,0)</f>
        <v>161481</v>
      </c>
      <c r="C33" s="94">
        <f ca="1">VLOOKUP(Metadata!$C20,INDIRECT("'"&amp;$A$5&amp;"'!"&amp;"A31:J36"),3,0)</f>
        <v>510079</v>
      </c>
      <c r="D33" s="94">
        <f ca="1">VLOOKUP(Metadata!$C20,INDIRECT("'"&amp;$A$5&amp;"'!"&amp;"A31:J36"),4,0)</f>
        <v>1114628</v>
      </c>
      <c r="E33" s="94">
        <f ca="1">VLOOKUP(Metadata!$C20,INDIRECT("'"&amp;$A$5&amp;"'!"&amp;"A31:J36"),5,0)</f>
        <v>2124952</v>
      </c>
      <c r="F33" s="95">
        <f ca="1">VLOOKUP(Metadata!$C20,INDIRECT("'"&amp;$A$5&amp;"'!"&amp;"A31:J36"),7,0)</f>
        <v>50.6</v>
      </c>
      <c r="G33" s="95">
        <f ca="1">VLOOKUP(Metadata!$C20,INDIRECT("'"&amp;$A$5&amp;"'!"&amp;"A31:J36"),8,0)</f>
        <v>52.4</v>
      </c>
      <c r="H33" s="95">
        <f ca="1">VLOOKUP(Metadata!$C20,INDIRECT("'"&amp;$A$5&amp;"'!"&amp;"A31:J36"),9,0)</f>
        <v>56.3</v>
      </c>
      <c r="I33" s="95">
        <f ca="1">VLOOKUP(Metadata!$C20,INDIRECT("'"&amp;$A$5&amp;"'!"&amp;"A31:J36"),10,0)</f>
        <v>56.2</v>
      </c>
    </row>
    <row r="34" spans="1:9" ht="15">
      <c r="A34" s="56" t="s">
        <v>9</v>
      </c>
      <c r="B34" s="94">
        <f ca="1">VLOOKUP(Metadata!$C21,INDIRECT("'"&amp;$A$5&amp;"'!"&amp;"A31:J36"),2,0)</f>
        <v>6652</v>
      </c>
      <c r="C34" s="94">
        <f ca="1">VLOOKUP(Metadata!$C21,INDIRECT("'"&amp;$A$5&amp;"'!"&amp;"A31:J36"),3,0)</f>
        <v>20481</v>
      </c>
      <c r="D34" s="94">
        <f ca="1">VLOOKUP(Metadata!$C21,INDIRECT("'"&amp;$A$5&amp;"'!"&amp;"A31:J36"),4,0)</f>
        <v>47201</v>
      </c>
      <c r="E34" s="94">
        <f ca="1">VLOOKUP(Metadata!$C21,INDIRECT("'"&amp;$A$5&amp;"'!"&amp;"A31:J36"),5,0)</f>
        <v>96314</v>
      </c>
      <c r="F34" s="95">
        <f ca="1">VLOOKUP(Metadata!$C21,INDIRECT("'"&amp;$A$5&amp;"'!"&amp;"A31:J36"),7,0)</f>
        <v>2.1</v>
      </c>
      <c r="G34" s="95">
        <f ca="1">VLOOKUP(Metadata!$C21,INDIRECT("'"&amp;$A$5&amp;"'!"&amp;"A31:J36"),8,0)</f>
        <v>2.1</v>
      </c>
      <c r="H34" s="95">
        <f ca="1">VLOOKUP(Metadata!$C21,INDIRECT("'"&amp;$A$5&amp;"'!"&amp;"A31:J36"),9,0)</f>
        <v>2.4</v>
      </c>
      <c r="I34" s="95">
        <f ca="1">VLOOKUP(Metadata!$C21,INDIRECT("'"&amp;$A$5&amp;"'!"&amp;"A31:J36"),10,0)</f>
        <v>2.5</v>
      </c>
    </row>
    <row r="35" spans="1:9" ht="15">
      <c r="A35" s="56" t="s">
        <v>63</v>
      </c>
      <c r="B35" s="94">
        <f ca="1">VLOOKUP(Metadata!$C22,INDIRECT("'"&amp;$A$5&amp;"'!"&amp;"A31:J36"),2,0)</f>
        <v>150525</v>
      </c>
      <c r="C35" s="94">
        <f ca="1">VLOOKUP(Metadata!$C22,INDIRECT("'"&amp;$A$5&amp;"'!"&amp;"A31:J36"),3,0)</f>
        <v>478283</v>
      </c>
      <c r="D35" s="94">
        <f ca="1">VLOOKUP(Metadata!$C22,INDIRECT("'"&amp;$A$5&amp;"'!"&amp;"A31:J36"),4,0)</f>
        <v>1050456</v>
      </c>
      <c r="E35" s="94">
        <f ca="1">VLOOKUP(Metadata!$C22,INDIRECT("'"&amp;$A$5&amp;"'!"&amp;"A31:J36"),5,0)</f>
        <v>2003856</v>
      </c>
      <c r="F35" s="95">
        <f ca="1">VLOOKUP(Metadata!$C22,INDIRECT("'"&amp;$A$5&amp;"'!"&amp;"A31:J36"),7,0)</f>
        <v>47.1</v>
      </c>
      <c r="G35" s="95">
        <f ca="1">VLOOKUP(Metadata!$C22,INDIRECT("'"&amp;$A$5&amp;"'!"&amp;"A31:J36"),8,0)</f>
        <v>49.1</v>
      </c>
      <c r="H35" s="95">
        <f ca="1">VLOOKUP(Metadata!$C22,INDIRECT("'"&amp;$A$5&amp;"'!"&amp;"A31:J36"),9,0)</f>
        <v>53</v>
      </c>
      <c r="I35" s="95">
        <f ca="1">VLOOKUP(Metadata!$C22,INDIRECT("'"&amp;$A$5&amp;"'!"&amp;"A31:J36"),10,0)</f>
        <v>53</v>
      </c>
    </row>
    <row r="36" spans="1:9" s="21" customFormat="1" ht="15">
      <c r="A36" s="56" t="s">
        <v>11</v>
      </c>
      <c r="B36" s="94">
        <f ca="1">VLOOKUP(Metadata!$C23,INDIRECT("'"&amp;$A$5&amp;"'!"&amp;"A31:J36"),2,0)</f>
        <v>319348</v>
      </c>
      <c r="C36" s="94">
        <f ca="1">VLOOKUP(Metadata!$C23,INDIRECT("'"&amp;$A$5&amp;"'!"&amp;"A31:J36"),3,0)</f>
        <v>973922</v>
      </c>
      <c r="D36" s="94">
        <f ca="1">VLOOKUP(Metadata!$C23,INDIRECT("'"&amp;$A$5&amp;"'!"&amp;"A31:J36"),4,0)</f>
        <v>1980542</v>
      </c>
      <c r="E36" s="94">
        <f ca="1">VLOOKUP(Metadata!$C23,INDIRECT("'"&amp;$A$5&amp;"'!"&amp;"A31:J36"),5,0)</f>
        <v>3781212</v>
      </c>
      <c r="F36" s="99">
        <f ca="1">VLOOKUP(Metadata!$C23,INDIRECT("'"&amp;$A$5&amp;"'!"&amp;"A31:J36"),7,0)</f>
        <v>100</v>
      </c>
      <c r="G36" s="99">
        <f ca="1">VLOOKUP(Metadata!$C23,INDIRECT("'"&amp;$A$5&amp;"'!"&amp;"A31:J36"),8,0)</f>
        <v>100</v>
      </c>
      <c r="H36" s="99">
        <f ca="1">VLOOKUP(Metadata!$C23,INDIRECT("'"&amp;$A$5&amp;"'!"&amp;"A31:J36"),9,0)</f>
        <v>100</v>
      </c>
      <c r="I36" s="99">
        <f ca="1">VLOOKUP(Metadata!$C23,INDIRECT("'"&amp;$A$5&amp;"'!"&amp;"A31:J36"),10,0)</f>
        <v>100</v>
      </c>
    </row>
    <row r="37" spans="1:9" ht="15">
      <c r="A37" s="77" t="s">
        <v>86</v>
      </c>
      <c r="B37" s="168" t="s">
        <v>83</v>
      </c>
      <c r="C37" s="168"/>
      <c r="D37" s="168"/>
      <c r="E37" s="168"/>
      <c r="F37" s="176" t="s">
        <v>84</v>
      </c>
      <c r="G37" s="176"/>
      <c r="H37" s="176"/>
      <c r="I37" s="176"/>
    </row>
    <row r="38" spans="1:9" ht="15">
      <c r="A38" s="56" t="s">
        <v>62</v>
      </c>
      <c r="B38" s="80" t="s">
        <v>12</v>
      </c>
      <c r="C38" s="80" t="s">
        <v>12</v>
      </c>
      <c r="D38" s="80" t="s">
        <v>12</v>
      </c>
      <c r="E38" s="80">
        <f ca="1">VLOOKUP(Metadata!$C18,INDIRECT("'"&amp;$A$5&amp;"'!"&amp;"A38:J43"),5,0)</f>
        <v>23044548</v>
      </c>
      <c r="F38" s="80" t="s">
        <v>12</v>
      </c>
      <c r="G38" s="80" t="s">
        <v>12</v>
      </c>
      <c r="H38" s="80" t="s">
        <v>12</v>
      </c>
      <c r="I38" s="96">
        <f ca="1">VLOOKUP(Metadata!$C18,INDIRECT("'"&amp;$A$5&amp;"'!"&amp;"A38:J43"),10,0)</f>
        <v>87.7</v>
      </c>
    </row>
    <row r="39" spans="1:9" ht="15">
      <c r="A39" s="56" t="s">
        <v>7</v>
      </c>
      <c r="B39" s="80" t="s">
        <v>12</v>
      </c>
      <c r="C39" s="80" t="s">
        <v>12</v>
      </c>
      <c r="D39" s="80" t="s">
        <v>12</v>
      </c>
      <c r="E39" s="80">
        <f ca="1">VLOOKUP(Metadata!$C19,INDIRECT("'"&amp;$A$5&amp;"'!"&amp;"A38:J43"),5,0)</f>
        <v>2365800</v>
      </c>
      <c r="F39" s="80" t="s">
        <v>12</v>
      </c>
      <c r="G39" s="80" t="s">
        <v>12</v>
      </c>
      <c r="H39" s="80" t="s">
        <v>12</v>
      </c>
      <c r="I39" s="96">
        <f ca="1">VLOOKUP(Metadata!$C19,INDIRECT("'"&amp;$A$5&amp;"'!"&amp;"A38:J43"),10,0)</f>
        <v>9</v>
      </c>
    </row>
    <row r="40" spans="1:9" ht="15">
      <c r="A40" s="56" t="s">
        <v>8</v>
      </c>
      <c r="B40" s="80" t="s">
        <v>12</v>
      </c>
      <c r="C40" s="80" t="s">
        <v>12</v>
      </c>
      <c r="D40" s="80" t="s">
        <v>12</v>
      </c>
      <c r="E40" s="80">
        <f ca="1">VLOOKUP(Metadata!$C20,INDIRECT("'"&amp;$A$5&amp;"'!"&amp;"A38:J43"),5,0)</f>
        <v>17563729</v>
      </c>
      <c r="F40" s="80" t="s">
        <v>12</v>
      </c>
      <c r="G40" s="80" t="s">
        <v>12</v>
      </c>
      <c r="H40" s="80" t="s">
        <v>12</v>
      </c>
      <c r="I40" s="96">
        <f ca="1">VLOOKUP(Metadata!$C20,INDIRECT("'"&amp;$A$5&amp;"'!"&amp;"A38:J43"),10,0)</f>
        <v>66.8</v>
      </c>
    </row>
    <row r="41" spans="1:9" ht="15">
      <c r="A41" s="56" t="s">
        <v>9</v>
      </c>
      <c r="B41" s="85" t="s">
        <v>12</v>
      </c>
      <c r="C41" s="85" t="s">
        <v>12</v>
      </c>
      <c r="D41" s="85" t="s">
        <v>12</v>
      </c>
      <c r="E41" s="80">
        <f ca="1">VLOOKUP(Metadata!$C21,INDIRECT("'"&amp;$A$5&amp;"'!"&amp;"A38:J43"),5,0)</f>
        <v>1036458</v>
      </c>
      <c r="F41" s="85" t="s">
        <v>12</v>
      </c>
      <c r="G41" s="85" t="s">
        <v>12</v>
      </c>
      <c r="H41" s="85" t="s">
        <v>12</v>
      </c>
      <c r="I41" s="96">
        <f ca="1">VLOOKUP(Metadata!$C21,INDIRECT("'"&amp;$A$5&amp;"'!"&amp;"A38:J43"),10,0)</f>
        <v>3.9</v>
      </c>
    </row>
    <row r="42" spans="1:9" ht="15">
      <c r="A42" s="56" t="s">
        <v>63</v>
      </c>
      <c r="B42" s="85" t="s">
        <v>12</v>
      </c>
      <c r="C42" s="85" t="s">
        <v>12</v>
      </c>
      <c r="D42" s="85" t="s">
        <v>12</v>
      </c>
      <c r="E42" s="80">
        <f ca="1">VLOOKUP(Metadata!$C22,INDIRECT("'"&amp;$A$5&amp;"'!"&amp;"A38:J43"),5,0)</f>
        <v>16685391</v>
      </c>
      <c r="F42" s="85" t="s">
        <v>12</v>
      </c>
      <c r="G42" s="85" t="s">
        <v>12</v>
      </c>
      <c r="H42" s="85" t="s">
        <v>12</v>
      </c>
      <c r="I42" s="96">
        <f ca="1">VLOOKUP(Metadata!$C22,INDIRECT("'"&amp;$A$5&amp;"'!"&amp;"A38:J43"),10,0)</f>
        <v>63.5</v>
      </c>
    </row>
    <row r="43" spans="1:9" s="17" customFormat="1" ht="15">
      <c r="A43" s="54" t="s">
        <v>17</v>
      </c>
      <c r="B43" s="83" t="s">
        <v>12</v>
      </c>
      <c r="C43" s="83" t="s">
        <v>12</v>
      </c>
      <c r="D43" s="83" t="s">
        <v>12</v>
      </c>
      <c r="E43" s="83">
        <f ca="1">VLOOKUP(Metadata!C24,INDIRECT("'"&amp;$A$5&amp;"'!"&amp;"A38:J43"),5,0)</f>
        <v>26291429</v>
      </c>
      <c r="F43" s="83" t="s">
        <v>12</v>
      </c>
      <c r="G43" s="83" t="s">
        <v>12</v>
      </c>
      <c r="H43" s="83" t="s">
        <v>12</v>
      </c>
      <c r="I43" s="97">
        <f ca="1">VLOOKUP(Metadata!$C24,INDIRECT("'"&amp;$A$5&amp;"'!"&amp;"A38:J43"),10,0)</f>
        <v>100</v>
      </c>
    </row>
    <row r="44" spans="1:9" ht="15">
      <c r="A44" s="174" t="s">
        <v>60</v>
      </c>
      <c r="B44" s="174"/>
      <c r="C44" s="174"/>
      <c r="D44" s="174"/>
      <c r="E44" s="174"/>
      <c r="F44" s="174"/>
      <c r="G44" s="174"/>
      <c r="H44" s="174"/>
      <c r="I44" s="174"/>
    </row>
    <row r="45" spans="1:9" ht="15">
      <c r="A45" s="171" t="s">
        <v>74</v>
      </c>
      <c r="B45" s="171"/>
      <c r="C45" s="171"/>
      <c r="D45" s="171"/>
      <c r="E45" s="171"/>
      <c r="F45" s="171"/>
      <c r="G45" s="171"/>
      <c r="H45" s="171"/>
      <c r="I45" s="171"/>
    </row>
  </sheetData>
  <mergeCells count="18">
    <mergeCell ref="B9:E9"/>
    <mergeCell ref="F9:I9"/>
    <mergeCell ref="B16:E16"/>
    <mergeCell ref="F16:I16"/>
    <mergeCell ref="A45:I45"/>
    <mergeCell ref="A44:I44"/>
    <mergeCell ref="B23:E23"/>
    <mergeCell ref="F23:I23"/>
    <mergeCell ref="B30:E30"/>
    <mergeCell ref="F30:I30"/>
    <mergeCell ref="B37:E37"/>
    <mergeCell ref="F37:I37"/>
    <mergeCell ref="A1:I1"/>
    <mergeCell ref="A2:I2"/>
    <mergeCell ref="I7:I8"/>
    <mergeCell ref="E7:E8"/>
    <mergeCell ref="A3:I3"/>
    <mergeCell ref="A4:I4"/>
  </mergeCells>
  <hyperlinks>
    <hyperlink ref="A45" r:id="rId1" location="copyright-and-creative-commons" xr:uid="{3E1EDBCE-6F33-487E-81BD-C1645EDDBBF5}"/>
  </hyperlinks>
  <pageMargins left="0.70866141732283472" right="0.70866141732283472" top="0.74803149606299213" bottom="0.74803149606299213" header="0.31496062992125984" footer="0.31496062992125984"/>
  <pageSetup paperSize="9" scale="83" fitToHeight="0" orientation="landscape" r:id="rId2"/>
  <headerFooter>
    <oddHeader>&amp;C&amp;"Calibri"&amp;10&amp;KFF0000 OFFICIAL: Census and Statistics Act&amp;1#_x000D_</oddHeader>
    <oddFooter>&amp;C_x000D_&amp;1#&amp;"Calibri"&amp;10&amp;KFF0000 OFFICIAL: Census and Statistics Act</oddFooter>
  </headerFooter>
  <rowBreaks count="1" manualBreakCount="1">
    <brk id="29" max="9"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8375267-1CB9-45B8-A008-1E8B6C86E0E3}">
          <x14:formula1>
            <xm:f>Metadata!$A$18:$A$20</xm:f>
          </x14:formula1>
          <xm:sqref>A5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C0B6-FF98-46FC-ABE9-EEB6472C1CBB}">
  <sheetPr>
    <pageSetUpPr autoPageBreaks="0"/>
  </sheetPr>
  <dimension ref="A1:EZQ114"/>
  <sheetViews>
    <sheetView zoomScaleNormal="100" workbookViewId="0">
      <pane ySplit="8" topLeftCell="A9" activePane="bottomLeft" state="frozen"/>
      <selection sqref="A1:J1"/>
      <selection pane="bottomLeft" sqref="A1:I1"/>
    </sheetView>
  </sheetViews>
  <sheetFormatPr defaultColWidth="0" defaultRowHeight="12.75" zeroHeight="1"/>
  <cols>
    <col min="1" max="1" width="78.85546875" style="31" customWidth="1"/>
    <col min="2" max="9" width="13" style="31" customWidth="1"/>
    <col min="10" max="21" width="0" style="31" hidden="1" customWidth="1"/>
    <col min="22" max="16384" width="9.140625" style="31" hidden="1"/>
  </cols>
  <sheetData>
    <row r="1" spans="1:9" ht="15">
      <c r="A1" s="170" t="s">
        <v>106</v>
      </c>
      <c r="B1" s="170"/>
      <c r="C1" s="170"/>
      <c r="D1" s="170"/>
      <c r="E1" s="170"/>
      <c r="F1" s="170"/>
      <c r="G1" s="170"/>
      <c r="H1" s="170"/>
      <c r="I1" s="170"/>
    </row>
    <row r="2" spans="1:9" s="30" customFormat="1" ht="59.45" customHeight="1">
      <c r="A2" s="173" t="s">
        <v>0</v>
      </c>
      <c r="B2" s="173"/>
      <c r="C2" s="173"/>
      <c r="D2" s="173"/>
      <c r="E2" s="173"/>
      <c r="F2" s="173"/>
      <c r="G2" s="173"/>
      <c r="H2" s="173"/>
      <c r="I2" s="173"/>
    </row>
    <row r="3" spans="1:9" s="30" customFormat="1" ht="20.25" thickBot="1">
      <c r="A3" s="169" t="s">
        <v>126</v>
      </c>
      <c r="B3" s="169"/>
      <c r="C3" s="169"/>
      <c r="D3" s="169"/>
      <c r="E3" s="169"/>
      <c r="F3" s="169"/>
      <c r="G3" s="169"/>
      <c r="H3" s="169"/>
      <c r="I3" s="169"/>
    </row>
    <row r="4" spans="1:9" s="30" customFormat="1" ht="15.75" thickTop="1">
      <c r="A4" s="177" t="s">
        <v>82</v>
      </c>
      <c r="B4" s="177"/>
      <c r="C4" s="177"/>
      <c r="D4" s="177"/>
      <c r="E4" s="177"/>
      <c r="F4" s="177"/>
      <c r="G4" s="177"/>
      <c r="H4" s="177"/>
      <c r="I4" s="177"/>
    </row>
    <row r="5" spans="1:9" ht="31.5" customHeight="1">
      <c r="A5" s="62">
        <v>2021</v>
      </c>
      <c r="B5" s="63" t="s">
        <v>91</v>
      </c>
      <c r="C5" s="64"/>
      <c r="D5" s="37"/>
      <c r="E5" s="37"/>
      <c r="F5" s="37"/>
      <c r="G5" s="38"/>
      <c r="H5" s="38"/>
      <c r="I5" s="37"/>
    </row>
    <row r="6" spans="1:9" ht="14.25">
      <c r="A6" s="39"/>
      <c r="B6" s="36"/>
      <c r="C6" s="37"/>
      <c r="D6" s="37"/>
      <c r="E6" s="37"/>
      <c r="F6" s="37"/>
      <c r="G6" s="38"/>
      <c r="H6" s="38"/>
      <c r="I6" s="37"/>
    </row>
    <row r="7" spans="1:9" s="32" customFormat="1" ht="60">
      <c r="A7" s="66"/>
      <c r="B7" s="81" t="s">
        <v>22</v>
      </c>
      <c r="C7" s="81" t="s">
        <v>24</v>
      </c>
      <c r="D7" s="81" t="s">
        <v>23</v>
      </c>
      <c r="E7" s="172" t="s">
        <v>11</v>
      </c>
      <c r="F7" s="81" t="s">
        <v>22</v>
      </c>
      <c r="G7" s="81" t="s">
        <v>24</v>
      </c>
      <c r="H7" s="81" t="s">
        <v>23</v>
      </c>
      <c r="I7" s="172" t="s">
        <v>11</v>
      </c>
    </row>
    <row r="8" spans="1:9" s="32" customFormat="1" ht="30">
      <c r="A8" s="66"/>
      <c r="B8" s="69" t="str">
        <f>$A$5-4&amp;" to "&amp;$A$5</f>
        <v>2017 to 2021</v>
      </c>
      <c r="C8" s="69" t="str">
        <f>$A$5-9&amp;" to "&amp;$A$5-5</f>
        <v>2012 to 2016</v>
      </c>
      <c r="D8" s="69" t="str">
        <f>"Before "&amp;$A$5-9&amp;""</f>
        <v>Before 2012</v>
      </c>
      <c r="E8" s="172"/>
      <c r="F8" s="69" t="str">
        <f>$A$5-4&amp;" to "&amp;$A$5</f>
        <v>2017 to 2021</v>
      </c>
      <c r="G8" s="69" t="str">
        <f>$A$5-9&amp;" to "&amp;$A$5-5</f>
        <v>2012 to 2016</v>
      </c>
      <c r="H8" s="69" t="str">
        <f>"Before "&amp;$A$5-9&amp;""</f>
        <v>Before 2012</v>
      </c>
      <c r="I8" s="172"/>
    </row>
    <row r="9" spans="1:9" s="34" customFormat="1" ht="15">
      <c r="A9" s="77" t="s">
        <v>123</v>
      </c>
      <c r="B9" s="168" t="s">
        <v>83</v>
      </c>
      <c r="C9" s="168"/>
      <c r="D9" s="168"/>
      <c r="E9" s="168"/>
      <c r="F9" s="168" t="s">
        <v>84</v>
      </c>
      <c r="G9" s="168"/>
      <c r="H9" s="168"/>
      <c r="I9" s="168"/>
    </row>
    <row r="10" spans="1:9" s="34" customFormat="1" ht="15">
      <c r="A10" s="72" t="s">
        <v>98</v>
      </c>
      <c r="B10" s="114"/>
      <c r="C10" s="114"/>
      <c r="D10" s="114"/>
      <c r="E10" s="114"/>
      <c r="F10" s="114"/>
      <c r="G10" s="114"/>
      <c r="H10" s="114"/>
      <c r="I10" s="114"/>
    </row>
    <row r="11" spans="1:9" s="34" customFormat="1" ht="15">
      <c r="A11" s="101" t="s">
        <v>28</v>
      </c>
      <c r="B11" s="115"/>
      <c r="C11" s="115"/>
      <c r="D11" s="115"/>
      <c r="E11" s="115"/>
      <c r="F11" s="115"/>
      <c r="G11" s="115"/>
      <c r="H11" s="115"/>
      <c r="I11" s="115"/>
    </row>
    <row r="12" spans="1:9" s="34" customFormat="1" ht="15">
      <c r="A12" s="102" t="s">
        <v>33</v>
      </c>
      <c r="B12" s="67">
        <f ca="1">VLOOKUP(Metadata!$C31,INDIRECT("'"&amp;$A$5&amp;"'!"&amp;"A93:J109"),2,0)</f>
        <v>67706</v>
      </c>
      <c r="C12" s="67">
        <f ca="1">VLOOKUP(Metadata!$C31,INDIRECT("'"&amp;$A$5&amp;"'!"&amp;"A93:J109"),3,0)</f>
        <v>246713</v>
      </c>
      <c r="D12" s="67">
        <f ca="1">VLOOKUP(Metadata!$C31,INDIRECT("'"&amp;$A$5&amp;"'!"&amp;"A93:J109"),4,0)</f>
        <v>761271</v>
      </c>
      <c r="E12" s="67">
        <f ca="1">VLOOKUP(Metadata!$C31,INDIRECT("'"&amp;$A$5&amp;"'!"&amp;"A93:J109"),5,0)</f>
        <v>1123374</v>
      </c>
      <c r="F12" s="68">
        <f ca="1">VLOOKUP(Metadata!$C31,INDIRECT("'"&amp;$A$5&amp;"'!"&amp;"A93:J109"),7,0)</f>
        <v>35.9</v>
      </c>
      <c r="G12" s="68">
        <f ca="1">VLOOKUP(Metadata!$C31,INDIRECT("'"&amp;$A$5&amp;"'!"&amp;"A93:J109"),8,0)</f>
        <v>57.6</v>
      </c>
      <c r="H12" s="68">
        <f ca="1">VLOOKUP(Metadata!$C31,INDIRECT("'"&amp;$A$5&amp;"'!"&amp;"A93:J109"),9,0)</f>
        <v>74.2</v>
      </c>
      <c r="I12" s="68">
        <f ca="1">VLOOKUP(Metadata!$C31,INDIRECT("'"&amp;$A$5&amp;"'!"&amp;"A93:J109"),10,0)</f>
        <v>65.3</v>
      </c>
    </row>
    <row r="13" spans="1:9" s="34" customFormat="1" ht="15">
      <c r="A13" s="104" t="s">
        <v>29</v>
      </c>
      <c r="B13" s="67">
        <f ca="1">VLOOKUP(Metadata!$C32,INDIRECT("'"&amp;$A$5&amp;"'!"&amp;"A93:J109"),2,0)</f>
        <v>11388</v>
      </c>
      <c r="C13" s="67">
        <f ca="1">VLOOKUP(Metadata!$C32,INDIRECT("'"&amp;$A$5&amp;"'!"&amp;"A93:J109"),3,0)</f>
        <v>21901</v>
      </c>
      <c r="D13" s="67">
        <f ca="1">VLOOKUP(Metadata!$C32,INDIRECT("'"&amp;$A$5&amp;"'!"&amp;"A93:J109"),4,0)</f>
        <v>110554</v>
      </c>
      <c r="E13" s="67">
        <f ca="1">VLOOKUP(Metadata!$C32,INDIRECT("'"&amp;$A$5&amp;"'!"&amp;"A93:J109"),5,0)</f>
        <v>149407</v>
      </c>
      <c r="F13" s="68">
        <f ca="1">VLOOKUP(Metadata!$C32,INDIRECT("'"&amp;$A$5&amp;"'!"&amp;"A93:J109"),7,0)</f>
        <v>6</v>
      </c>
      <c r="G13" s="68">
        <f ca="1">VLOOKUP(Metadata!$C32,INDIRECT("'"&amp;$A$5&amp;"'!"&amp;"A93:J109"),8,0)</f>
        <v>5.0999999999999996</v>
      </c>
      <c r="H13" s="68">
        <f ca="1">VLOOKUP(Metadata!$C32,INDIRECT("'"&amp;$A$5&amp;"'!"&amp;"A93:J109"),9,0)</f>
        <v>10.8</v>
      </c>
      <c r="I13" s="68">
        <f ca="1">VLOOKUP(Metadata!$C32,INDIRECT("'"&amp;$A$5&amp;"'!"&amp;"A93:J109"),10,0)</f>
        <v>8.6999999999999993</v>
      </c>
    </row>
    <row r="14" spans="1:9" s="34" customFormat="1" ht="15">
      <c r="A14" s="104" t="s">
        <v>100</v>
      </c>
      <c r="B14" s="67">
        <f ca="1">VLOOKUP(Metadata!$C33,INDIRECT("'"&amp;$A$5&amp;"'!"&amp;"A93:J109"),2,0)</f>
        <v>56319</v>
      </c>
      <c r="C14" s="67">
        <f ca="1">VLOOKUP(Metadata!$C33,INDIRECT("'"&amp;$A$5&amp;"'!"&amp;"A93:J109"),3,0)</f>
        <v>224813</v>
      </c>
      <c r="D14" s="67">
        <f ca="1">VLOOKUP(Metadata!$C33,INDIRECT("'"&amp;$A$5&amp;"'!"&amp;"A93:J109"),4,0)</f>
        <v>650718</v>
      </c>
      <c r="E14" s="67">
        <f ca="1">VLOOKUP(Metadata!$C33,INDIRECT("'"&amp;$A$5&amp;"'!"&amp;"A93:J109"),5,0)</f>
        <v>973968</v>
      </c>
      <c r="F14" s="68">
        <f ca="1">VLOOKUP(Metadata!$C33,INDIRECT("'"&amp;$A$5&amp;"'!"&amp;"A93:J109"),7,0)</f>
        <v>29.9</v>
      </c>
      <c r="G14" s="68">
        <f ca="1">VLOOKUP(Metadata!$C33,INDIRECT("'"&amp;$A$5&amp;"'!"&amp;"A93:J109"),8,0)</f>
        <v>52.5</v>
      </c>
      <c r="H14" s="68">
        <f ca="1">VLOOKUP(Metadata!$C33,INDIRECT("'"&amp;$A$5&amp;"'!"&amp;"A93:J109"),9,0)</f>
        <v>63.5</v>
      </c>
      <c r="I14" s="68">
        <f ca="1">VLOOKUP(Metadata!$C33,INDIRECT("'"&amp;$A$5&amp;"'!"&amp;"A93:J109"),10,0)</f>
        <v>56.6</v>
      </c>
    </row>
    <row r="15" spans="1:9" s="34" customFormat="1" ht="15">
      <c r="A15" s="102" t="s">
        <v>101</v>
      </c>
      <c r="B15" s="67">
        <f ca="1">VLOOKUP(Metadata!$C34,INDIRECT("'"&amp;$A$5&amp;"'!"&amp;"A93:J109"),2,0)</f>
        <v>119735</v>
      </c>
      <c r="C15" s="67">
        <f ca="1">VLOOKUP(Metadata!$C34,INDIRECT("'"&amp;$A$5&amp;"'!"&amp;"A93:J109"),3,0)</f>
        <v>179056</v>
      </c>
      <c r="D15" s="67">
        <f ca="1">VLOOKUP(Metadata!$C34,INDIRECT("'"&amp;$A$5&amp;"'!"&amp;"A93:J109"),4,0)</f>
        <v>257325</v>
      </c>
      <c r="E15" s="67">
        <f ca="1">VLOOKUP(Metadata!$C34,INDIRECT("'"&amp;$A$5&amp;"'!"&amp;"A93:J109"),5,0)</f>
        <v>586476</v>
      </c>
      <c r="F15" s="68">
        <f ca="1">VLOOKUP(Metadata!$C34,INDIRECT("'"&amp;$A$5&amp;"'!"&amp;"A93:J109"),7,0)</f>
        <v>63.5</v>
      </c>
      <c r="G15" s="68">
        <f ca="1">VLOOKUP(Metadata!$C34,INDIRECT("'"&amp;$A$5&amp;"'!"&amp;"A93:J109"),8,0)</f>
        <v>41.8</v>
      </c>
      <c r="H15" s="68">
        <f ca="1">VLOOKUP(Metadata!$C34,INDIRECT("'"&amp;$A$5&amp;"'!"&amp;"A93:J109"),9,0)</f>
        <v>25.1</v>
      </c>
      <c r="I15" s="68">
        <f ca="1">VLOOKUP(Metadata!$C34,INDIRECT("'"&amp;$A$5&amp;"'!"&amp;"A93:J109"),10,0)</f>
        <v>34.1</v>
      </c>
    </row>
    <row r="16" spans="1:9" s="34" customFormat="1" ht="15">
      <c r="A16" s="110" t="s">
        <v>39</v>
      </c>
      <c r="B16" s="67">
        <f ca="1">VLOOKUP(Metadata!$C35,INDIRECT("'"&amp;$A$5&amp;"'!"&amp;"A93:J109"),2,0)</f>
        <v>188529</v>
      </c>
      <c r="C16" s="67">
        <f ca="1">VLOOKUP(Metadata!$C35,INDIRECT("'"&amp;$A$5&amp;"'!"&amp;"A93:J109"),3,0)</f>
        <v>428528</v>
      </c>
      <c r="D16" s="67">
        <f ca="1">VLOOKUP(Metadata!$C35,INDIRECT("'"&amp;$A$5&amp;"'!"&amp;"A93:J109"),4,0)</f>
        <v>1025457</v>
      </c>
      <c r="E16" s="67">
        <f ca="1">VLOOKUP(Metadata!$C35,INDIRECT("'"&amp;$A$5&amp;"'!"&amp;"A93:J109"),5,0)</f>
        <v>1721142</v>
      </c>
      <c r="F16" s="68">
        <f ca="1">VLOOKUP(Metadata!$C35,INDIRECT("'"&amp;$A$5&amp;"'!"&amp;"A93:J109"),7,0)</f>
        <v>100</v>
      </c>
      <c r="G16" s="68">
        <f ca="1">VLOOKUP(Metadata!$C35,INDIRECT("'"&amp;$A$5&amp;"'!"&amp;"A93:J109"),8,0)</f>
        <v>100</v>
      </c>
      <c r="H16" s="68">
        <f ca="1">VLOOKUP(Metadata!$C35,INDIRECT("'"&amp;$A$5&amp;"'!"&amp;"A93:J109"),9,0)</f>
        <v>100</v>
      </c>
      <c r="I16" s="68">
        <f ca="1">VLOOKUP(Metadata!$C35,INDIRECT("'"&amp;$A$5&amp;"'!"&amp;"A93:J109"),10,0)</f>
        <v>100</v>
      </c>
    </row>
    <row r="17" spans="1:4073" s="34" customFormat="1" ht="15">
      <c r="A17" s="105" t="s">
        <v>102</v>
      </c>
      <c r="B17" s="67"/>
      <c r="C17" s="67"/>
      <c r="D17" s="67"/>
      <c r="E17" s="67"/>
      <c r="F17" s="68"/>
      <c r="G17" s="68"/>
      <c r="H17" s="68"/>
      <c r="I17" s="68"/>
    </row>
    <row r="18" spans="1:4073" s="34" customFormat="1" ht="15">
      <c r="A18" s="106" t="s">
        <v>51</v>
      </c>
      <c r="B18" s="107">
        <f ca="1">VLOOKUP(Metadata!$C37,INDIRECT("'"&amp;$A$5&amp;"'!"&amp;"A93:J109"),2,0)</f>
        <v>17533</v>
      </c>
      <c r="C18" s="107">
        <f ca="1">VLOOKUP(Metadata!$C37,INDIRECT("'"&amp;$A$5&amp;"'!"&amp;"A93:J109"),3,0)</f>
        <v>25601</v>
      </c>
      <c r="D18" s="107">
        <f ca="1">VLOOKUP(Metadata!$C37,INDIRECT("'"&amp;$A$5&amp;"'!"&amp;"A93:J109"),4,0)</f>
        <v>54779</v>
      </c>
      <c r="E18" s="107">
        <f ca="1">VLOOKUP(Metadata!$C37,INDIRECT("'"&amp;$A$5&amp;"'!"&amp;"A93:J109"),5,0)</f>
        <v>104753</v>
      </c>
      <c r="F18" s="109">
        <f ca="1">VLOOKUP(Metadata!$C37,INDIRECT("'"&amp;$A$5&amp;"'!"&amp;"A93:J109"),7,0)</f>
        <v>15.4</v>
      </c>
      <c r="G18" s="109">
        <f ca="1">VLOOKUP(Metadata!$C37,INDIRECT("'"&amp;$A$5&amp;"'!"&amp;"A93:J109"),8,0)</f>
        <v>15.2</v>
      </c>
      <c r="H18" s="109">
        <f ca="1">VLOOKUP(Metadata!$C37,INDIRECT("'"&amp;$A$5&amp;"'!"&amp;"A93:J109"),9,0)</f>
        <v>22.8</v>
      </c>
      <c r="I18" s="109">
        <f ca="1">VLOOKUP(Metadata!$C37,INDIRECT("'"&amp;$A$5&amp;"'!"&amp;"A93:J109"),10,0)</f>
        <v>19.100000000000001</v>
      </c>
    </row>
    <row r="19" spans="1:4073" s="34" customFormat="1" ht="15">
      <c r="A19" s="110" t="s">
        <v>34</v>
      </c>
      <c r="B19" s="107">
        <f ca="1">VLOOKUP(Metadata!$C38,INDIRECT("'"&amp;$A$5&amp;"'!"&amp;"A93:J109"),2,0)</f>
        <v>96303</v>
      </c>
      <c r="C19" s="107">
        <f ca="1">VLOOKUP(Metadata!$C38,INDIRECT("'"&amp;$A$5&amp;"'!"&amp;"A93:J109"),3,0)</f>
        <v>143174</v>
      </c>
      <c r="D19" s="107">
        <f ca="1">VLOOKUP(Metadata!$C38,INDIRECT("'"&amp;$A$5&amp;"'!"&amp;"A93:J109"),4,0)</f>
        <v>185246</v>
      </c>
      <c r="E19" s="107">
        <f ca="1">VLOOKUP(Metadata!$C38,INDIRECT("'"&amp;$A$5&amp;"'!"&amp;"A93:J109"),5,0)</f>
        <v>445045</v>
      </c>
      <c r="F19" s="109">
        <f ca="1">VLOOKUP(Metadata!$C38,INDIRECT("'"&amp;$A$5&amp;"'!"&amp;"A93:J109"),7,0)</f>
        <v>84.6</v>
      </c>
      <c r="G19" s="109">
        <f ca="1">VLOOKUP(Metadata!$C38,INDIRECT("'"&amp;$A$5&amp;"'!"&amp;"A93:J109"),8,0)</f>
        <v>84.8</v>
      </c>
      <c r="H19" s="109">
        <f ca="1">VLOOKUP(Metadata!$C38,INDIRECT("'"&amp;$A$5&amp;"'!"&amp;"A93:J109"),9,0)</f>
        <v>77.2</v>
      </c>
      <c r="I19" s="109">
        <f ca="1">VLOOKUP(Metadata!$C38,INDIRECT("'"&amp;$A$5&amp;"'!"&amp;"A93:J109"),10,0)</f>
        <v>80.900000000000006</v>
      </c>
    </row>
    <row r="20" spans="1:4073" s="35" customFormat="1" ht="15">
      <c r="A20" s="110" t="s">
        <v>38</v>
      </c>
      <c r="B20" s="107">
        <f ca="1">VLOOKUP(Metadata!$C39,INDIRECT("'"&amp;$A$5&amp;"'!"&amp;"A93:J109"),2,0)</f>
        <v>113838</v>
      </c>
      <c r="C20" s="107">
        <f ca="1">VLOOKUP(Metadata!$C39,INDIRECT("'"&amp;$A$5&amp;"'!"&amp;"A93:J109"),3,0)</f>
        <v>168770</v>
      </c>
      <c r="D20" s="107">
        <f ca="1">VLOOKUP(Metadata!$C39,INDIRECT("'"&amp;$A$5&amp;"'!"&amp;"A93:J109"),4,0)</f>
        <v>240028</v>
      </c>
      <c r="E20" s="107">
        <f ca="1">VLOOKUP(Metadata!$C39,INDIRECT("'"&amp;$A$5&amp;"'!"&amp;"A93:J109"),5,0)</f>
        <v>549795</v>
      </c>
      <c r="F20" s="109">
        <f ca="1">VLOOKUP(Metadata!$C39,INDIRECT("'"&amp;$A$5&amp;"'!"&amp;"A93:J109"),7,0)</f>
        <v>100</v>
      </c>
      <c r="G20" s="109">
        <f ca="1">VLOOKUP(Metadata!$C39,INDIRECT("'"&amp;$A$5&amp;"'!"&amp;"A93:J109"),8,0)</f>
        <v>100</v>
      </c>
      <c r="H20" s="109">
        <f ca="1">VLOOKUP(Metadata!$C39,INDIRECT("'"&amp;$A$5&amp;"'!"&amp;"A93:J109"),9,0)</f>
        <v>100</v>
      </c>
      <c r="I20" s="109">
        <f ca="1">VLOOKUP(Metadata!$C39,INDIRECT("'"&amp;$A$5&amp;"'!"&amp;"A93:J109"),10,0)</f>
        <v>100</v>
      </c>
    </row>
    <row r="21" spans="1:4073" ht="15">
      <c r="A21" s="105" t="s">
        <v>103</v>
      </c>
      <c r="B21" s="107"/>
      <c r="C21" s="107"/>
      <c r="D21" s="107"/>
      <c r="E21" s="107"/>
      <c r="F21" s="109"/>
      <c r="G21" s="109"/>
      <c r="H21" s="109"/>
      <c r="I21" s="109"/>
    </row>
    <row r="22" spans="1:4073" s="35" customFormat="1" ht="15">
      <c r="A22" s="106" t="s">
        <v>52</v>
      </c>
      <c r="B22" s="107">
        <f ca="1">VLOOKUP(Metadata!$C40,INDIRECT("'"&amp;$A$5&amp;"'!"&amp;"A93:J109"),2,0)</f>
        <v>8285</v>
      </c>
      <c r="C22" s="107">
        <f ca="1">VLOOKUP(Metadata!$C40,INDIRECT("'"&amp;$A$5&amp;"'!"&amp;"A93:J109"),3,0)</f>
        <v>33335</v>
      </c>
      <c r="D22" s="107">
        <f ca="1">VLOOKUP(Metadata!$C40,INDIRECT("'"&amp;$A$5&amp;"'!"&amp;"A93:J109"),4,0)</f>
        <v>104874</v>
      </c>
      <c r="E22" s="107">
        <f ca="1">VLOOKUP(Metadata!$C40,INDIRECT("'"&amp;$A$5&amp;"'!"&amp;"A93:J109"),5,0)</f>
        <v>155136</v>
      </c>
      <c r="F22" s="109">
        <f ca="1">VLOOKUP(Metadata!$C40,INDIRECT("'"&amp;$A$5&amp;"'!"&amp;"A93:J109"),7,0)</f>
        <v>16</v>
      </c>
      <c r="G22" s="109">
        <f ca="1">VLOOKUP(Metadata!$C40,INDIRECT("'"&amp;$A$5&amp;"'!"&amp;"A93:J109"),8,0)</f>
        <v>16.3</v>
      </c>
      <c r="H22" s="109">
        <f ca="1">VLOOKUP(Metadata!$C40,INDIRECT("'"&amp;$A$5&amp;"'!"&amp;"A93:J109"),9,0)</f>
        <v>18</v>
      </c>
      <c r="I22" s="109">
        <f ca="1">VLOOKUP(Metadata!$C40,INDIRECT("'"&amp;$A$5&amp;"'!"&amp;"A93:J109"),10,0)</f>
        <v>17.7</v>
      </c>
    </row>
    <row r="23" spans="1:4073" ht="15">
      <c r="A23" s="110" t="s">
        <v>35</v>
      </c>
      <c r="B23" s="107">
        <f ca="1">VLOOKUP(Metadata!$C41,INDIRECT("'"&amp;$A$5&amp;"'!"&amp;"A93:J109"),2,0)</f>
        <v>43637</v>
      </c>
      <c r="C23" s="107">
        <f ca="1">VLOOKUP(Metadata!$C41,INDIRECT("'"&amp;$A$5&amp;"'!"&amp;"A93:J109"),3,0)</f>
        <v>171648</v>
      </c>
      <c r="D23" s="107">
        <f ca="1">VLOOKUP(Metadata!$C41,INDIRECT("'"&amp;$A$5&amp;"'!"&amp;"A93:J109"),4,0)</f>
        <v>478368</v>
      </c>
      <c r="E23" s="107">
        <f ca="1">VLOOKUP(Metadata!$C41,INDIRECT("'"&amp;$A$5&amp;"'!"&amp;"A93:J109"),5,0)</f>
        <v>721251</v>
      </c>
      <c r="F23" s="109">
        <f ca="1">VLOOKUP(Metadata!$C41,INDIRECT("'"&amp;$A$5&amp;"'!"&amp;"A93:J109"),7,0)</f>
        <v>84</v>
      </c>
      <c r="G23" s="109">
        <f ca="1">VLOOKUP(Metadata!$C41,INDIRECT("'"&amp;$A$5&amp;"'!"&amp;"A93:J109"),8,0)</f>
        <v>83.7</v>
      </c>
      <c r="H23" s="109">
        <f ca="1">VLOOKUP(Metadata!$C41,INDIRECT("'"&amp;$A$5&amp;"'!"&amp;"A93:J109"),9,0)</f>
        <v>82</v>
      </c>
      <c r="I23" s="109">
        <f ca="1">VLOOKUP(Metadata!$C41,INDIRECT("'"&amp;$A$5&amp;"'!"&amp;"A93:J109"),10,0)</f>
        <v>82.3</v>
      </c>
    </row>
    <row r="24" spans="1:4073" ht="15">
      <c r="A24" s="110" t="s">
        <v>37</v>
      </c>
      <c r="B24" s="107">
        <f ca="1">VLOOKUP(Metadata!$C42,INDIRECT("'"&amp;$A$5&amp;"'!"&amp;"A93:J109"),2,0)</f>
        <v>51924</v>
      </c>
      <c r="C24" s="107">
        <f ca="1">VLOOKUP(Metadata!$C42,INDIRECT("'"&amp;$A$5&amp;"'!"&amp;"A93:J109"),3,0)</f>
        <v>204978</v>
      </c>
      <c r="D24" s="107">
        <f ca="1">VLOOKUP(Metadata!$C42,INDIRECT("'"&amp;$A$5&amp;"'!"&amp;"A93:J109"),4,0)</f>
        <v>583244</v>
      </c>
      <c r="E24" s="107">
        <f ca="1">VLOOKUP(Metadata!$C42,INDIRECT("'"&amp;$A$5&amp;"'!"&amp;"A93:J109"),5,0)</f>
        <v>876385</v>
      </c>
      <c r="F24" s="109">
        <f ca="1">VLOOKUP(Metadata!$C42,INDIRECT("'"&amp;$A$5&amp;"'!"&amp;"A93:J109"),7,0)</f>
        <v>100</v>
      </c>
      <c r="G24" s="109">
        <f ca="1">VLOOKUP(Metadata!$C42,INDIRECT("'"&amp;$A$5&amp;"'!"&amp;"A93:J109"),8,0)</f>
        <v>100</v>
      </c>
      <c r="H24" s="109">
        <f ca="1">VLOOKUP(Metadata!$C42,INDIRECT("'"&amp;$A$5&amp;"'!"&amp;"A93:J109"),9,0)</f>
        <v>100</v>
      </c>
      <c r="I24" s="109">
        <f ca="1">VLOOKUP(Metadata!$C42,INDIRECT("'"&amp;$A$5&amp;"'!"&amp;"A93:J109"),10,0)</f>
        <v>100</v>
      </c>
    </row>
    <row r="25" spans="1:4073" ht="15">
      <c r="A25" s="105" t="s">
        <v>27</v>
      </c>
      <c r="B25" s="67"/>
      <c r="C25" s="67"/>
      <c r="D25" s="67"/>
      <c r="E25" s="67"/>
      <c r="F25" s="68"/>
      <c r="G25" s="68"/>
      <c r="H25" s="68"/>
      <c r="I25" s="68"/>
    </row>
    <row r="26" spans="1:4073" ht="15">
      <c r="A26" s="111" t="s">
        <v>104</v>
      </c>
      <c r="B26" s="67">
        <f ca="1">VLOOKUP(Metadata!$C44,INDIRECT("'"&amp;$A$5&amp;"'!"&amp;"A93:J110"),2,0)</f>
        <v>21654</v>
      </c>
      <c r="C26" s="67">
        <f ca="1">VLOOKUP(Metadata!$C44,INDIRECT("'"&amp;$A$5&amp;"'!"&amp;"A93:J110"),3,0)</f>
        <v>34997</v>
      </c>
      <c r="D26" s="67">
        <f ca="1">VLOOKUP(Metadata!$C44,INDIRECT("'"&amp;$A$5&amp;"'!"&amp;"A93:J110"),4,0)</f>
        <v>61200</v>
      </c>
      <c r="E26" s="67">
        <f ca="1">VLOOKUP(Metadata!$C44,INDIRECT("'"&amp;$A$5&amp;"'!"&amp;"A93:J110"),5,0)</f>
        <v>127340</v>
      </c>
      <c r="F26" s="68">
        <f ca="1">VLOOKUP(Metadata!$C44,INDIRECT("'"&amp;$A$5&amp;"'!"&amp;"A93:J110"),7,0)</f>
        <v>11.6</v>
      </c>
      <c r="G26" s="68">
        <f ca="1">VLOOKUP(Metadata!$C44,INDIRECT("'"&amp;$A$5&amp;"'!"&amp;"A93:J110"),8,0)</f>
        <v>8.3000000000000007</v>
      </c>
      <c r="H26" s="68">
        <f ca="1">VLOOKUP(Metadata!$C44,INDIRECT("'"&amp;$A$5&amp;"'!"&amp;"A93:J110"),9,0)</f>
        <v>6.1</v>
      </c>
      <c r="I26" s="68">
        <f ca="1">VLOOKUP(Metadata!$C44,INDIRECT("'"&amp;$A$5&amp;"'!"&amp;"A93:J110"),10,0)</f>
        <v>7.6</v>
      </c>
    </row>
    <row r="27" spans="1:4073" ht="15">
      <c r="A27" s="111" t="s">
        <v>105</v>
      </c>
      <c r="B27" s="67">
        <f ca="1">VLOOKUP(Metadata!$C45,INDIRECT("'"&amp;$A$5&amp;"'!"&amp;"A93:J110"),2,0)</f>
        <v>146</v>
      </c>
      <c r="C27" s="67">
        <f ca="1">VLOOKUP(Metadata!$C45,INDIRECT("'"&amp;$A$5&amp;"'!"&amp;"A93:J110"),3,0)</f>
        <v>357</v>
      </c>
      <c r="D27" s="67">
        <f ca="1">VLOOKUP(Metadata!$C45,INDIRECT("'"&amp;$A$5&amp;"'!"&amp;"A93:J110"),4,0)</f>
        <v>692</v>
      </c>
      <c r="E27" s="67">
        <f ca="1">VLOOKUP(Metadata!$C45,INDIRECT("'"&amp;$A$5&amp;"'!"&amp;"A93:J110"),5,0)</f>
        <v>1296</v>
      </c>
      <c r="F27" s="68">
        <f ca="1">VLOOKUP(Metadata!$C45,INDIRECT("'"&amp;$A$5&amp;"'!"&amp;"A93:J110"),7,0)</f>
        <v>0.1</v>
      </c>
      <c r="G27" s="68">
        <f ca="1">VLOOKUP(Metadata!$C45,INDIRECT("'"&amp;$A$5&amp;"'!"&amp;"A93:J110"),8,0)</f>
        <v>0.1</v>
      </c>
      <c r="H27" s="68">
        <f ca="1">VLOOKUP(Metadata!$C45,INDIRECT("'"&amp;$A$5&amp;"'!"&amp;"A93:J110"),9,0)</f>
        <v>0.1</v>
      </c>
      <c r="I27" s="68">
        <f ca="1">VLOOKUP(Metadata!$C45,INDIRECT("'"&amp;$A$5&amp;"'!"&amp;"A93:J110"),10,0)</f>
        <v>0.1</v>
      </c>
    </row>
    <row r="28" spans="1:4073" s="35" customFormat="1" ht="15">
      <c r="A28" s="110" t="s">
        <v>45</v>
      </c>
      <c r="B28" s="67">
        <f ca="1">VLOOKUP(Metadata!$C46,INDIRECT("'"&amp;$A$5&amp;"'!"&amp;"A93:J110"),2,0)</f>
        <v>186603</v>
      </c>
      <c r="C28" s="67">
        <f ca="1">VLOOKUP(Metadata!$C46,INDIRECT("'"&amp;$A$5&amp;"'!"&amp;"A93:J110"),3,0)</f>
        <v>421751</v>
      </c>
      <c r="D28" s="67">
        <f ca="1">VLOOKUP(Metadata!$C46,INDIRECT("'"&amp;$A$5&amp;"'!"&amp;"A93:J110"),4,0)</f>
        <v>999114</v>
      </c>
      <c r="E28" s="67">
        <f ca="1">VLOOKUP(Metadata!$C46,INDIRECT("'"&amp;$A$5&amp;"'!"&amp;"A93:J110"),5,0)</f>
        <v>1685029</v>
      </c>
      <c r="F28" s="68">
        <f ca="1">VLOOKUP(Metadata!$C46,INDIRECT("'"&amp;$A$5&amp;"'!"&amp;"A93:J110"),7,0)</f>
        <v>100</v>
      </c>
      <c r="G28" s="68">
        <f ca="1">VLOOKUP(Metadata!$C46,INDIRECT("'"&amp;$A$5&amp;"'!"&amp;"A93:J110"),8,0)</f>
        <v>100</v>
      </c>
      <c r="H28" s="68">
        <f ca="1">VLOOKUP(Metadata!$C46,INDIRECT("'"&amp;$A$5&amp;"'!"&amp;"A93:J110"),9,0)</f>
        <v>100</v>
      </c>
      <c r="I28" s="68">
        <f ca="1">VLOOKUP(Metadata!$C46,INDIRECT("'"&amp;$A$5&amp;"'!"&amp;"A93:J110"),10,0)</f>
        <v>100</v>
      </c>
    </row>
    <row r="29" spans="1:4073" ht="15">
      <c r="A29" s="72" t="s">
        <v>99</v>
      </c>
      <c r="B29" s="67">
        <f ca="1">VLOOKUP(Metadata!$C47,INDIRECT("'"&amp;$A$5&amp;"'!"&amp;"A93:J110"),2,0)</f>
        <v>189473</v>
      </c>
      <c r="C29" s="67">
        <f ca="1">VLOOKUP(Metadata!$C47,INDIRECT("'"&amp;$A$5&amp;"'!"&amp;"A93:J110"),3,0)</f>
        <v>431309</v>
      </c>
      <c r="D29" s="67">
        <f ca="1">VLOOKUP(Metadata!$C47,INDIRECT("'"&amp;$A$5&amp;"'!"&amp;"A93:J110"),4,0)</f>
        <v>1032376</v>
      </c>
      <c r="E29" s="67">
        <f ca="1">VLOOKUP(Metadata!$C47,INDIRECT("'"&amp;$A$5&amp;"'!"&amp;"A93:J110"),5,0)</f>
        <v>1735048</v>
      </c>
      <c r="F29" s="75">
        <f ca="1">VLOOKUP(Metadata!$C47,INDIRECT("'"&amp;$A$5&amp;"'!"&amp;"A93:J110"),7,0)</f>
        <v>100</v>
      </c>
      <c r="G29" s="75">
        <f ca="1">VLOOKUP(Metadata!$C47,INDIRECT("'"&amp;$A$5&amp;"'!"&amp;"A93:J110"),8,0)</f>
        <v>100</v>
      </c>
      <c r="H29" s="75">
        <f ca="1">VLOOKUP(Metadata!$C47,INDIRECT("'"&amp;$A$5&amp;"'!"&amp;"A93:J110"),9,0)</f>
        <v>100</v>
      </c>
      <c r="I29" s="75">
        <f ca="1">VLOOKUP(Metadata!$C47,INDIRECT("'"&amp;$A$5&amp;"'!"&amp;"A93:J110"),10,0)</f>
        <v>100</v>
      </c>
    </row>
    <row r="30" spans="1:4073" ht="15">
      <c r="A30" s="77" t="s">
        <v>124</v>
      </c>
      <c r="B30" s="168" t="s">
        <v>83</v>
      </c>
      <c r="C30" s="168"/>
      <c r="D30" s="168"/>
      <c r="E30" s="168"/>
      <c r="F30" s="176" t="s">
        <v>84</v>
      </c>
      <c r="G30" s="176"/>
      <c r="H30" s="176"/>
      <c r="I30" s="176"/>
    </row>
    <row r="31" spans="1:4073" ht="15">
      <c r="A31" s="72" t="s">
        <v>98</v>
      </c>
      <c r="B31" s="114"/>
      <c r="C31" s="114"/>
      <c r="D31" s="114"/>
      <c r="E31" s="114"/>
      <c r="F31" s="114"/>
      <c r="G31" s="114"/>
      <c r="H31" s="114"/>
      <c r="I31" s="114"/>
    </row>
    <row r="32" spans="1:4073" ht="15">
      <c r="A32" s="101" t="s">
        <v>28</v>
      </c>
      <c r="B32" s="66"/>
      <c r="C32" s="66"/>
      <c r="D32" s="66"/>
      <c r="E32" s="66"/>
      <c r="F32" s="66"/>
      <c r="G32" s="66"/>
      <c r="H32" s="66"/>
      <c r="I32" s="66"/>
    </row>
    <row r="33" spans="1:9" ht="15">
      <c r="A33" s="102" t="s">
        <v>33</v>
      </c>
      <c r="B33" s="67">
        <f ca="1">VLOOKUP(Metadata!$C31,INDIRECT("'"&amp;$A$5&amp;"'!"&amp;"A113:J129"),2,0)</f>
        <v>73816</v>
      </c>
      <c r="C33" s="67">
        <f ca="1">VLOOKUP(Metadata!$C31,INDIRECT("'"&amp;$A$5&amp;"'!"&amp;"A113:J129"),3,0)</f>
        <v>153104</v>
      </c>
      <c r="D33" s="67">
        <f ca="1">VLOOKUP(Metadata!$C31,INDIRECT("'"&amp;$A$5&amp;"'!"&amp;"A113:J129"),4,0)</f>
        <v>352801</v>
      </c>
      <c r="E33" s="67">
        <f ca="1">VLOOKUP(Metadata!$C31,INDIRECT("'"&amp;$A$5&amp;"'!"&amp;"A113:J129"),5,0)</f>
        <v>592410</v>
      </c>
      <c r="F33" s="68">
        <f ca="1">VLOOKUP(Metadata!$C31,INDIRECT("'"&amp;$A$5&amp;"'!"&amp;"A113:J129"),7,0)</f>
        <v>51</v>
      </c>
      <c r="G33" s="68">
        <f ca="1">VLOOKUP(Metadata!$C31,INDIRECT("'"&amp;$A$5&amp;"'!"&amp;"A113:J129"),8,0)</f>
        <v>59.5</v>
      </c>
      <c r="H33" s="68">
        <f ca="1">VLOOKUP(Metadata!$C31,INDIRECT("'"&amp;$A$5&amp;"'!"&amp;"A113:J129"),9,0)</f>
        <v>68.7</v>
      </c>
      <c r="I33" s="68">
        <f ca="1">VLOOKUP(Metadata!$C31,INDIRECT("'"&amp;$A$5&amp;"'!"&amp;"A113:J129"),10,0)</f>
        <v>63.2</v>
      </c>
    </row>
    <row r="34" spans="1:9" ht="15">
      <c r="A34" s="104" t="s">
        <v>29</v>
      </c>
      <c r="B34" s="67">
        <f ca="1">VLOOKUP(Metadata!$C32,INDIRECT("'"&amp;$A$5&amp;"'!"&amp;"A113:J129"),2,0)</f>
        <v>18414</v>
      </c>
      <c r="C34" s="67">
        <f ca="1">VLOOKUP(Metadata!$C32,INDIRECT("'"&amp;$A$5&amp;"'!"&amp;"A113:J129"),3,0)</f>
        <v>30531</v>
      </c>
      <c r="D34" s="67">
        <f ca="1">VLOOKUP(Metadata!$C32,INDIRECT("'"&amp;$A$5&amp;"'!"&amp;"A113:J129"),4,0)</f>
        <v>86257</v>
      </c>
      <c r="E34" s="67">
        <f ca="1">VLOOKUP(Metadata!$C32,INDIRECT("'"&amp;$A$5&amp;"'!"&amp;"A113:J129"),5,0)</f>
        <v>139049</v>
      </c>
      <c r="F34" s="68">
        <f ca="1">VLOOKUP(Metadata!$C32,INDIRECT("'"&amp;$A$5&amp;"'!"&amp;"A113:J129"),7,0)</f>
        <v>12.7</v>
      </c>
      <c r="G34" s="68">
        <f ca="1">VLOOKUP(Metadata!$C32,INDIRECT("'"&amp;$A$5&amp;"'!"&amp;"A113:J129"),8,0)</f>
        <v>11.9</v>
      </c>
      <c r="H34" s="68">
        <f ca="1">VLOOKUP(Metadata!$C32,INDIRECT("'"&amp;$A$5&amp;"'!"&amp;"A113:J129"),9,0)</f>
        <v>16.8</v>
      </c>
      <c r="I34" s="68">
        <f ca="1">VLOOKUP(Metadata!$C32,INDIRECT("'"&amp;$A$5&amp;"'!"&amp;"A113:J129"),10,0)</f>
        <v>14.8</v>
      </c>
    </row>
    <row r="35" spans="1:9" s="35" customFormat="1" ht="15">
      <c r="A35" s="104" t="s">
        <v>100</v>
      </c>
      <c r="B35" s="67">
        <f ca="1">VLOOKUP(Metadata!$C33,INDIRECT("'"&amp;$A$5&amp;"'!"&amp;"A113:J129"),2,0)</f>
        <v>55405</v>
      </c>
      <c r="C35" s="67">
        <f ca="1">VLOOKUP(Metadata!$C33,INDIRECT("'"&amp;$A$5&amp;"'!"&amp;"A113:J129"),3,0)</f>
        <v>122577</v>
      </c>
      <c r="D35" s="67">
        <f ca="1">VLOOKUP(Metadata!$C33,INDIRECT("'"&amp;$A$5&amp;"'!"&amp;"A113:J129"),4,0)</f>
        <v>266548</v>
      </c>
      <c r="E35" s="67">
        <f ca="1">VLOOKUP(Metadata!$C33,INDIRECT("'"&amp;$A$5&amp;"'!"&amp;"A113:J129"),5,0)</f>
        <v>453361</v>
      </c>
      <c r="F35" s="68">
        <f ca="1">VLOOKUP(Metadata!$C33,INDIRECT("'"&amp;$A$5&amp;"'!"&amp;"A113:J129"),7,0)</f>
        <v>38.299999999999997</v>
      </c>
      <c r="G35" s="68">
        <f ca="1">VLOOKUP(Metadata!$C33,INDIRECT("'"&amp;$A$5&amp;"'!"&amp;"A113:J129"),8,0)</f>
        <v>47.6</v>
      </c>
      <c r="H35" s="68">
        <f ca="1">VLOOKUP(Metadata!$C33,INDIRECT("'"&amp;$A$5&amp;"'!"&amp;"A113:J129"),9,0)</f>
        <v>51.9</v>
      </c>
      <c r="I35" s="68">
        <f ca="1">VLOOKUP(Metadata!$C33,INDIRECT("'"&amp;$A$5&amp;"'!"&amp;"A113:J129"),10,0)</f>
        <v>48.4</v>
      </c>
    </row>
    <row r="36" spans="1:9" ht="15">
      <c r="A36" s="102" t="s">
        <v>101</v>
      </c>
      <c r="B36" s="67">
        <f ca="1">VLOOKUP(Metadata!$C34,INDIRECT("'"&amp;$A$5&amp;"'!"&amp;"A113:J129"),2,0)</f>
        <v>68758</v>
      </c>
      <c r="C36" s="67">
        <f ca="1">VLOOKUP(Metadata!$C34,INDIRECT("'"&amp;$A$5&amp;"'!"&amp;"A113:J129"),3,0)</f>
        <v>100553</v>
      </c>
      <c r="D36" s="67">
        <f ca="1">VLOOKUP(Metadata!$C34,INDIRECT("'"&amp;$A$5&amp;"'!"&amp;"A113:J129"),4,0)</f>
        <v>153540</v>
      </c>
      <c r="E36" s="67">
        <f ca="1">VLOOKUP(Metadata!$C34,INDIRECT("'"&amp;$A$5&amp;"'!"&amp;"A113:J129"),5,0)</f>
        <v>331284</v>
      </c>
      <c r="F36" s="68">
        <f ca="1">VLOOKUP(Metadata!$C34,INDIRECT("'"&amp;$A$5&amp;"'!"&amp;"A113:J129"),7,0)</f>
        <v>47.5</v>
      </c>
      <c r="G36" s="68">
        <f ca="1">VLOOKUP(Metadata!$C34,INDIRECT("'"&amp;$A$5&amp;"'!"&amp;"A113:J129"),8,0)</f>
        <v>39</v>
      </c>
      <c r="H36" s="68">
        <f ca="1">VLOOKUP(Metadata!$C34,INDIRECT("'"&amp;$A$5&amp;"'!"&amp;"A113:J129"),9,0)</f>
        <v>29.9</v>
      </c>
      <c r="I36" s="68">
        <f ca="1">VLOOKUP(Metadata!$C34,INDIRECT("'"&amp;$A$5&amp;"'!"&amp;"A113:J129"),10,0)</f>
        <v>35.4</v>
      </c>
    </row>
    <row r="37" spans="1:9" ht="15">
      <c r="A37" s="110" t="s">
        <v>39</v>
      </c>
      <c r="B37" s="67">
        <f ca="1">VLOOKUP(Metadata!$C35,INDIRECT("'"&amp;$A$5&amp;"'!"&amp;"A113:J129"),2,0)</f>
        <v>144791</v>
      </c>
      <c r="C37" s="67">
        <f ca="1">VLOOKUP(Metadata!$C35,INDIRECT("'"&amp;$A$5&amp;"'!"&amp;"A113:J129"),3,0)</f>
        <v>257522</v>
      </c>
      <c r="D37" s="67">
        <f ca="1">VLOOKUP(Metadata!$C35,INDIRECT("'"&amp;$A$5&amp;"'!"&amp;"A113:J129"),4,0)</f>
        <v>513238</v>
      </c>
      <c r="E37" s="67">
        <f ca="1">VLOOKUP(Metadata!$C35,INDIRECT("'"&amp;$A$5&amp;"'!"&amp;"A113:J129"),5,0)</f>
        <v>937094</v>
      </c>
      <c r="F37" s="68">
        <f ca="1">VLOOKUP(Metadata!$C35,INDIRECT("'"&amp;$A$5&amp;"'!"&amp;"A113:J129"),7,0)</f>
        <v>100</v>
      </c>
      <c r="G37" s="68">
        <f ca="1">VLOOKUP(Metadata!$C35,INDIRECT("'"&amp;$A$5&amp;"'!"&amp;"A113:J129"),8,0)</f>
        <v>100</v>
      </c>
      <c r="H37" s="68">
        <f ca="1">VLOOKUP(Metadata!$C35,INDIRECT("'"&amp;$A$5&amp;"'!"&amp;"A113:J129"),9,0)</f>
        <v>100</v>
      </c>
      <c r="I37" s="68">
        <f ca="1">VLOOKUP(Metadata!$C35,INDIRECT("'"&amp;$A$5&amp;"'!"&amp;"A113:J129"),10,0)</f>
        <v>100</v>
      </c>
    </row>
    <row r="38" spans="1:9" ht="15">
      <c r="A38" s="105" t="s">
        <v>102</v>
      </c>
      <c r="B38" s="67"/>
      <c r="C38" s="67"/>
      <c r="D38" s="67"/>
      <c r="E38" s="67"/>
      <c r="F38" s="68"/>
      <c r="G38" s="68"/>
      <c r="H38" s="68"/>
      <c r="I38" s="68"/>
    </row>
    <row r="39" spans="1:9" ht="15">
      <c r="A39" s="106" t="s">
        <v>51</v>
      </c>
      <c r="B39" s="107">
        <f ca="1">VLOOKUP(Metadata!$C37,INDIRECT("'"&amp;$A$5&amp;"'!"&amp;"A113:J129"),2,0)</f>
        <v>18588</v>
      </c>
      <c r="C39" s="107">
        <f ca="1">VLOOKUP(Metadata!$C37,INDIRECT("'"&amp;$A$5&amp;"'!"&amp;"A113:J129"),3,0)</f>
        <v>29432</v>
      </c>
      <c r="D39" s="107">
        <f ca="1">VLOOKUP(Metadata!$C37,INDIRECT("'"&amp;$A$5&amp;"'!"&amp;"A113:J129"),4,0)</f>
        <v>53348</v>
      </c>
      <c r="E39" s="107">
        <f ca="1">VLOOKUP(Metadata!$C37,INDIRECT("'"&amp;$A$5&amp;"'!"&amp;"A113:J129"),5,0)</f>
        <v>104024</v>
      </c>
      <c r="F39" s="109">
        <f ca="1">VLOOKUP(Metadata!$C37,INDIRECT("'"&amp;$A$5&amp;"'!"&amp;"A113:J129"),7,0)</f>
        <v>29.1</v>
      </c>
      <c r="G39" s="109">
        <f ca="1">VLOOKUP(Metadata!$C37,INDIRECT("'"&amp;$A$5&amp;"'!"&amp;"A113:J129"),8,0)</f>
        <v>31.5</v>
      </c>
      <c r="H39" s="109">
        <f ca="1">VLOOKUP(Metadata!$C37,INDIRECT("'"&amp;$A$5&amp;"'!"&amp;"A113:J129"),9,0)</f>
        <v>37.5</v>
      </c>
      <c r="I39" s="109">
        <f ca="1">VLOOKUP(Metadata!$C37,INDIRECT("'"&amp;$A$5&amp;"'!"&amp;"A113:J129"),10,0)</f>
        <v>34</v>
      </c>
    </row>
    <row r="40" spans="1:9" ht="15">
      <c r="A40" s="110" t="s">
        <v>34</v>
      </c>
      <c r="B40" s="107">
        <f ca="1">VLOOKUP(Metadata!$C38,INDIRECT("'"&amp;$A$5&amp;"'!"&amp;"A113:J129"),2,0)</f>
        <v>45381</v>
      </c>
      <c r="C40" s="107">
        <f ca="1">VLOOKUP(Metadata!$C38,INDIRECT("'"&amp;$A$5&amp;"'!"&amp;"A113:J129"),3,0)</f>
        <v>64139</v>
      </c>
      <c r="D40" s="107">
        <f ca="1">VLOOKUP(Metadata!$C38,INDIRECT("'"&amp;$A$5&amp;"'!"&amp;"A113:J129"),4,0)</f>
        <v>88904</v>
      </c>
      <c r="E40" s="107">
        <f ca="1">VLOOKUP(Metadata!$C38,INDIRECT("'"&amp;$A$5&amp;"'!"&amp;"A113:J129"),5,0)</f>
        <v>202237</v>
      </c>
      <c r="F40" s="109">
        <f ca="1">VLOOKUP(Metadata!$C38,INDIRECT("'"&amp;$A$5&amp;"'!"&amp;"A113:J129"),7,0)</f>
        <v>70.900000000000006</v>
      </c>
      <c r="G40" s="109">
        <f ca="1">VLOOKUP(Metadata!$C38,INDIRECT("'"&amp;$A$5&amp;"'!"&amp;"A113:J129"),8,0)</f>
        <v>68.5</v>
      </c>
      <c r="H40" s="109">
        <f ca="1">VLOOKUP(Metadata!$C38,INDIRECT("'"&amp;$A$5&amp;"'!"&amp;"A113:J129"),9,0)</f>
        <v>62.5</v>
      </c>
      <c r="I40" s="109">
        <f ca="1">VLOOKUP(Metadata!$C38,INDIRECT("'"&amp;$A$5&amp;"'!"&amp;"A113:J129"),10,0)</f>
        <v>66</v>
      </c>
    </row>
    <row r="41" spans="1:9" ht="15">
      <c r="A41" s="110" t="s">
        <v>38</v>
      </c>
      <c r="B41" s="107">
        <f ca="1">VLOOKUP(Metadata!$C39,INDIRECT("'"&amp;$A$5&amp;"'!"&amp;"A113:J129"),2,0)</f>
        <v>63969</v>
      </c>
      <c r="C41" s="107">
        <f ca="1">VLOOKUP(Metadata!$C39,INDIRECT("'"&amp;$A$5&amp;"'!"&amp;"A113:J129"),3,0)</f>
        <v>93572</v>
      </c>
      <c r="D41" s="107">
        <f ca="1">VLOOKUP(Metadata!$C39,INDIRECT("'"&amp;$A$5&amp;"'!"&amp;"A113:J129"),4,0)</f>
        <v>142252</v>
      </c>
      <c r="E41" s="107">
        <f ca="1">VLOOKUP(Metadata!$C39,INDIRECT("'"&amp;$A$5&amp;"'!"&amp;"A113:J129"),5,0)</f>
        <v>306256</v>
      </c>
      <c r="F41" s="109">
        <f ca="1">VLOOKUP(Metadata!$C39,INDIRECT("'"&amp;$A$5&amp;"'!"&amp;"A113:J129"),7,0)</f>
        <v>100</v>
      </c>
      <c r="G41" s="109">
        <f ca="1">VLOOKUP(Metadata!$C39,INDIRECT("'"&amp;$A$5&amp;"'!"&amp;"A113:J129"),8,0)</f>
        <v>100</v>
      </c>
      <c r="H41" s="109">
        <f ca="1">VLOOKUP(Metadata!$C39,INDIRECT("'"&amp;$A$5&amp;"'!"&amp;"A113:J129"),9,0)</f>
        <v>100</v>
      </c>
      <c r="I41" s="109">
        <f ca="1">VLOOKUP(Metadata!$C39,INDIRECT("'"&amp;$A$5&amp;"'!"&amp;"A113:J129"),10,0)</f>
        <v>100</v>
      </c>
    </row>
    <row r="42" spans="1:9" ht="15">
      <c r="A42" s="105" t="s">
        <v>103</v>
      </c>
      <c r="B42" s="107"/>
      <c r="C42" s="107"/>
      <c r="D42" s="107"/>
      <c r="E42" s="107"/>
      <c r="F42" s="109"/>
      <c r="G42" s="109"/>
      <c r="H42" s="109"/>
      <c r="I42" s="109"/>
    </row>
    <row r="43" spans="1:9" ht="15">
      <c r="A43" s="106" t="s">
        <v>52</v>
      </c>
      <c r="B43" s="107">
        <f ca="1">VLOOKUP(Metadata!$C40,INDIRECT("'"&amp;$A$5&amp;"'!"&amp;"A113:J129"),2,0)</f>
        <v>12224</v>
      </c>
      <c r="C43" s="107">
        <f ca="1">VLOOKUP(Metadata!$C40,INDIRECT("'"&amp;$A$5&amp;"'!"&amp;"A113:J129"),3,0)</f>
        <v>27514</v>
      </c>
      <c r="D43" s="107">
        <f ca="1">VLOOKUP(Metadata!$C40,INDIRECT("'"&amp;$A$5&amp;"'!"&amp;"A113:J129"),4,0)</f>
        <v>56846</v>
      </c>
      <c r="E43" s="107">
        <f ca="1">VLOOKUP(Metadata!$C40,INDIRECT("'"&amp;$A$5&amp;"'!"&amp;"A113:J129"),5,0)</f>
        <v>98430</v>
      </c>
      <c r="F43" s="109">
        <f ca="1">VLOOKUP(Metadata!$C40,INDIRECT("'"&amp;$A$5&amp;"'!"&amp;"A113:J129"),7,0)</f>
        <v>24.5</v>
      </c>
      <c r="G43" s="109">
        <f ca="1">VLOOKUP(Metadata!$C40,INDIRECT("'"&amp;$A$5&amp;"'!"&amp;"A113:J129"),8,0)</f>
        <v>24.8</v>
      </c>
      <c r="H43" s="109">
        <f ca="1">VLOOKUP(Metadata!$C40,INDIRECT("'"&amp;$A$5&amp;"'!"&amp;"A113:J129"),9,0)</f>
        <v>23.6</v>
      </c>
      <c r="I43" s="109">
        <f ca="1">VLOOKUP(Metadata!$C40,INDIRECT("'"&amp;$A$5&amp;"'!"&amp;"A113:J129"),10,0)</f>
        <v>24.1</v>
      </c>
    </row>
    <row r="44" spans="1:9" ht="15">
      <c r="A44" s="110" t="s">
        <v>35</v>
      </c>
      <c r="B44" s="107">
        <f ca="1">VLOOKUP(Metadata!$C41,INDIRECT("'"&amp;$A$5&amp;"'!"&amp;"A113:J129"),2,0)</f>
        <v>37607</v>
      </c>
      <c r="C44" s="107">
        <f ca="1">VLOOKUP(Metadata!$C41,INDIRECT("'"&amp;$A$5&amp;"'!"&amp;"A113:J129"),3,0)</f>
        <v>83566</v>
      </c>
      <c r="D44" s="107">
        <f ca="1">VLOOKUP(Metadata!$C41,INDIRECT("'"&amp;$A$5&amp;"'!"&amp;"A113:J129"),4,0)</f>
        <v>183903</v>
      </c>
      <c r="E44" s="107">
        <f ca="1">VLOOKUP(Metadata!$C41,INDIRECT("'"&amp;$A$5&amp;"'!"&amp;"A113:J129"),5,0)</f>
        <v>309474</v>
      </c>
      <c r="F44" s="109">
        <f ca="1">VLOOKUP(Metadata!$C41,INDIRECT("'"&amp;$A$5&amp;"'!"&amp;"A113:J129"),7,0)</f>
        <v>75.5</v>
      </c>
      <c r="G44" s="109">
        <f ca="1">VLOOKUP(Metadata!$C41,INDIRECT("'"&amp;$A$5&amp;"'!"&amp;"A113:J129"),8,0)</f>
        <v>75.2</v>
      </c>
      <c r="H44" s="109">
        <f ca="1">VLOOKUP(Metadata!$C41,INDIRECT("'"&amp;$A$5&amp;"'!"&amp;"A113:J129"),9,0)</f>
        <v>76.400000000000006</v>
      </c>
      <c r="I44" s="109">
        <f ca="1">VLOOKUP(Metadata!$C41,INDIRECT("'"&amp;$A$5&amp;"'!"&amp;"A113:J129"),10,0)</f>
        <v>75.900000000000006</v>
      </c>
    </row>
    <row r="45" spans="1:9" ht="15">
      <c r="A45" s="110" t="s">
        <v>37</v>
      </c>
      <c r="B45" s="107">
        <f ca="1">VLOOKUP(Metadata!$C42,INDIRECT("'"&amp;$A$5&amp;"'!"&amp;"A113:J129"),2,0)</f>
        <v>49833</v>
      </c>
      <c r="C45" s="107">
        <f ca="1">VLOOKUP(Metadata!$C42,INDIRECT("'"&amp;$A$5&amp;"'!"&amp;"A113:J129"),3,0)</f>
        <v>111076</v>
      </c>
      <c r="D45" s="107">
        <f ca="1">VLOOKUP(Metadata!$C42,INDIRECT("'"&amp;$A$5&amp;"'!"&amp;"A113:J129"),4,0)</f>
        <v>240748</v>
      </c>
      <c r="E45" s="107">
        <f ca="1">VLOOKUP(Metadata!$C42,INDIRECT("'"&amp;$A$5&amp;"'!"&amp;"A113:J129"),5,0)</f>
        <v>407907</v>
      </c>
      <c r="F45" s="109">
        <f ca="1">VLOOKUP(Metadata!$C42,INDIRECT("'"&amp;$A$5&amp;"'!"&amp;"A113:J129"),7,0)</f>
        <v>100</v>
      </c>
      <c r="G45" s="109">
        <f ca="1">VLOOKUP(Metadata!$C42,INDIRECT("'"&amp;$A$5&amp;"'!"&amp;"A113:J129"),8,0)</f>
        <v>100</v>
      </c>
      <c r="H45" s="109">
        <f ca="1">VLOOKUP(Metadata!$C42,INDIRECT("'"&amp;$A$5&amp;"'!"&amp;"A113:J129"),9,0)</f>
        <v>100</v>
      </c>
      <c r="I45" s="109">
        <f ca="1">VLOOKUP(Metadata!$C42,INDIRECT("'"&amp;$A$5&amp;"'!"&amp;"A113:J129"),10,0)</f>
        <v>100</v>
      </c>
    </row>
    <row r="46" spans="1:9" ht="15">
      <c r="A46" s="105" t="s">
        <v>27</v>
      </c>
      <c r="B46" s="67"/>
      <c r="C46" s="67"/>
      <c r="D46" s="67"/>
      <c r="E46" s="67"/>
      <c r="F46" s="68"/>
      <c r="G46" s="68"/>
      <c r="H46" s="68"/>
      <c r="I46" s="68"/>
    </row>
    <row r="47" spans="1:9" ht="15">
      <c r="A47" s="111" t="s">
        <v>104</v>
      </c>
      <c r="B47" s="67">
        <f ca="1">VLOOKUP(Metadata!$C44,INDIRECT("'"&amp;$A$5&amp;"'!"&amp;"A113:J130"),2,0)</f>
        <v>19480</v>
      </c>
      <c r="C47" s="67">
        <f ca="1">VLOOKUP(Metadata!$C44,INDIRECT("'"&amp;$A$5&amp;"'!"&amp;"A113:J130"),3,0)</f>
        <v>28205</v>
      </c>
      <c r="D47" s="67">
        <f ca="1">VLOOKUP(Metadata!$C44,INDIRECT("'"&amp;$A$5&amp;"'!"&amp;"A113:J130"),4,0)</f>
        <v>46705</v>
      </c>
      <c r="E47" s="67">
        <f ca="1">VLOOKUP(Metadata!$C44,INDIRECT("'"&amp;$A$5&amp;"'!"&amp;"A113:J130"),5,0)</f>
        <v>97657</v>
      </c>
      <c r="F47" s="68">
        <f ca="1">VLOOKUP(Metadata!$C44,INDIRECT("'"&amp;$A$5&amp;"'!"&amp;"A113:J130"),7,0)</f>
        <v>13.7</v>
      </c>
      <c r="G47" s="68">
        <f ca="1">VLOOKUP(Metadata!$C44,INDIRECT("'"&amp;$A$5&amp;"'!"&amp;"A113:J130"),8,0)</f>
        <v>11.1</v>
      </c>
      <c r="H47" s="68">
        <f ca="1">VLOOKUP(Metadata!$C44,INDIRECT("'"&amp;$A$5&amp;"'!"&amp;"A113:J130"),9,0)</f>
        <v>9.3000000000000007</v>
      </c>
      <c r="I47" s="68">
        <f ca="1">VLOOKUP(Metadata!$C44,INDIRECT("'"&amp;$A$5&amp;"'!"&amp;"A113:J130"),10,0)</f>
        <v>10.6</v>
      </c>
    </row>
    <row r="48" spans="1:9" ht="15">
      <c r="A48" s="111" t="s">
        <v>105</v>
      </c>
      <c r="B48" s="67">
        <f ca="1">VLOOKUP(Metadata!$C45,INDIRECT("'"&amp;$A$5&amp;"'!"&amp;"A113:J130"),2,0)</f>
        <v>793</v>
      </c>
      <c r="C48" s="67">
        <f ca="1">VLOOKUP(Metadata!$C45,INDIRECT("'"&amp;$A$5&amp;"'!"&amp;"A113:J130"),3,0)</f>
        <v>745</v>
      </c>
      <c r="D48" s="67">
        <f ca="1">VLOOKUP(Metadata!$C45,INDIRECT("'"&amp;$A$5&amp;"'!"&amp;"A113:J130"),4,0)</f>
        <v>952</v>
      </c>
      <c r="E48" s="67">
        <f ca="1">VLOOKUP(Metadata!$C45,INDIRECT("'"&amp;$A$5&amp;"'!"&amp;"A113:J130"),5,0)</f>
        <v>2570</v>
      </c>
      <c r="F48" s="68">
        <f ca="1">VLOOKUP(Metadata!$C45,INDIRECT("'"&amp;$A$5&amp;"'!"&amp;"A113:J130"),7,0)</f>
        <v>0.6</v>
      </c>
      <c r="G48" s="68">
        <f ca="1">VLOOKUP(Metadata!$C45,INDIRECT("'"&amp;$A$5&amp;"'!"&amp;"A113:J130"),8,0)</f>
        <v>0.3</v>
      </c>
      <c r="H48" s="68">
        <f ca="1">VLOOKUP(Metadata!$C45,INDIRECT("'"&amp;$A$5&amp;"'!"&amp;"A113:J130"),9,0)</f>
        <v>0.2</v>
      </c>
      <c r="I48" s="68">
        <f ca="1">VLOOKUP(Metadata!$C45,INDIRECT("'"&amp;$A$5&amp;"'!"&amp;"A113:J130"),10,0)</f>
        <v>0.3</v>
      </c>
    </row>
    <row r="49" spans="1:9" s="35" customFormat="1" ht="15">
      <c r="A49" s="110" t="s">
        <v>45</v>
      </c>
      <c r="B49" s="67">
        <f ca="1">VLOOKUP(Metadata!$C46,INDIRECT("'"&amp;$A$5&amp;"'!"&amp;"A113:J130"),2,0)</f>
        <v>142310</v>
      </c>
      <c r="C49" s="67">
        <f ca="1">VLOOKUP(Metadata!$C46,INDIRECT("'"&amp;$A$5&amp;"'!"&amp;"A113:J130"),3,0)</f>
        <v>253436</v>
      </c>
      <c r="D49" s="67">
        <f ca="1">VLOOKUP(Metadata!$C46,INDIRECT("'"&amp;$A$5&amp;"'!"&amp;"A113:J130"),4,0)</f>
        <v>502152</v>
      </c>
      <c r="E49" s="67">
        <f ca="1">VLOOKUP(Metadata!$C46,INDIRECT("'"&amp;$A$5&amp;"'!"&amp;"A113:J130"),5,0)</f>
        <v>919229</v>
      </c>
      <c r="F49" s="68">
        <f ca="1">VLOOKUP(Metadata!$C46,INDIRECT("'"&amp;$A$5&amp;"'!"&amp;"A113:J130"),7,0)</f>
        <v>100</v>
      </c>
      <c r="G49" s="68">
        <f ca="1">VLOOKUP(Metadata!$C46,INDIRECT("'"&amp;$A$5&amp;"'!"&amp;"A113:J130"),8,0)</f>
        <v>100</v>
      </c>
      <c r="H49" s="68">
        <f ca="1">VLOOKUP(Metadata!$C46,INDIRECT("'"&amp;$A$5&amp;"'!"&amp;"A113:J130"),9,0)</f>
        <v>100</v>
      </c>
      <c r="I49" s="68">
        <f ca="1">VLOOKUP(Metadata!$C46,INDIRECT("'"&amp;$A$5&amp;"'!"&amp;"A113:J130"),10,0)</f>
        <v>100</v>
      </c>
    </row>
    <row r="50" spans="1:9" ht="15">
      <c r="A50" s="72" t="s">
        <v>99</v>
      </c>
      <c r="B50" s="67">
        <f ca="1">VLOOKUP(Metadata!$C47,INDIRECT("'"&amp;$A$5&amp;"'!"&amp;"A113:J130"),2,0)</f>
        <v>146040</v>
      </c>
      <c r="C50" s="67">
        <f ca="1">VLOOKUP(Metadata!$C47,INDIRECT("'"&amp;$A$5&amp;"'!"&amp;"A113:J130"),3,0)</f>
        <v>259951</v>
      </c>
      <c r="D50" s="67">
        <f ca="1">VLOOKUP(Metadata!$C47,INDIRECT("'"&amp;$A$5&amp;"'!"&amp;"A113:J130"),4,0)</f>
        <v>517814</v>
      </c>
      <c r="E50" s="67">
        <f ca="1">VLOOKUP(Metadata!$C47,INDIRECT("'"&amp;$A$5&amp;"'!"&amp;"A113:J130"),5,0)</f>
        <v>948447</v>
      </c>
      <c r="F50" s="75">
        <f ca="1">VLOOKUP(Metadata!$C47,INDIRECT("'"&amp;$A$5&amp;"'!"&amp;"A113:J130"),7,0)</f>
        <v>100</v>
      </c>
      <c r="G50" s="75">
        <f ca="1">VLOOKUP(Metadata!$C47,INDIRECT("'"&amp;$A$5&amp;"'!"&amp;"A113:J130"),8,0)</f>
        <v>100</v>
      </c>
      <c r="H50" s="75">
        <f ca="1">VLOOKUP(Metadata!$C47,INDIRECT("'"&amp;$A$5&amp;"'!"&amp;"A113:J130"),9,0)</f>
        <v>100</v>
      </c>
      <c r="I50" s="75">
        <f ca="1">VLOOKUP(Metadata!$C47,INDIRECT("'"&amp;$A$5&amp;"'!"&amp;"A113:J130"),10,0)</f>
        <v>100</v>
      </c>
    </row>
    <row r="51" spans="1:9" ht="15">
      <c r="A51" s="77" t="s">
        <v>125</v>
      </c>
      <c r="B51" s="168" t="s">
        <v>83</v>
      </c>
      <c r="C51" s="168"/>
      <c r="D51" s="168"/>
      <c r="E51" s="168"/>
      <c r="F51" s="176" t="s">
        <v>84</v>
      </c>
      <c r="G51" s="176"/>
      <c r="H51" s="176"/>
      <c r="I51" s="176"/>
    </row>
    <row r="52" spans="1:9" ht="15">
      <c r="A52" s="72" t="s">
        <v>98</v>
      </c>
      <c r="B52" s="116"/>
      <c r="C52" s="116"/>
      <c r="D52" s="116"/>
      <c r="E52" s="116"/>
      <c r="F52" s="116"/>
      <c r="G52" s="116"/>
      <c r="H52" s="116"/>
      <c r="I52" s="116"/>
    </row>
    <row r="53" spans="1:9" ht="15">
      <c r="A53" s="101" t="s">
        <v>28</v>
      </c>
      <c r="B53" s="116"/>
      <c r="C53" s="116"/>
      <c r="D53" s="116"/>
      <c r="E53" s="116"/>
      <c r="F53" s="116"/>
      <c r="G53" s="116"/>
      <c r="H53" s="116"/>
      <c r="I53" s="116"/>
    </row>
    <row r="54" spans="1:9" ht="15">
      <c r="A54" s="102" t="s">
        <v>33</v>
      </c>
      <c r="B54" s="67">
        <f ca="1">VLOOKUP(Metadata!$C31,INDIRECT("'"&amp;$A$5&amp;"'!"&amp;"A133:J149"),2,0)</f>
        <v>4961</v>
      </c>
      <c r="C54" s="67">
        <f ca="1">VLOOKUP(Metadata!$C31,INDIRECT("'"&amp;$A$5&amp;"'!"&amp;"A133:J149"),3,0)</f>
        <v>22096</v>
      </c>
      <c r="D54" s="67">
        <f ca="1">VLOOKUP(Metadata!$C31,INDIRECT("'"&amp;$A$5&amp;"'!"&amp;"A133:J149"),4,0)</f>
        <v>72155</v>
      </c>
      <c r="E54" s="67">
        <f ca="1">VLOOKUP(Metadata!$C31,INDIRECT("'"&amp;$A$5&amp;"'!"&amp;"A133:J149"),5,0)</f>
        <v>103004</v>
      </c>
      <c r="F54" s="68">
        <f ca="1">VLOOKUP(Metadata!$C31,INDIRECT("'"&amp;$A$5&amp;"'!"&amp;"A133:J149"),7,0)</f>
        <v>10</v>
      </c>
      <c r="G54" s="68">
        <f ca="1">VLOOKUP(Metadata!$C31,INDIRECT("'"&amp;$A$5&amp;"'!"&amp;"A133:J149"),8,0)</f>
        <v>30.1</v>
      </c>
      <c r="H54" s="68">
        <f ca="1">VLOOKUP(Metadata!$C31,INDIRECT("'"&amp;$A$5&amp;"'!"&amp;"A133:J149"),9,0)</f>
        <v>50.9</v>
      </c>
      <c r="I54" s="68">
        <f ca="1">VLOOKUP(Metadata!$C31,INDIRECT("'"&amp;$A$5&amp;"'!"&amp;"A133:J149"),10,0)</f>
        <v>37.5</v>
      </c>
    </row>
    <row r="55" spans="1:9" ht="15">
      <c r="A55" s="104" t="s">
        <v>29</v>
      </c>
      <c r="B55" s="67">
        <f ca="1">VLOOKUP(Metadata!$C32,INDIRECT("'"&amp;$A$5&amp;"'!"&amp;"A133:J149"),2,0)</f>
        <v>968</v>
      </c>
      <c r="C55" s="67">
        <f ca="1">VLOOKUP(Metadata!$C32,INDIRECT("'"&amp;$A$5&amp;"'!"&amp;"A133:J149"),3,0)</f>
        <v>3248</v>
      </c>
      <c r="D55" s="67">
        <f ca="1">VLOOKUP(Metadata!$C32,INDIRECT("'"&amp;$A$5&amp;"'!"&amp;"A133:J149"),4,0)</f>
        <v>9696</v>
      </c>
      <c r="E55" s="67">
        <f ca="1">VLOOKUP(Metadata!$C32,INDIRECT("'"&amp;$A$5&amp;"'!"&amp;"A133:J149"),5,0)</f>
        <v>14558</v>
      </c>
      <c r="F55" s="68">
        <f ca="1">VLOOKUP(Metadata!$C32,INDIRECT("'"&amp;$A$5&amp;"'!"&amp;"A133:J149"),7,0)</f>
        <v>2</v>
      </c>
      <c r="G55" s="68">
        <f ca="1">VLOOKUP(Metadata!$C32,INDIRECT("'"&amp;$A$5&amp;"'!"&amp;"A133:J149"),8,0)</f>
        <v>4.4000000000000004</v>
      </c>
      <c r="H55" s="68">
        <f ca="1">VLOOKUP(Metadata!$C32,INDIRECT("'"&amp;$A$5&amp;"'!"&amp;"A133:J149"),9,0)</f>
        <v>6.8</v>
      </c>
      <c r="I55" s="68">
        <f ca="1">VLOOKUP(Metadata!$C32,INDIRECT("'"&amp;$A$5&amp;"'!"&amp;"A133:J149"),10,0)</f>
        <v>5.3</v>
      </c>
    </row>
    <row r="56" spans="1:9" ht="15">
      <c r="A56" s="104" t="s">
        <v>100</v>
      </c>
      <c r="B56" s="67">
        <f ca="1">VLOOKUP(Metadata!$C33,INDIRECT("'"&amp;$A$5&amp;"'!"&amp;"A133:J149"),2,0)</f>
        <v>3996</v>
      </c>
      <c r="C56" s="67">
        <f ca="1">VLOOKUP(Metadata!$C33,INDIRECT("'"&amp;$A$5&amp;"'!"&amp;"A133:J149"),3,0)</f>
        <v>18848</v>
      </c>
      <c r="D56" s="67">
        <f ca="1">VLOOKUP(Metadata!$C33,INDIRECT("'"&amp;$A$5&amp;"'!"&amp;"A133:J149"),4,0)</f>
        <v>62464</v>
      </c>
      <c r="E56" s="67">
        <f ca="1">VLOOKUP(Metadata!$C33,INDIRECT("'"&amp;$A$5&amp;"'!"&amp;"A133:J149"),5,0)</f>
        <v>88448</v>
      </c>
      <c r="F56" s="68">
        <f ca="1">VLOOKUP(Metadata!$C33,INDIRECT("'"&amp;$A$5&amp;"'!"&amp;"A133:J149"),7,0)</f>
        <v>8.1</v>
      </c>
      <c r="G56" s="68">
        <f ca="1">VLOOKUP(Metadata!$C33,INDIRECT("'"&amp;$A$5&amp;"'!"&amp;"A133:J149"),8,0)</f>
        <v>25.7</v>
      </c>
      <c r="H56" s="68">
        <f ca="1">VLOOKUP(Metadata!$C33,INDIRECT("'"&amp;$A$5&amp;"'!"&amp;"A133:J149"),9,0)</f>
        <v>44.1</v>
      </c>
      <c r="I56" s="68">
        <f ca="1">VLOOKUP(Metadata!$C33,INDIRECT("'"&amp;$A$5&amp;"'!"&amp;"A133:J149"),10,0)</f>
        <v>32.200000000000003</v>
      </c>
    </row>
    <row r="57" spans="1:9" ht="15">
      <c r="A57" s="102" t="s">
        <v>101</v>
      </c>
      <c r="B57" s="67">
        <f ca="1">VLOOKUP(Metadata!$C34,INDIRECT("'"&amp;$A$5&amp;"'!"&amp;"A133:J149"),2,0)</f>
        <v>44155</v>
      </c>
      <c r="C57" s="67">
        <f ca="1">VLOOKUP(Metadata!$C34,INDIRECT("'"&amp;$A$5&amp;"'!"&amp;"A133:J149"),3,0)</f>
        <v>50702</v>
      </c>
      <c r="D57" s="67">
        <f ca="1">VLOOKUP(Metadata!$C34,INDIRECT("'"&amp;$A$5&amp;"'!"&amp;"A133:J149"),4,0)</f>
        <v>68308</v>
      </c>
      <c r="E57" s="67">
        <f ca="1">VLOOKUP(Metadata!$C34,INDIRECT("'"&amp;$A$5&amp;"'!"&amp;"A133:J149"),5,0)</f>
        <v>169445</v>
      </c>
      <c r="F57" s="68">
        <f ca="1">VLOOKUP(Metadata!$C34,INDIRECT("'"&amp;$A$5&amp;"'!"&amp;"A133:J149"),7,0)</f>
        <v>89.4</v>
      </c>
      <c r="G57" s="68">
        <f ca="1">VLOOKUP(Metadata!$C34,INDIRECT("'"&amp;$A$5&amp;"'!"&amp;"A133:J149"),8,0)</f>
        <v>69.099999999999994</v>
      </c>
      <c r="H57" s="68">
        <f ca="1">VLOOKUP(Metadata!$C34,INDIRECT("'"&amp;$A$5&amp;"'!"&amp;"A133:J149"),9,0)</f>
        <v>48.2</v>
      </c>
      <c r="I57" s="68">
        <f ca="1">VLOOKUP(Metadata!$C34,INDIRECT("'"&amp;$A$5&amp;"'!"&amp;"A133:J149"),10,0)</f>
        <v>61.7</v>
      </c>
    </row>
    <row r="58" spans="1:9" ht="15">
      <c r="A58" s="110" t="s">
        <v>39</v>
      </c>
      <c r="B58" s="67">
        <f ca="1">VLOOKUP(Metadata!$C35,INDIRECT("'"&amp;$A$5&amp;"'!"&amp;"A133:J149"),2,0)</f>
        <v>49371</v>
      </c>
      <c r="C58" s="67">
        <f ca="1">VLOOKUP(Metadata!$C35,INDIRECT("'"&amp;$A$5&amp;"'!"&amp;"A133:J149"),3,0)</f>
        <v>73345</v>
      </c>
      <c r="D58" s="67">
        <f ca="1">VLOOKUP(Metadata!$C35,INDIRECT("'"&amp;$A$5&amp;"'!"&amp;"A133:J149"),4,0)</f>
        <v>141668</v>
      </c>
      <c r="E58" s="67">
        <f ca="1">VLOOKUP(Metadata!$C35,INDIRECT("'"&amp;$A$5&amp;"'!"&amp;"A133:J149"),5,0)</f>
        <v>274606</v>
      </c>
      <c r="F58" s="68">
        <f ca="1">VLOOKUP(Metadata!$C35,INDIRECT("'"&amp;$A$5&amp;"'!"&amp;"A133:J149"),7,0)</f>
        <v>100</v>
      </c>
      <c r="G58" s="68">
        <f ca="1">VLOOKUP(Metadata!$C35,INDIRECT("'"&amp;$A$5&amp;"'!"&amp;"A133:J149"),8,0)</f>
        <v>100</v>
      </c>
      <c r="H58" s="68">
        <f ca="1">VLOOKUP(Metadata!$C35,INDIRECT("'"&amp;$A$5&amp;"'!"&amp;"A133:J149"),9,0)</f>
        <v>100</v>
      </c>
      <c r="I58" s="68">
        <f ca="1">VLOOKUP(Metadata!$C35,INDIRECT("'"&amp;$A$5&amp;"'!"&amp;"A133:J149"),10,0)</f>
        <v>100</v>
      </c>
    </row>
    <row r="59" spans="1:9" ht="15">
      <c r="A59" s="105" t="s">
        <v>102</v>
      </c>
      <c r="B59" s="67"/>
      <c r="C59" s="67"/>
      <c r="D59" s="67"/>
      <c r="E59" s="67"/>
      <c r="F59" s="68"/>
      <c r="G59" s="68"/>
      <c r="H59" s="68"/>
      <c r="I59" s="68"/>
    </row>
    <row r="60" spans="1:9" ht="15">
      <c r="A60" s="106" t="s">
        <v>51</v>
      </c>
      <c r="B60" s="107">
        <f ca="1">VLOOKUP(Metadata!$C37,INDIRECT("'"&amp;$A$5&amp;"'!"&amp;"A133:J149"),2,0)</f>
        <v>23066</v>
      </c>
      <c r="C60" s="107">
        <f ca="1">VLOOKUP(Metadata!$C37,INDIRECT("'"&amp;$A$5&amp;"'!"&amp;"A133:J149"),3,0)</f>
        <v>21544</v>
      </c>
      <c r="D60" s="107">
        <f ca="1">VLOOKUP(Metadata!$C37,INDIRECT("'"&amp;$A$5&amp;"'!"&amp;"A133:J149"),4,0)</f>
        <v>24214</v>
      </c>
      <c r="E60" s="107">
        <f ca="1">VLOOKUP(Metadata!$C37,INDIRECT("'"&amp;$A$5&amp;"'!"&amp;"A133:J149"),5,0)</f>
        <v>71458</v>
      </c>
      <c r="F60" s="109">
        <f ca="1">VLOOKUP(Metadata!$C37,INDIRECT("'"&amp;$A$5&amp;"'!"&amp;"A133:J149"),7,0)</f>
        <v>55.4</v>
      </c>
      <c r="G60" s="109">
        <f ca="1">VLOOKUP(Metadata!$C37,INDIRECT("'"&amp;$A$5&amp;"'!"&amp;"A133:J149"),8,0)</f>
        <v>45.9</v>
      </c>
      <c r="H60" s="109">
        <f ca="1">VLOOKUP(Metadata!$C37,INDIRECT("'"&amp;$A$5&amp;"'!"&amp;"A133:J149"),9,0)</f>
        <v>39.799999999999997</v>
      </c>
      <c r="I60" s="109">
        <f ca="1">VLOOKUP(Metadata!$C37,INDIRECT("'"&amp;$A$5&amp;"'!"&amp;"A133:J149"),10,0)</f>
        <v>46.3</v>
      </c>
    </row>
    <row r="61" spans="1:9" ht="15">
      <c r="A61" s="110" t="s">
        <v>34</v>
      </c>
      <c r="B61" s="107">
        <f ca="1">VLOOKUP(Metadata!$C38,INDIRECT("'"&amp;$A$5&amp;"'!"&amp;"A133:J149"),2,0)</f>
        <v>18535</v>
      </c>
      <c r="C61" s="107">
        <f ca="1">VLOOKUP(Metadata!$C38,INDIRECT("'"&amp;$A$5&amp;"'!"&amp;"A133:J149"),3,0)</f>
        <v>25414</v>
      </c>
      <c r="D61" s="107">
        <f ca="1">VLOOKUP(Metadata!$C38,INDIRECT("'"&amp;$A$5&amp;"'!"&amp;"A133:J149"),4,0)</f>
        <v>36612</v>
      </c>
      <c r="E61" s="107">
        <f ca="1">VLOOKUP(Metadata!$C38,INDIRECT("'"&amp;$A$5&amp;"'!"&amp;"A133:J149"),5,0)</f>
        <v>82908</v>
      </c>
      <c r="F61" s="109">
        <f ca="1">VLOOKUP(Metadata!$C38,INDIRECT("'"&amp;$A$5&amp;"'!"&amp;"A133:J149"),7,0)</f>
        <v>44.6</v>
      </c>
      <c r="G61" s="109">
        <f ca="1">VLOOKUP(Metadata!$C38,INDIRECT("'"&amp;$A$5&amp;"'!"&amp;"A133:J149"),8,0)</f>
        <v>54.1</v>
      </c>
      <c r="H61" s="109">
        <f ca="1">VLOOKUP(Metadata!$C38,INDIRECT("'"&amp;$A$5&amp;"'!"&amp;"A133:J149"),9,0)</f>
        <v>60.2</v>
      </c>
      <c r="I61" s="109">
        <f ca="1">VLOOKUP(Metadata!$C38,INDIRECT("'"&amp;$A$5&amp;"'!"&amp;"A133:J149"),10,0)</f>
        <v>53.7</v>
      </c>
    </row>
    <row r="62" spans="1:9" ht="15">
      <c r="A62" s="110" t="s">
        <v>38</v>
      </c>
      <c r="B62" s="107">
        <f ca="1">VLOOKUP(Metadata!$C39,INDIRECT("'"&amp;$A$5&amp;"'!"&amp;"A133:J149"),2,0)</f>
        <v>41601</v>
      </c>
      <c r="C62" s="107">
        <f ca="1">VLOOKUP(Metadata!$C39,INDIRECT("'"&amp;$A$5&amp;"'!"&amp;"A133:J149"),3,0)</f>
        <v>46956</v>
      </c>
      <c r="D62" s="107">
        <f ca="1">VLOOKUP(Metadata!$C39,INDIRECT("'"&amp;$A$5&amp;"'!"&amp;"A133:J149"),4,0)</f>
        <v>60822</v>
      </c>
      <c r="E62" s="107">
        <f ca="1">VLOOKUP(Metadata!$C39,INDIRECT("'"&amp;$A$5&amp;"'!"&amp;"A133:J149"),5,0)</f>
        <v>154371</v>
      </c>
      <c r="F62" s="109">
        <f ca="1">VLOOKUP(Metadata!$C39,INDIRECT("'"&amp;$A$5&amp;"'!"&amp;"A133:J149"),7,0)</f>
        <v>100</v>
      </c>
      <c r="G62" s="109">
        <f ca="1">VLOOKUP(Metadata!$C39,INDIRECT("'"&amp;$A$5&amp;"'!"&amp;"A133:J149"),8,0)</f>
        <v>100</v>
      </c>
      <c r="H62" s="109">
        <f ca="1">VLOOKUP(Metadata!$C39,INDIRECT("'"&amp;$A$5&amp;"'!"&amp;"A133:J149"),9,0)</f>
        <v>100</v>
      </c>
      <c r="I62" s="109">
        <f ca="1">VLOOKUP(Metadata!$C39,INDIRECT("'"&amp;$A$5&amp;"'!"&amp;"A133:J149"),10,0)</f>
        <v>100</v>
      </c>
    </row>
    <row r="63" spans="1:9" ht="15">
      <c r="A63" s="105" t="s">
        <v>103</v>
      </c>
      <c r="B63" s="107"/>
      <c r="C63" s="107"/>
      <c r="D63" s="107"/>
      <c r="E63" s="107"/>
      <c r="F63" s="109"/>
      <c r="G63" s="109"/>
      <c r="H63" s="109"/>
      <c r="I63" s="109"/>
    </row>
    <row r="64" spans="1:9" ht="15">
      <c r="A64" s="106" t="s">
        <v>52</v>
      </c>
      <c r="B64" s="107">
        <f ca="1">VLOOKUP(Metadata!$C40,INDIRECT("'"&amp;$A$5&amp;"'!"&amp;"A133:J149"),2,0)</f>
        <v>1149</v>
      </c>
      <c r="C64" s="107">
        <f ca="1">VLOOKUP(Metadata!$C40,INDIRECT("'"&amp;$A$5&amp;"'!"&amp;"A133:J149"),3,0)</f>
        <v>5929</v>
      </c>
      <c r="D64" s="107">
        <f ca="1">VLOOKUP(Metadata!$C40,INDIRECT("'"&amp;$A$5&amp;"'!"&amp;"A133:J149"),4,0)</f>
        <v>17105</v>
      </c>
      <c r="E64" s="107">
        <f ca="1">VLOOKUP(Metadata!$C40,INDIRECT("'"&amp;$A$5&amp;"'!"&amp;"A133:J149"),5,0)</f>
        <v>25128</v>
      </c>
      <c r="F64" s="109">
        <f ca="1">VLOOKUP(Metadata!$C40,INDIRECT("'"&amp;$A$5&amp;"'!"&amp;"A133:J149"),7,0)</f>
        <v>31.4</v>
      </c>
      <c r="G64" s="109">
        <f ca="1">VLOOKUP(Metadata!$C40,INDIRECT("'"&amp;$A$5&amp;"'!"&amp;"A133:J149"),8,0)</f>
        <v>34.799999999999997</v>
      </c>
      <c r="H64" s="109">
        <f ca="1">VLOOKUP(Metadata!$C40,INDIRECT("'"&amp;$A$5&amp;"'!"&amp;"A133:J149"),9,0)</f>
        <v>31.6</v>
      </c>
      <c r="I64" s="109">
        <f ca="1">VLOOKUP(Metadata!$C40,INDIRECT("'"&amp;$A$5&amp;"'!"&amp;"A133:J149"),10,0)</f>
        <v>32.5</v>
      </c>
    </row>
    <row r="65" spans="1:9" ht="15">
      <c r="A65" s="110" t="s">
        <v>35</v>
      </c>
      <c r="B65" s="107">
        <f ca="1">VLOOKUP(Metadata!$C41,INDIRECT("'"&amp;$A$5&amp;"'!"&amp;"A133:J149"),2,0)</f>
        <v>2515</v>
      </c>
      <c r="C65" s="107">
        <f ca="1">VLOOKUP(Metadata!$C41,INDIRECT("'"&amp;$A$5&amp;"'!"&amp;"A133:J149"),3,0)</f>
        <v>11125</v>
      </c>
      <c r="D65" s="107">
        <f ca="1">VLOOKUP(Metadata!$C41,INDIRECT("'"&amp;$A$5&amp;"'!"&amp;"A133:J149"),4,0)</f>
        <v>36991</v>
      </c>
      <c r="E65" s="107">
        <f ca="1">VLOOKUP(Metadata!$C41,INDIRECT("'"&amp;$A$5&amp;"'!"&amp;"A133:J149"),5,0)</f>
        <v>52111</v>
      </c>
      <c r="F65" s="109">
        <f ca="1">VLOOKUP(Metadata!$C41,INDIRECT("'"&amp;$A$5&amp;"'!"&amp;"A133:J149"),7,0)</f>
        <v>68.7</v>
      </c>
      <c r="G65" s="109">
        <f ca="1">VLOOKUP(Metadata!$C41,INDIRECT("'"&amp;$A$5&amp;"'!"&amp;"A133:J149"),8,0)</f>
        <v>65.2</v>
      </c>
      <c r="H65" s="109">
        <f ca="1">VLOOKUP(Metadata!$C41,INDIRECT("'"&amp;$A$5&amp;"'!"&amp;"A133:J149"),9,0)</f>
        <v>68.400000000000006</v>
      </c>
      <c r="I65" s="109">
        <f ca="1">VLOOKUP(Metadata!$C41,INDIRECT("'"&amp;$A$5&amp;"'!"&amp;"A133:J149"),10,0)</f>
        <v>67.5</v>
      </c>
    </row>
    <row r="66" spans="1:9" ht="15">
      <c r="A66" s="110" t="s">
        <v>37</v>
      </c>
      <c r="B66" s="107">
        <f ca="1">VLOOKUP(Metadata!$C42,INDIRECT("'"&amp;$A$5&amp;"'!"&amp;"A133:J149"),2,0)</f>
        <v>3663</v>
      </c>
      <c r="C66" s="107">
        <f ca="1">VLOOKUP(Metadata!$C42,INDIRECT("'"&amp;$A$5&amp;"'!"&amp;"A133:J149"),3,0)</f>
        <v>17059</v>
      </c>
      <c r="D66" s="107">
        <f ca="1">VLOOKUP(Metadata!$C42,INDIRECT("'"&amp;$A$5&amp;"'!"&amp;"A133:J149"),4,0)</f>
        <v>54097</v>
      </c>
      <c r="E66" s="107">
        <f ca="1">VLOOKUP(Metadata!$C42,INDIRECT("'"&amp;$A$5&amp;"'!"&amp;"A133:J149"),5,0)</f>
        <v>77245</v>
      </c>
      <c r="F66" s="109">
        <f ca="1">VLOOKUP(Metadata!$C42,INDIRECT("'"&amp;$A$5&amp;"'!"&amp;"A133:J149"),7,0)</f>
        <v>100</v>
      </c>
      <c r="G66" s="109">
        <f ca="1">VLOOKUP(Metadata!$C42,INDIRECT("'"&amp;$A$5&amp;"'!"&amp;"A133:J149"),8,0)</f>
        <v>100</v>
      </c>
      <c r="H66" s="109">
        <f ca="1">VLOOKUP(Metadata!$C42,INDIRECT("'"&amp;$A$5&amp;"'!"&amp;"A133:J149"),9,0)</f>
        <v>100</v>
      </c>
      <c r="I66" s="109">
        <f ca="1">VLOOKUP(Metadata!$C42,INDIRECT("'"&amp;$A$5&amp;"'!"&amp;"A133:J149"),10,0)</f>
        <v>100</v>
      </c>
    </row>
    <row r="67" spans="1:9" ht="15">
      <c r="A67" s="105" t="s">
        <v>27</v>
      </c>
      <c r="B67" s="67"/>
      <c r="C67" s="67"/>
      <c r="D67" s="67"/>
      <c r="E67" s="67"/>
      <c r="F67" s="68"/>
      <c r="G67" s="68"/>
      <c r="H67" s="68"/>
      <c r="I67" s="68"/>
    </row>
    <row r="68" spans="1:9" ht="15">
      <c r="A68" s="111" t="s">
        <v>104</v>
      </c>
      <c r="B68" s="67">
        <f ca="1">VLOOKUP(Metadata!$C44,INDIRECT("'"&amp;$A$5&amp;"'!"&amp;"A133:J150"),2,0)</f>
        <v>21380</v>
      </c>
      <c r="C68" s="67">
        <f ca="1">VLOOKUP(Metadata!$C44,INDIRECT("'"&amp;$A$5&amp;"'!"&amp;"A133:J150"),3,0)</f>
        <v>28037</v>
      </c>
      <c r="D68" s="67">
        <f ca="1">VLOOKUP(Metadata!$C44,INDIRECT("'"&amp;$A$5&amp;"'!"&amp;"A133:J150"),4,0)</f>
        <v>37840</v>
      </c>
      <c r="E68" s="67">
        <f ca="1">VLOOKUP(Metadata!$C44,INDIRECT("'"&amp;$A$5&amp;"'!"&amp;"A133:J150"),5,0)</f>
        <v>90225</v>
      </c>
      <c r="F68" s="68">
        <f ca="1">VLOOKUP(Metadata!$C44,INDIRECT("'"&amp;$A$5&amp;"'!"&amp;"A133:J150"),7,0)</f>
        <v>43.9</v>
      </c>
      <c r="G68" s="68">
        <f ca="1">VLOOKUP(Metadata!$C44,INDIRECT("'"&amp;$A$5&amp;"'!"&amp;"A133:J150"),8,0)</f>
        <v>39.1</v>
      </c>
      <c r="H68" s="68">
        <f ca="1">VLOOKUP(Metadata!$C44,INDIRECT("'"&amp;$A$5&amp;"'!"&amp;"A133:J150"),9,0)</f>
        <v>27.6</v>
      </c>
      <c r="I68" s="68">
        <f ca="1">VLOOKUP(Metadata!$C44,INDIRECT("'"&amp;$A$5&amp;"'!"&amp;"A133:J150"),10,0)</f>
        <v>33.700000000000003</v>
      </c>
    </row>
    <row r="69" spans="1:9" ht="15">
      <c r="A69" s="111" t="s">
        <v>105</v>
      </c>
      <c r="B69" s="67">
        <f ca="1">VLOOKUP(Metadata!$C45,INDIRECT("'"&amp;$A$5&amp;"'!"&amp;"A133:J150"),2,0)</f>
        <v>815</v>
      </c>
      <c r="C69" s="67">
        <f ca="1">VLOOKUP(Metadata!$C45,INDIRECT("'"&amp;$A$5&amp;"'!"&amp;"A133:J150"),3,0)</f>
        <v>1049</v>
      </c>
      <c r="D69" s="67">
        <f ca="1">VLOOKUP(Metadata!$C45,INDIRECT("'"&amp;$A$5&amp;"'!"&amp;"A133:J150"),4,0)</f>
        <v>1787</v>
      </c>
      <c r="E69" s="67">
        <f ca="1">VLOOKUP(Metadata!$C45,INDIRECT("'"&amp;$A$5&amp;"'!"&amp;"A133:J150"),5,0)</f>
        <v>3758</v>
      </c>
      <c r="F69" s="68">
        <f ca="1">VLOOKUP(Metadata!$C45,INDIRECT("'"&amp;$A$5&amp;"'!"&amp;"A133:J150"),7,0)</f>
        <v>1.7</v>
      </c>
      <c r="G69" s="68">
        <f ca="1">VLOOKUP(Metadata!$C45,INDIRECT("'"&amp;$A$5&amp;"'!"&amp;"A133:J150"),8,0)</f>
        <v>1.5</v>
      </c>
      <c r="H69" s="68">
        <f ca="1">VLOOKUP(Metadata!$C45,INDIRECT("'"&amp;$A$5&amp;"'!"&amp;"A133:J150"),9,0)</f>
        <v>1.3</v>
      </c>
      <c r="I69" s="68">
        <f ca="1">VLOOKUP(Metadata!$C45,INDIRECT("'"&amp;$A$5&amp;"'!"&amp;"A133:J150"),10,0)</f>
        <v>1.4</v>
      </c>
    </row>
    <row r="70" spans="1:9" s="35" customFormat="1" ht="15">
      <c r="A70" s="110" t="s">
        <v>45</v>
      </c>
      <c r="B70" s="67">
        <f ca="1">VLOOKUP(Metadata!$C46,INDIRECT("'"&amp;$A$5&amp;"'!"&amp;"A133:J150"),2,0)</f>
        <v>48714</v>
      </c>
      <c r="C70" s="67">
        <f ca="1">VLOOKUP(Metadata!$C46,INDIRECT("'"&amp;$A$5&amp;"'!"&amp;"A133:J150"),3,0)</f>
        <v>71712</v>
      </c>
      <c r="D70" s="67">
        <f ca="1">VLOOKUP(Metadata!$C46,INDIRECT("'"&amp;$A$5&amp;"'!"&amp;"A133:J150"),4,0)</f>
        <v>136953</v>
      </c>
      <c r="E70" s="67">
        <f ca="1">VLOOKUP(Metadata!$C46,INDIRECT("'"&amp;$A$5&amp;"'!"&amp;"A133:J150"),5,0)</f>
        <v>267339</v>
      </c>
      <c r="F70" s="68">
        <f ca="1">VLOOKUP(Metadata!$C46,INDIRECT("'"&amp;$A$5&amp;"'!"&amp;"A133:J150"),7,0)</f>
        <v>100</v>
      </c>
      <c r="G70" s="68">
        <f ca="1">VLOOKUP(Metadata!$C46,INDIRECT("'"&amp;$A$5&amp;"'!"&amp;"A133:J150"),8,0)</f>
        <v>100</v>
      </c>
      <c r="H70" s="68">
        <f ca="1">VLOOKUP(Metadata!$C46,INDIRECT("'"&amp;$A$5&amp;"'!"&amp;"A133:J150"),9,0)</f>
        <v>100</v>
      </c>
      <c r="I70" s="68">
        <f ca="1">VLOOKUP(Metadata!$C46,INDIRECT("'"&amp;$A$5&amp;"'!"&amp;"A133:J150"),10,0)</f>
        <v>100</v>
      </c>
    </row>
    <row r="71" spans="1:9" ht="15">
      <c r="A71" s="72" t="s">
        <v>99</v>
      </c>
      <c r="B71" s="67">
        <f ca="1">VLOOKUP(Metadata!$C47,INDIRECT("'"&amp;$A$5&amp;"'!"&amp;"A133:J150"),2,0)</f>
        <v>49941</v>
      </c>
      <c r="C71" s="67">
        <f ca="1">VLOOKUP(Metadata!$C47,INDIRECT("'"&amp;$A$5&amp;"'!"&amp;"A133:J150"),3,0)</f>
        <v>74350</v>
      </c>
      <c r="D71" s="67">
        <f ca="1">VLOOKUP(Metadata!$C47,INDIRECT("'"&amp;$A$5&amp;"'!"&amp;"A133:J150"),4,0)</f>
        <v>144481</v>
      </c>
      <c r="E71" s="67">
        <f ca="1">VLOOKUP(Metadata!$C47,INDIRECT("'"&amp;$A$5&amp;"'!"&amp;"A133:J150"),5,0)</f>
        <v>280393</v>
      </c>
      <c r="F71" s="75">
        <f ca="1">VLOOKUP(Metadata!$C47,INDIRECT("'"&amp;$A$5&amp;"'!"&amp;"A133:J150"),7,0)</f>
        <v>100</v>
      </c>
      <c r="G71" s="75">
        <f ca="1">VLOOKUP(Metadata!$C47,INDIRECT("'"&amp;$A$5&amp;"'!"&amp;"A133:J150"),8,0)</f>
        <v>100</v>
      </c>
      <c r="H71" s="75">
        <f ca="1">VLOOKUP(Metadata!$C47,INDIRECT("'"&amp;$A$5&amp;"'!"&amp;"A133:J150"),9,0)</f>
        <v>100</v>
      </c>
      <c r="I71" s="75">
        <f ca="1">VLOOKUP(Metadata!$C47,INDIRECT("'"&amp;$A$5&amp;"'!"&amp;"A133:J150"),10,0)</f>
        <v>100</v>
      </c>
    </row>
    <row r="72" spans="1:9" ht="15">
      <c r="A72" s="77" t="s">
        <v>85</v>
      </c>
      <c r="B72" s="168" t="s">
        <v>83</v>
      </c>
      <c r="C72" s="168"/>
      <c r="D72" s="168"/>
      <c r="E72" s="168"/>
      <c r="F72" s="176" t="s">
        <v>84</v>
      </c>
      <c r="G72" s="176"/>
      <c r="H72" s="176"/>
      <c r="I72" s="176"/>
    </row>
    <row r="73" spans="1:9" ht="15">
      <c r="A73" s="72" t="s">
        <v>98</v>
      </c>
      <c r="B73" s="116"/>
      <c r="C73" s="116"/>
      <c r="D73" s="116"/>
      <c r="E73" s="116"/>
      <c r="F73" s="116"/>
      <c r="G73" s="116"/>
      <c r="H73" s="116"/>
      <c r="I73" s="116"/>
    </row>
    <row r="74" spans="1:9" ht="15">
      <c r="A74" s="101" t="s">
        <v>28</v>
      </c>
      <c r="B74" s="116"/>
      <c r="C74" s="116"/>
      <c r="D74" s="116"/>
      <c r="E74" s="116"/>
      <c r="F74" s="116"/>
      <c r="G74" s="116"/>
      <c r="H74" s="116"/>
      <c r="I74" s="116"/>
    </row>
    <row r="75" spans="1:9" ht="15">
      <c r="A75" s="102" t="s">
        <v>33</v>
      </c>
      <c r="B75" s="103">
        <f ca="1">VLOOKUP(Metadata!$C31,INDIRECT("'"&amp;$A$5&amp;"'!"&amp;"A153:J169"),2,0)</f>
        <v>146484</v>
      </c>
      <c r="C75" s="103">
        <f ca="1">VLOOKUP(Metadata!$C31,INDIRECT("'"&amp;$A$5&amp;"'!"&amp;"A153:J169"),3,0)</f>
        <v>421929</v>
      </c>
      <c r="D75" s="103">
        <f ca="1">VLOOKUP(Metadata!$C31,INDIRECT("'"&amp;$A$5&amp;"'!"&amp;"A153:J169"),4,0)</f>
        <v>1186959</v>
      </c>
      <c r="E75" s="103">
        <f ca="1">VLOOKUP(Metadata!$C31,INDIRECT("'"&amp;$A$5&amp;"'!"&amp;"A153:J169"),5,0)</f>
        <v>1819588</v>
      </c>
      <c r="F75" s="112">
        <f ca="1">VLOOKUP(Metadata!$C31,INDIRECT("'"&amp;$A$5&amp;"'!"&amp;"A153:J169"),7,0)</f>
        <v>38.299999999999997</v>
      </c>
      <c r="G75" s="112">
        <f ca="1">VLOOKUP(Metadata!$C31,INDIRECT("'"&amp;$A$5&amp;"'!"&amp;"A153:J169"),8,0)</f>
        <v>55.6</v>
      </c>
      <c r="H75" s="112">
        <f ca="1">VLOOKUP(Metadata!$C31,INDIRECT("'"&amp;$A$5&amp;"'!"&amp;"A153:J169"),9,0)</f>
        <v>70.599999999999994</v>
      </c>
      <c r="I75" s="112">
        <f ca="1">VLOOKUP(Metadata!$C31,INDIRECT("'"&amp;$A$5&amp;"'!"&amp;"A153:J169"),10,0)</f>
        <v>62</v>
      </c>
    </row>
    <row r="76" spans="1:9" s="32" customFormat="1" ht="15">
      <c r="A76" s="104" t="s">
        <v>29</v>
      </c>
      <c r="B76" s="103">
        <f ca="1">VLOOKUP(Metadata!$C32,INDIRECT("'"&amp;$A$5&amp;"'!"&amp;"A153:J169"),2,0)</f>
        <v>30765</v>
      </c>
      <c r="C76" s="103">
        <f ca="1">VLOOKUP(Metadata!$C32,INDIRECT("'"&amp;$A$5&amp;"'!"&amp;"A153:J169"),3,0)</f>
        <v>55684</v>
      </c>
      <c r="D76" s="103">
        <f ca="1">VLOOKUP(Metadata!$C32,INDIRECT("'"&amp;$A$5&amp;"'!"&amp;"A153:J169"),4,0)</f>
        <v>206690</v>
      </c>
      <c r="E76" s="103">
        <f ca="1">VLOOKUP(Metadata!$C32,INDIRECT("'"&amp;$A$5&amp;"'!"&amp;"A153:J169"),5,0)</f>
        <v>303212</v>
      </c>
      <c r="F76" s="112">
        <f ca="1">VLOOKUP(Metadata!$C32,INDIRECT("'"&amp;$A$5&amp;"'!"&amp;"A153:J169"),7,0)</f>
        <v>8</v>
      </c>
      <c r="G76" s="112">
        <f ca="1">VLOOKUP(Metadata!$C32,INDIRECT("'"&amp;$A$5&amp;"'!"&amp;"A153:J169"),8,0)</f>
        <v>7.3</v>
      </c>
      <c r="H76" s="112">
        <f ca="1">VLOOKUP(Metadata!$C32,INDIRECT("'"&amp;$A$5&amp;"'!"&amp;"A153:J169"),9,0)</f>
        <v>12.3</v>
      </c>
      <c r="I76" s="112">
        <f ca="1">VLOOKUP(Metadata!$C32,INDIRECT("'"&amp;$A$5&amp;"'!"&amp;"A153:J169"),10,0)</f>
        <v>10.3</v>
      </c>
    </row>
    <row r="77" spans="1:9" ht="15">
      <c r="A77" s="104" t="s">
        <v>100</v>
      </c>
      <c r="B77" s="103">
        <f ca="1">VLOOKUP(Metadata!$C33,INDIRECT("'"&amp;$A$5&amp;"'!"&amp;"A153:J169"),2,0)</f>
        <v>115722</v>
      </c>
      <c r="C77" s="103">
        <f ca="1">VLOOKUP(Metadata!$C33,INDIRECT("'"&amp;$A$5&amp;"'!"&amp;"A153:J169"),3,0)</f>
        <v>366252</v>
      </c>
      <c r="D77" s="103">
        <f ca="1">VLOOKUP(Metadata!$C33,INDIRECT("'"&amp;$A$5&amp;"'!"&amp;"A153:J169"),4,0)</f>
        <v>980271</v>
      </c>
      <c r="E77" s="103">
        <f ca="1">VLOOKUP(Metadata!$C33,INDIRECT("'"&amp;$A$5&amp;"'!"&amp;"A153:J169"),5,0)</f>
        <v>1516370</v>
      </c>
      <c r="F77" s="112">
        <f ca="1">VLOOKUP(Metadata!$C33,INDIRECT("'"&amp;$A$5&amp;"'!"&amp;"A153:J169"),7,0)</f>
        <v>30.2</v>
      </c>
      <c r="G77" s="112">
        <f ca="1">VLOOKUP(Metadata!$C33,INDIRECT("'"&amp;$A$5&amp;"'!"&amp;"A153:J169"),8,0)</f>
        <v>48.2</v>
      </c>
      <c r="H77" s="112">
        <f ca="1">VLOOKUP(Metadata!$C33,INDIRECT("'"&amp;$A$5&amp;"'!"&amp;"A153:J169"),9,0)</f>
        <v>58.3</v>
      </c>
      <c r="I77" s="112">
        <f ca="1">VLOOKUP(Metadata!$C33,INDIRECT("'"&amp;$A$5&amp;"'!"&amp;"A153:J169"),10,0)</f>
        <v>51.7</v>
      </c>
    </row>
    <row r="78" spans="1:9" ht="15">
      <c r="A78" s="102" t="s">
        <v>101</v>
      </c>
      <c r="B78" s="103">
        <f ca="1">VLOOKUP(Metadata!$C34,INDIRECT("'"&amp;$A$5&amp;"'!"&amp;"A153:J169"),2,0)</f>
        <v>232649</v>
      </c>
      <c r="C78" s="103">
        <f ca="1">VLOOKUP(Metadata!$C34,INDIRECT("'"&amp;$A$5&amp;"'!"&amp;"A153:J169"),3,0)</f>
        <v>330341</v>
      </c>
      <c r="D78" s="103">
        <f ca="1">VLOOKUP(Metadata!$C34,INDIRECT("'"&amp;$A$5&amp;"'!"&amp;"A153:J169"),4,0)</f>
        <v>479540</v>
      </c>
      <c r="E78" s="103">
        <f ca="1">VLOOKUP(Metadata!$C34,INDIRECT("'"&amp;$A$5&amp;"'!"&amp;"A153:J169"),5,0)</f>
        <v>1087613</v>
      </c>
      <c r="F78" s="112">
        <f ca="1">VLOOKUP(Metadata!$C34,INDIRECT("'"&amp;$A$5&amp;"'!"&amp;"A153:J169"),7,0)</f>
        <v>60.8</v>
      </c>
      <c r="G78" s="112">
        <f ca="1">VLOOKUP(Metadata!$C34,INDIRECT("'"&amp;$A$5&amp;"'!"&amp;"A153:J169"),8,0)</f>
        <v>43.5</v>
      </c>
      <c r="H78" s="112">
        <f ca="1">VLOOKUP(Metadata!$C34,INDIRECT("'"&amp;$A$5&amp;"'!"&amp;"A153:J169"),9,0)</f>
        <v>28.5</v>
      </c>
      <c r="I78" s="112">
        <f ca="1">VLOOKUP(Metadata!$C34,INDIRECT("'"&amp;$A$5&amp;"'!"&amp;"A153:J169"),10,0)</f>
        <v>37.1</v>
      </c>
    </row>
    <row r="79" spans="1:9" ht="15">
      <c r="A79" s="110" t="s">
        <v>39</v>
      </c>
      <c r="B79" s="103">
        <f ca="1">VLOOKUP(Metadata!$C35,INDIRECT("'"&amp;$A$5&amp;"'!"&amp;"A153:J169"),2,0)</f>
        <v>382691</v>
      </c>
      <c r="C79" s="103">
        <f ca="1">VLOOKUP(Metadata!$C35,INDIRECT("'"&amp;$A$5&amp;"'!"&amp;"A153:J169"),3,0)</f>
        <v>759436</v>
      </c>
      <c r="D79" s="103">
        <f ca="1">VLOOKUP(Metadata!$C35,INDIRECT("'"&amp;$A$5&amp;"'!"&amp;"A153:J169"),4,0)</f>
        <v>1681473</v>
      </c>
      <c r="E79" s="103">
        <f ca="1">VLOOKUP(Metadata!$C35,INDIRECT("'"&amp;$A$5&amp;"'!"&amp;"A153:J169"),5,0)</f>
        <v>2934049</v>
      </c>
      <c r="F79" s="112">
        <f ca="1">VLOOKUP(Metadata!$C35,INDIRECT("'"&amp;$A$5&amp;"'!"&amp;"A153:J169"),7,0)</f>
        <v>100</v>
      </c>
      <c r="G79" s="112">
        <f ca="1">VLOOKUP(Metadata!$C35,INDIRECT("'"&amp;$A$5&amp;"'!"&amp;"A153:J169"),8,0)</f>
        <v>100</v>
      </c>
      <c r="H79" s="112">
        <f ca="1">VLOOKUP(Metadata!$C35,INDIRECT("'"&amp;$A$5&amp;"'!"&amp;"A153:J169"),9,0)</f>
        <v>100</v>
      </c>
      <c r="I79" s="112">
        <f ca="1">VLOOKUP(Metadata!$C35,INDIRECT("'"&amp;$A$5&amp;"'!"&amp;"A153:J169"),10,0)</f>
        <v>100</v>
      </c>
    </row>
    <row r="80" spans="1:9" ht="15">
      <c r="A80" s="105" t="s">
        <v>102</v>
      </c>
      <c r="B80" s="103"/>
      <c r="C80" s="103"/>
      <c r="D80" s="103"/>
      <c r="E80" s="103"/>
      <c r="F80" s="112"/>
      <c r="G80" s="112"/>
      <c r="H80" s="112"/>
      <c r="I80" s="112"/>
    </row>
    <row r="81" spans="1:12" ht="15">
      <c r="A81" s="106" t="s">
        <v>51</v>
      </c>
      <c r="B81" s="108">
        <f ca="1">VLOOKUP(Metadata!$C37,INDIRECT("'"&amp;$A$5&amp;"'!"&amp;"A153:J169"),2,0)</f>
        <v>59186</v>
      </c>
      <c r="C81" s="108">
        <f ca="1">VLOOKUP(Metadata!$C37,INDIRECT("'"&amp;$A$5&amp;"'!"&amp;"A153:J169"),3,0)</f>
        <v>76586</v>
      </c>
      <c r="D81" s="108">
        <f ca="1">VLOOKUP(Metadata!$C37,INDIRECT("'"&amp;$A$5&amp;"'!"&amp;"A153:J169"),4,0)</f>
        <v>132481</v>
      </c>
      <c r="E81" s="108">
        <f ca="1">VLOOKUP(Metadata!$C37,INDIRECT("'"&amp;$A$5&amp;"'!"&amp;"A153:J169"),5,0)</f>
        <v>280387</v>
      </c>
      <c r="F81" s="113">
        <f ca="1">VLOOKUP(Metadata!$C37,INDIRECT("'"&amp;$A$5&amp;"'!"&amp;"A153:J169"),7,0)</f>
        <v>27</v>
      </c>
      <c r="G81" s="113">
        <f ca="1">VLOOKUP(Metadata!$C37,INDIRECT("'"&amp;$A$5&amp;"'!"&amp;"A153:J169"),8,0)</f>
        <v>24.8</v>
      </c>
      <c r="H81" s="113">
        <f ca="1">VLOOKUP(Metadata!$C37,INDIRECT("'"&amp;$A$5&amp;"'!"&amp;"A153:J169"),9,0)</f>
        <v>29.9</v>
      </c>
      <c r="I81" s="113">
        <f ca="1">VLOOKUP(Metadata!$C37,INDIRECT("'"&amp;$A$5&amp;"'!"&amp;"A153:J169"),10,0)</f>
        <v>27.7</v>
      </c>
    </row>
    <row r="82" spans="1:12" ht="15">
      <c r="A82" s="110" t="s">
        <v>34</v>
      </c>
      <c r="B82" s="108">
        <f ca="1">VLOOKUP(Metadata!$C38,INDIRECT("'"&amp;$A$5&amp;"'!"&amp;"A153:J169"),2,0)</f>
        <v>160212</v>
      </c>
      <c r="C82" s="108">
        <f ca="1">VLOOKUP(Metadata!$C38,INDIRECT("'"&amp;$A$5&amp;"'!"&amp;"A153:J169"),3,0)</f>
        <v>232737</v>
      </c>
      <c r="D82" s="108">
        <f ca="1">VLOOKUP(Metadata!$C38,INDIRECT("'"&amp;$A$5&amp;"'!"&amp;"A153:J169"),4,0)</f>
        <v>310976</v>
      </c>
      <c r="E82" s="108">
        <f ca="1">VLOOKUP(Metadata!$C38,INDIRECT("'"&amp;$A$5&amp;"'!"&amp;"A153:J169"),5,0)</f>
        <v>730426</v>
      </c>
      <c r="F82" s="113">
        <f ca="1">VLOOKUP(Metadata!$C38,INDIRECT("'"&amp;$A$5&amp;"'!"&amp;"A153:J169"),7,0)</f>
        <v>73</v>
      </c>
      <c r="G82" s="113">
        <f ca="1">VLOOKUP(Metadata!$C38,INDIRECT("'"&amp;$A$5&amp;"'!"&amp;"A153:J169"),8,0)</f>
        <v>75.2</v>
      </c>
      <c r="H82" s="113">
        <f ca="1">VLOOKUP(Metadata!$C38,INDIRECT("'"&amp;$A$5&amp;"'!"&amp;"A153:J169"),9,0)</f>
        <v>70.099999999999994</v>
      </c>
      <c r="I82" s="113">
        <f ca="1">VLOOKUP(Metadata!$C38,INDIRECT("'"&amp;$A$5&amp;"'!"&amp;"A153:J169"),10,0)</f>
        <v>72.3</v>
      </c>
    </row>
    <row r="83" spans="1:12" ht="15">
      <c r="A83" s="110" t="s">
        <v>38</v>
      </c>
      <c r="B83" s="108">
        <f ca="1">VLOOKUP(Metadata!$C39,INDIRECT("'"&amp;$A$5&amp;"'!"&amp;"A153:J169"),2,0)</f>
        <v>219406</v>
      </c>
      <c r="C83" s="108">
        <f ca="1">VLOOKUP(Metadata!$C39,INDIRECT("'"&amp;$A$5&amp;"'!"&amp;"A153:J169"),3,0)</f>
        <v>309320</v>
      </c>
      <c r="D83" s="108">
        <f ca="1">VLOOKUP(Metadata!$C39,INDIRECT("'"&amp;$A$5&amp;"'!"&amp;"A153:J169"),4,0)</f>
        <v>443455</v>
      </c>
      <c r="E83" s="108">
        <f ca="1">VLOOKUP(Metadata!$C39,INDIRECT("'"&amp;$A$5&amp;"'!"&amp;"A153:J169"),5,0)</f>
        <v>1010811</v>
      </c>
      <c r="F83" s="113">
        <f ca="1">VLOOKUP(Metadata!$C39,INDIRECT("'"&amp;$A$5&amp;"'!"&amp;"A153:J169"),7,0)</f>
        <v>100</v>
      </c>
      <c r="G83" s="113">
        <f ca="1">VLOOKUP(Metadata!$C39,INDIRECT("'"&amp;$A$5&amp;"'!"&amp;"A153:J169"),8,0)</f>
        <v>100</v>
      </c>
      <c r="H83" s="113">
        <f ca="1">VLOOKUP(Metadata!$C39,INDIRECT("'"&amp;$A$5&amp;"'!"&amp;"A153:J169"),9,0)</f>
        <v>100</v>
      </c>
      <c r="I83" s="113">
        <f ca="1">VLOOKUP(Metadata!$C39,INDIRECT("'"&amp;$A$5&amp;"'!"&amp;"A153:J169"),10,0)</f>
        <v>100</v>
      </c>
    </row>
    <row r="84" spans="1:12" ht="15">
      <c r="A84" s="105" t="s">
        <v>103</v>
      </c>
      <c r="B84" s="108"/>
      <c r="C84" s="108"/>
      <c r="D84" s="108"/>
      <c r="E84" s="108"/>
      <c r="F84" s="113"/>
      <c r="G84" s="113"/>
      <c r="H84" s="113"/>
      <c r="I84" s="113"/>
    </row>
    <row r="85" spans="1:12" ht="15">
      <c r="A85" s="106" t="s">
        <v>52</v>
      </c>
      <c r="B85" s="108">
        <f ca="1">VLOOKUP(Metadata!$C40,INDIRECT("'"&amp;$A$5&amp;"'!"&amp;"A153:J169"),2,0)</f>
        <v>21666</v>
      </c>
      <c r="C85" s="108">
        <f ca="1">VLOOKUP(Metadata!$C40,INDIRECT("'"&amp;$A$5&amp;"'!"&amp;"A153:J169"),3,0)</f>
        <v>66777</v>
      </c>
      <c r="D85" s="108">
        <f ca="1">VLOOKUP(Metadata!$C40,INDIRECT("'"&amp;$A$5&amp;"'!"&amp;"A153:J169"),4,0)</f>
        <v>178926</v>
      </c>
      <c r="E85" s="108">
        <f ca="1">VLOOKUP(Metadata!$C40,INDIRECT("'"&amp;$A$5&amp;"'!"&amp;"A153:J169"),5,0)</f>
        <v>278810</v>
      </c>
      <c r="F85" s="113">
        <f ca="1">VLOOKUP(Metadata!$C40,INDIRECT("'"&amp;$A$5&amp;"'!"&amp;"A153:J169"),7,0)</f>
        <v>20.6</v>
      </c>
      <c r="G85" s="113">
        <f ca="1">VLOOKUP(Metadata!$C40,INDIRECT("'"&amp;$A$5&amp;"'!"&amp;"A153:J169"),8,0)</f>
        <v>20</v>
      </c>
      <c r="H85" s="113">
        <f ca="1">VLOOKUP(Metadata!$C40,INDIRECT("'"&amp;$A$5&amp;"'!"&amp;"A153:J169"),9,0)</f>
        <v>20.399999999999999</v>
      </c>
      <c r="I85" s="113">
        <f ca="1">VLOOKUP(Metadata!$C40,INDIRECT("'"&amp;$A$5&amp;"'!"&amp;"A153:J169"),10,0)</f>
        <v>20.5</v>
      </c>
    </row>
    <row r="86" spans="1:12" ht="15">
      <c r="A86" s="110" t="s">
        <v>35</v>
      </c>
      <c r="B86" s="108">
        <f ca="1">VLOOKUP(Metadata!$C41,INDIRECT("'"&amp;$A$5&amp;"'!"&amp;"A153:J169"),2,0)</f>
        <v>83758</v>
      </c>
      <c r="C86" s="108">
        <f ca="1">VLOOKUP(Metadata!$C41,INDIRECT("'"&amp;$A$5&amp;"'!"&amp;"A153:J169"),3,0)</f>
        <v>266347</v>
      </c>
      <c r="D86" s="108">
        <f ca="1">VLOOKUP(Metadata!$C41,INDIRECT("'"&amp;$A$5&amp;"'!"&amp;"A153:J169"),4,0)</f>
        <v>699645</v>
      </c>
      <c r="E86" s="108">
        <f ca="1">VLOOKUP(Metadata!$C41,INDIRECT("'"&amp;$A$5&amp;"'!"&amp;"A153:J169"),5,0)</f>
        <v>1083250</v>
      </c>
      <c r="F86" s="113">
        <f ca="1">VLOOKUP(Metadata!$C41,INDIRECT("'"&amp;$A$5&amp;"'!"&amp;"A153:J169"),7,0)</f>
        <v>79.400000000000006</v>
      </c>
      <c r="G86" s="113">
        <f ca="1">VLOOKUP(Metadata!$C41,INDIRECT("'"&amp;$A$5&amp;"'!"&amp;"A153:J169"),8,0)</f>
        <v>80</v>
      </c>
      <c r="H86" s="113">
        <f ca="1">VLOOKUP(Metadata!$C41,INDIRECT("'"&amp;$A$5&amp;"'!"&amp;"A153:J169"),9,0)</f>
        <v>79.599999999999994</v>
      </c>
      <c r="I86" s="113">
        <f ca="1">VLOOKUP(Metadata!$C41,INDIRECT("'"&amp;$A$5&amp;"'!"&amp;"A153:J169"),10,0)</f>
        <v>79.5</v>
      </c>
      <c r="J86" s="42"/>
      <c r="K86" s="42"/>
      <c r="L86" s="42"/>
    </row>
    <row r="87" spans="1:12" ht="15">
      <c r="A87" s="110" t="s">
        <v>37</v>
      </c>
      <c r="B87" s="108">
        <f ca="1">VLOOKUP(Metadata!$C42,INDIRECT("'"&amp;$A$5&amp;"'!"&amp;"A153:J169"),2,0)</f>
        <v>105425</v>
      </c>
      <c r="C87" s="108">
        <f ca="1">VLOOKUP(Metadata!$C42,INDIRECT("'"&amp;$A$5&amp;"'!"&amp;"A153:J169"),3,0)</f>
        <v>333122</v>
      </c>
      <c r="D87" s="108">
        <f ca="1">VLOOKUP(Metadata!$C42,INDIRECT("'"&amp;$A$5&amp;"'!"&amp;"A153:J169"),4,0)</f>
        <v>878567</v>
      </c>
      <c r="E87" s="108">
        <f ca="1">VLOOKUP(Metadata!$C42,INDIRECT("'"&amp;$A$5&amp;"'!"&amp;"A153:J169"),5,0)</f>
        <v>1362054</v>
      </c>
      <c r="F87" s="113">
        <f ca="1">VLOOKUP(Metadata!$C42,INDIRECT("'"&amp;$A$5&amp;"'!"&amp;"A153:J169"),7,0)</f>
        <v>100</v>
      </c>
      <c r="G87" s="113">
        <f ca="1">VLOOKUP(Metadata!$C42,INDIRECT("'"&amp;$A$5&amp;"'!"&amp;"A153:J169"),8,0)</f>
        <v>100</v>
      </c>
      <c r="H87" s="113">
        <f ca="1">VLOOKUP(Metadata!$C42,INDIRECT("'"&amp;$A$5&amp;"'!"&amp;"A153:J169"),9,0)</f>
        <v>100</v>
      </c>
      <c r="I87" s="113">
        <f ca="1">VLOOKUP(Metadata!$C42,INDIRECT("'"&amp;$A$5&amp;"'!"&amp;"A153:J169"),10,0)</f>
        <v>100</v>
      </c>
    </row>
    <row r="88" spans="1:12" ht="15">
      <c r="A88" s="105" t="s">
        <v>27</v>
      </c>
      <c r="B88" s="103"/>
      <c r="C88" s="103"/>
      <c r="D88" s="103"/>
      <c r="E88" s="103"/>
      <c r="F88" s="112"/>
      <c r="G88" s="112"/>
      <c r="H88" s="112"/>
      <c r="I88" s="112"/>
    </row>
    <row r="89" spans="1:12" ht="15">
      <c r="A89" s="111" t="s">
        <v>104</v>
      </c>
      <c r="B89" s="103">
        <f ca="1">VLOOKUP(Metadata!$C44,INDIRECT("'"&amp;$A$5&amp;"'!"&amp;"A153:J170"),2,0)</f>
        <v>62514</v>
      </c>
      <c r="C89" s="103">
        <f ca="1">VLOOKUP(Metadata!$C44,INDIRECT("'"&amp;$A$5&amp;"'!"&amp;"A153:J170"),3,0)</f>
        <v>91250</v>
      </c>
      <c r="D89" s="103">
        <f ca="1">VLOOKUP(Metadata!$C44,INDIRECT("'"&amp;$A$5&amp;"'!"&amp;"A153:J170"),4,0)</f>
        <v>145817</v>
      </c>
      <c r="E89" s="103">
        <f ca="1">VLOOKUP(Metadata!$C44,INDIRECT("'"&amp;$A$5&amp;"'!"&amp;"A153:J170"),5,0)</f>
        <v>315308</v>
      </c>
      <c r="F89" s="112">
        <f ca="1">VLOOKUP(Metadata!$C44,INDIRECT("'"&amp;$A$5&amp;"'!"&amp;"A153:J170"),7,0)</f>
        <v>16.600000000000001</v>
      </c>
      <c r="G89" s="112">
        <f ca="1">VLOOKUP(Metadata!$C44,INDIRECT("'"&amp;$A$5&amp;"'!"&amp;"A153:J170"),8,0)</f>
        <v>12.2</v>
      </c>
      <c r="H89" s="112">
        <f ca="1">VLOOKUP(Metadata!$C44,INDIRECT("'"&amp;$A$5&amp;"'!"&amp;"A153:J170"),9,0)</f>
        <v>8.9</v>
      </c>
      <c r="I89" s="112">
        <f ca="1">VLOOKUP(Metadata!$C44,INDIRECT("'"&amp;$A$5&amp;"'!"&amp;"A153:J170"),10,0)</f>
        <v>11</v>
      </c>
    </row>
    <row r="90" spans="1:12" ht="15">
      <c r="A90" s="111" t="s">
        <v>105</v>
      </c>
      <c r="B90" s="103">
        <f ca="1">VLOOKUP(Metadata!$C45,INDIRECT("'"&amp;$A$5&amp;"'!"&amp;"A153:J170"),2,0)</f>
        <v>1748</v>
      </c>
      <c r="C90" s="103">
        <f ca="1">VLOOKUP(Metadata!$C45,INDIRECT("'"&amp;$A$5&amp;"'!"&amp;"A153:J170"),3,0)</f>
        <v>2158</v>
      </c>
      <c r="D90" s="103">
        <f ca="1">VLOOKUP(Metadata!$C45,INDIRECT("'"&amp;$A$5&amp;"'!"&amp;"A153:J170"),4,0)</f>
        <v>3431</v>
      </c>
      <c r="E90" s="103">
        <f ca="1">VLOOKUP(Metadata!$C45,INDIRECT("'"&amp;$A$5&amp;"'!"&amp;"A153:J170"),5,0)</f>
        <v>7631</v>
      </c>
      <c r="F90" s="112">
        <f ca="1">VLOOKUP(Metadata!$C45,INDIRECT("'"&amp;$A$5&amp;"'!"&amp;"A153:J170"),7,0)</f>
        <v>0.5</v>
      </c>
      <c r="G90" s="112">
        <f ca="1">VLOOKUP(Metadata!$C45,INDIRECT("'"&amp;$A$5&amp;"'!"&amp;"A153:J170"),8,0)</f>
        <v>0.3</v>
      </c>
      <c r="H90" s="112">
        <f ca="1">VLOOKUP(Metadata!$C45,INDIRECT("'"&amp;$A$5&amp;"'!"&amp;"A153:J170"),9,0)</f>
        <v>0.2</v>
      </c>
      <c r="I90" s="112">
        <f ca="1">VLOOKUP(Metadata!$C45,INDIRECT("'"&amp;$A$5&amp;"'!"&amp;"A153:J170"),10,0)</f>
        <v>0.3</v>
      </c>
    </row>
    <row r="91" spans="1:12" s="35" customFormat="1" ht="15">
      <c r="A91" s="110" t="s">
        <v>45</v>
      </c>
      <c r="B91" s="103">
        <f ca="1">VLOOKUP(Metadata!$C46,INDIRECT("'"&amp;$A$5&amp;"'!"&amp;"A153:J170"),2,0)</f>
        <v>377625</v>
      </c>
      <c r="C91" s="103">
        <f ca="1">VLOOKUP(Metadata!$C46,INDIRECT("'"&amp;$A$5&amp;"'!"&amp;"A153:J170"),3,0)</f>
        <v>746932</v>
      </c>
      <c r="D91" s="103">
        <f ca="1">VLOOKUP(Metadata!$C46,INDIRECT("'"&amp;$A$5&amp;"'!"&amp;"A153:J170"),4,0)</f>
        <v>1639293</v>
      </c>
      <c r="E91" s="103">
        <f ca="1">VLOOKUP(Metadata!$C46,INDIRECT("'"&amp;$A$5&amp;"'!"&amp;"A153:J170"),5,0)</f>
        <v>2872771</v>
      </c>
      <c r="F91" s="112">
        <f ca="1">VLOOKUP(Metadata!$C46,INDIRECT("'"&amp;$A$5&amp;"'!"&amp;"A153:J170"),7,0)</f>
        <v>100</v>
      </c>
      <c r="G91" s="112">
        <f ca="1">VLOOKUP(Metadata!$C46,INDIRECT("'"&amp;$A$5&amp;"'!"&amp;"A153:J170"),8,0)</f>
        <v>100</v>
      </c>
      <c r="H91" s="112">
        <f ca="1">VLOOKUP(Metadata!$C46,INDIRECT("'"&amp;$A$5&amp;"'!"&amp;"A153:J170"),9,0)</f>
        <v>100</v>
      </c>
      <c r="I91" s="112">
        <f ca="1">VLOOKUP(Metadata!$C46,INDIRECT("'"&amp;$A$5&amp;"'!"&amp;"A153:J170"),10,0)</f>
        <v>100</v>
      </c>
    </row>
    <row r="92" spans="1:12" ht="15">
      <c r="A92" s="72" t="s">
        <v>99</v>
      </c>
      <c r="B92" s="103">
        <f ca="1">VLOOKUP(Metadata!$C47,INDIRECT("'"&amp;$A$5&amp;"'!"&amp;"A153:J170"),2,0)</f>
        <v>385453</v>
      </c>
      <c r="C92" s="103">
        <f ca="1">VLOOKUP(Metadata!$C47,INDIRECT("'"&amp;$A$5&amp;"'!"&amp;"A153:J170"),3,0)</f>
        <v>765651</v>
      </c>
      <c r="D92" s="103">
        <f ca="1">VLOOKUP(Metadata!$C47,INDIRECT("'"&amp;$A$5&amp;"'!"&amp;"A153:J170"),4,0)</f>
        <v>1695789</v>
      </c>
      <c r="E92" s="103">
        <f ca="1">VLOOKUP(Metadata!$C47,INDIRECT("'"&amp;$A$5&amp;"'!"&amp;"A153:J170"),5,0)</f>
        <v>2965114</v>
      </c>
      <c r="F92" s="158">
        <f ca="1">VLOOKUP(Metadata!$C47,INDIRECT("'"&amp;$A$5&amp;"'!"&amp;"A153:J170"),7,0)</f>
        <v>100</v>
      </c>
      <c r="G92" s="158">
        <f ca="1">VLOOKUP(Metadata!$C47,INDIRECT("'"&amp;$A$5&amp;"'!"&amp;"A153:J170"),8,0)</f>
        <v>100</v>
      </c>
      <c r="H92" s="158">
        <f ca="1">VLOOKUP(Metadata!$C47,INDIRECT("'"&amp;$A$5&amp;"'!"&amp;"A153:J170"),9,0)</f>
        <v>100</v>
      </c>
      <c r="I92" s="158">
        <f ca="1">VLOOKUP(Metadata!$C47,INDIRECT("'"&amp;$A$5&amp;"'!"&amp;"A153:J170"),10,0)</f>
        <v>100</v>
      </c>
    </row>
    <row r="93" spans="1:12" ht="15">
      <c r="A93" s="77" t="s">
        <v>86</v>
      </c>
      <c r="B93" s="168" t="s">
        <v>83</v>
      </c>
      <c r="C93" s="168"/>
      <c r="D93" s="168"/>
      <c r="E93" s="168"/>
      <c r="F93" s="176" t="s">
        <v>84</v>
      </c>
      <c r="G93" s="176"/>
      <c r="H93" s="176"/>
      <c r="I93" s="176"/>
    </row>
    <row r="94" spans="1:12" ht="15">
      <c r="A94" s="72" t="s">
        <v>98</v>
      </c>
      <c r="B94" s="114"/>
      <c r="C94" s="114"/>
      <c r="D94" s="114"/>
      <c r="E94" s="114"/>
      <c r="F94" s="114"/>
      <c r="G94" s="114"/>
      <c r="H94" s="114"/>
      <c r="I94" s="114"/>
    </row>
    <row r="95" spans="1:12" ht="15">
      <c r="A95" s="101" t="s">
        <v>28</v>
      </c>
      <c r="B95" s="114"/>
      <c r="C95" s="114"/>
      <c r="D95" s="114"/>
      <c r="E95" s="114"/>
      <c r="F95" s="114"/>
      <c r="G95" s="114"/>
      <c r="H95" s="114"/>
      <c r="I95" s="114"/>
    </row>
    <row r="96" spans="1:12" ht="15">
      <c r="A96" s="102" t="s">
        <v>33</v>
      </c>
      <c r="B96" s="103">
        <f ca="1">VLOOKUP(Metadata!$C31,INDIRECT("'"&amp;$A$5&amp;"'!"&amp;"A173:J189"),2,0)</f>
        <v>269797</v>
      </c>
      <c r="C96" s="103">
        <f ca="1">VLOOKUP(Metadata!$C31,INDIRECT("'"&amp;$A$5&amp;"'!"&amp;"A173:J189"),3,0)</f>
        <v>499188</v>
      </c>
      <c r="D96" s="103">
        <f ca="1">VLOOKUP(Metadata!$C31,INDIRECT("'"&amp;$A$5&amp;"'!"&amp;"A173:J189"),4,0)</f>
        <v>3439172</v>
      </c>
      <c r="E96" s="103">
        <f ca="1">VLOOKUP(Metadata!$C31,INDIRECT("'"&amp;$A$5&amp;"'!"&amp;"A173:J189"),5,0)</f>
        <v>15959528</v>
      </c>
      <c r="F96" s="112">
        <f ca="1">VLOOKUP(Metadata!$C31,INDIRECT("'"&amp;$A$5&amp;"'!"&amp;"A173:J189"),7,0)</f>
        <v>27.9</v>
      </c>
      <c r="G96" s="112">
        <f ca="1">VLOOKUP(Metadata!$C31,INDIRECT("'"&amp;$A$5&amp;"'!"&amp;"A173:J189"),8,0)</f>
        <v>47.4</v>
      </c>
      <c r="H96" s="112">
        <f ca="1">VLOOKUP(Metadata!$C31,INDIRECT("'"&amp;$A$5&amp;"'!"&amp;"A173:J189"),9,0)</f>
        <v>74.7</v>
      </c>
      <c r="I96" s="112">
        <f ca="1">VLOOKUP(Metadata!$C31,INDIRECT("'"&amp;$A$5&amp;"'!"&amp;"A173:J189"),10,0)</f>
        <v>68.599999999999994</v>
      </c>
    </row>
    <row r="97" spans="1:9" ht="15">
      <c r="A97" s="104" t="s">
        <v>29</v>
      </c>
      <c r="B97" s="103">
        <f ca="1">VLOOKUP(Metadata!$C32,INDIRECT("'"&amp;$A$5&amp;"'!"&amp;"A173:J189"),2,0)</f>
        <v>66123</v>
      </c>
      <c r="C97" s="103">
        <f ca="1">VLOOKUP(Metadata!$C32,INDIRECT("'"&amp;$A$5&amp;"'!"&amp;"A173:J189"),3,0)</f>
        <v>76009</v>
      </c>
      <c r="D97" s="103">
        <f ca="1">VLOOKUP(Metadata!$C32,INDIRECT("'"&amp;$A$5&amp;"'!"&amp;"A173:J189"),4,0)</f>
        <v>1535074</v>
      </c>
      <c r="E97" s="103">
        <f ca="1">VLOOKUP(Metadata!$C32,INDIRECT("'"&amp;$A$5&amp;"'!"&amp;"A173:J189"),5,0)</f>
        <v>6113566</v>
      </c>
      <c r="F97" s="112">
        <f ca="1">VLOOKUP(Metadata!$C32,INDIRECT("'"&amp;$A$5&amp;"'!"&amp;"A173:J189"),7,0)</f>
        <v>6.8</v>
      </c>
      <c r="G97" s="112">
        <f ca="1">VLOOKUP(Metadata!$C32,INDIRECT("'"&amp;$A$5&amp;"'!"&amp;"A173:J189"),8,0)</f>
        <v>7.2</v>
      </c>
      <c r="H97" s="112">
        <f ca="1">VLOOKUP(Metadata!$C32,INDIRECT("'"&amp;$A$5&amp;"'!"&amp;"A173:J189"),9,0)</f>
        <v>33.4</v>
      </c>
      <c r="I97" s="112">
        <f ca="1">VLOOKUP(Metadata!$C32,INDIRECT("'"&amp;$A$5&amp;"'!"&amp;"A173:J189"),10,0)</f>
        <v>26.3</v>
      </c>
    </row>
    <row r="98" spans="1:9" ht="15">
      <c r="A98" s="104" t="s">
        <v>100</v>
      </c>
      <c r="B98" s="103">
        <f ca="1">VLOOKUP(Metadata!$C33,INDIRECT("'"&amp;$A$5&amp;"'!"&amp;"A173:J189"),2,0)</f>
        <v>203674</v>
      </c>
      <c r="C98" s="103">
        <f ca="1">VLOOKUP(Metadata!$C33,INDIRECT("'"&amp;$A$5&amp;"'!"&amp;"A173:J189"),3,0)</f>
        <v>423184</v>
      </c>
      <c r="D98" s="103">
        <f ca="1">VLOOKUP(Metadata!$C33,INDIRECT("'"&amp;$A$5&amp;"'!"&amp;"A173:J189"),4,0)</f>
        <v>1904099</v>
      </c>
      <c r="E98" s="103">
        <f ca="1">VLOOKUP(Metadata!$C33,INDIRECT("'"&amp;$A$5&amp;"'!"&amp;"A173:J189"),5,0)</f>
        <v>9845963</v>
      </c>
      <c r="F98" s="112">
        <f ca="1">VLOOKUP(Metadata!$C33,INDIRECT("'"&amp;$A$5&amp;"'!"&amp;"A173:J189"),7,0)</f>
        <v>21</v>
      </c>
      <c r="G98" s="112">
        <f ca="1">VLOOKUP(Metadata!$C33,INDIRECT("'"&amp;$A$5&amp;"'!"&amp;"A173:J189"),8,0)</f>
        <v>40.200000000000003</v>
      </c>
      <c r="H98" s="112">
        <f ca="1">VLOOKUP(Metadata!$C33,INDIRECT("'"&amp;$A$5&amp;"'!"&amp;"A173:J189"),9,0)</f>
        <v>41.4</v>
      </c>
      <c r="I98" s="112">
        <f ca="1">VLOOKUP(Metadata!$C33,INDIRECT("'"&amp;$A$5&amp;"'!"&amp;"A173:J189"),10,0)</f>
        <v>42.3</v>
      </c>
    </row>
    <row r="99" spans="1:9" ht="15">
      <c r="A99" s="102" t="s">
        <v>101</v>
      </c>
      <c r="B99" s="103">
        <f ca="1">VLOOKUP(Metadata!$C34,INDIRECT("'"&amp;$A$5&amp;"'!"&amp;"A173:J189"),2,0)</f>
        <v>687154</v>
      </c>
      <c r="C99" s="103">
        <f ca="1">VLOOKUP(Metadata!$C34,INDIRECT("'"&amp;$A$5&amp;"'!"&amp;"A173:J189"),3,0)</f>
        <v>542121</v>
      </c>
      <c r="D99" s="103">
        <f ca="1">VLOOKUP(Metadata!$C34,INDIRECT("'"&amp;$A$5&amp;"'!"&amp;"A173:J189"),4,0)</f>
        <v>1095901</v>
      </c>
      <c r="E99" s="103">
        <f ca="1">VLOOKUP(Metadata!$C34,INDIRECT("'"&amp;$A$5&amp;"'!"&amp;"A173:J189"),5,0)</f>
        <v>6942563</v>
      </c>
      <c r="F99" s="112">
        <f ca="1">VLOOKUP(Metadata!$C34,INDIRECT("'"&amp;$A$5&amp;"'!"&amp;"A173:J189"),7,0)</f>
        <v>71</v>
      </c>
      <c r="G99" s="112">
        <f ca="1">VLOOKUP(Metadata!$C34,INDIRECT("'"&amp;$A$5&amp;"'!"&amp;"A173:J189"),8,0)</f>
        <v>51.5</v>
      </c>
      <c r="H99" s="112">
        <f ca="1">VLOOKUP(Metadata!$C34,INDIRECT("'"&amp;$A$5&amp;"'!"&amp;"A173:J189"),9,0)</f>
        <v>23.8</v>
      </c>
      <c r="I99" s="112">
        <f ca="1">VLOOKUP(Metadata!$C34,INDIRECT("'"&amp;$A$5&amp;"'!"&amp;"A173:J189"),10,0)</f>
        <v>29.9</v>
      </c>
    </row>
    <row r="100" spans="1:9" ht="15">
      <c r="A100" s="110" t="s">
        <v>39</v>
      </c>
      <c r="B100" s="103">
        <f ca="1">VLOOKUP(Metadata!$C35,INDIRECT("'"&amp;$A$5&amp;"'!"&amp;"A173:J189"),2,0)</f>
        <v>968318</v>
      </c>
      <c r="C100" s="103">
        <f ca="1">VLOOKUP(Metadata!$C35,INDIRECT("'"&amp;$A$5&amp;"'!"&amp;"A173:J189"),3,0)</f>
        <v>1052335</v>
      </c>
      <c r="D100" s="103">
        <f ca="1">VLOOKUP(Metadata!$C35,INDIRECT("'"&amp;$A$5&amp;"'!"&amp;"A173:J189"),4,0)</f>
        <v>4601465</v>
      </c>
      <c r="E100" s="103">
        <f ca="1">VLOOKUP(Metadata!$C35,INDIRECT("'"&amp;$A$5&amp;"'!"&amp;"A173:J189"),5,0)</f>
        <v>23249668</v>
      </c>
      <c r="F100" s="112">
        <f ca="1">VLOOKUP(Metadata!$C35,INDIRECT("'"&amp;$A$5&amp;"'!"&amp;"A173:J189"),7,0)</f>
        <v>100</v>
      </c>
      <c r="G100" s="112">
        <f ca="1">VLOOKUP(Metadata!$C35,INDIRECT("'"&amp;$A$5&amp;"'!"&amp;"A173:J189"),8,0)</f>
        <v>100</v>
      </c>
      <c r="H100" s="112">
        <f ca="1">VLOOKUP(Metadata!$C35,INDIRECT("'"&amp;$A$5&amp;"'!"&amp;"A173:J189"),9,0)</f>
        <v>100</v>
      </c>
      <c r="I100" s="112">
        <f ca="1">VLOOKUP(Metadata!$C35,INDIRECT("'"&amp;$A$5&amp;"'!"&amp;"A173:J189"),10,0)</f>
        <v>100</v>
      </c>
    </row>
    <row r="101" spans="1:9" ht="15">
      <c r="A101" s="105" t="s">
        <v>102</v>
      </c>
      <c r="B101" s="103"/>
      <c r="C101" s="103"/>
      <c r="D101" s="103"/>
      <c r="E101" s="103"/>
      <c r="F101" s="112"/>
      <c r="G101" s="112"/>
      <c r="H101" s="112"/>
      <c r="I101" s="112"/>
    </row>
    <row r="102" spans="1:9" ht="15">
      <c r="A102" s="106" t="s">
        <v>51</v>
      </c>
      <c r="B102" s="108">
        <f ca="1">VLOOKUP(Metadata!$C37,INDIRECT("'"&amp;$A$5&amp;"'!"&amp;"A173:J189"),2,0)</f>
        <v>159399</v>
      </c>
      <c r="C102" s="108">
        <f ca="1">VLOOKUP(Metadata!$C37,INDIRECT("'"&amp;$A$5&amp;"'!"&amp;"A173:J189"),3,0)</f>
        <v>129039</v>
      </c>
      <c r="D102" s="108">
        <f ca="1">VLOOKUP(Metadata!$C37,INDIRECT("'"&amp;$A$5&amp;"'!"&amp;"A173:J189"),4,0)</f>
        <v>338339</v>
      </c>
      <c r="E102" s="108">
        <f ca="1">VLOOKUP(Metadata!$C37,INDIRECT("'"&amp;$A$5&amp;"'!"&amp;"A173:J189"),5,0)</f>
        <v>1921033</v>
      </c>
      <c r="F102" s="113">
        <f ca="1">VLOOKUP(Metadata!$C37,INDIRECT("'"&amp;$A$5&amp;"'!"&amp;"A173:J189"),7,0)</f>
        <v>25.1</v>
      </c>
      <c r="G102" s="113">
        <f ca="1">VLOOKUP(Metadata!$C37,INDIRECT("'"&amp;$A$5&amp;"'!"&amp;"A173:J189"),8,0)</f>
        <v>25.7</v>
      </c>
      <c r="H102" s="113">
        <f ca="1">VLOOKUP(Metadata!$C37,INDIRECT("'"&amp;$A$5&amp;"'!"&amp;"A173:J189"),9,0)</f>
        <v>33.700000000000003</v>
      </c>
      <c r="I102" s="113">
        <f ca="1">VLOOKUP(Metadata!$C37,INDIRECT("'"&amp;$A$5&amp;"'!"&amp;"A173:J189"),10,0)</f>
        <v>30.4</v>
      </c>
    </row>
    <row r="103" spans="1:9" ht="15">
      <c r="A103" s="110" t="s">
        <v>34</v>
      </c>
      <c r="B103" s="108">
        <f ca="1">VLOOKUP(Metadata!$C38,INDIRECT("'"&amp;$A$5&amp;"'!"&amp;"A173:J189"),2,0)</f>
        <v>475724</v>
      </c>
      <c r="C103" s="108">
        <f ca="1">VLOOKUP(Metadata!$C38,INDIRECT("'"&amp;$A$5&amp;"'!"&amp;"A173:J189"),3,0)</f>
        <v>373024</v>
      </c>
      <c r="D103" s="108">
        <f ca="1">VLOOKUP(Metadata!$C38,INDIRECT("'"&amp;$A$5&amp;"'!"&amp;"A173:J189"),4,0)</f>
        <v>665833</v>
      </c>
      <c r="E103" s="108">
        <f ca="1">VLOOKUP(Metadata!$C38,INDIRECT("'"&amp;$A$5&amp;"'!"&amp;"A173:J189"),5,0)</f>
        <v>4391674</v>
      </c>
      <c r="F103" s="113">
        <f ca="1">VLOOKUP(Metadata!$C38,INDIRECT("'"&amp;$A$5&amp;"'!"&amp;"A173:J189"),7,0)</f>
        <v>74.900000000000006</v>
      </c>
      <c r="G103" s="113">
        <f ca="1">VLOOKUP(Metadata!$C38,INDIRECT("'"&amp;$A$5&amp;"'!"&amp;"A173:J189"),8,0)</f>
        <v>74.3</v>
      </c>
      <c r="H103" s="113">
        <f ca="1">VLOOKUP(Metadata!$C38,INDIRECT("'"&amp;$A$5&amp;"'!"&amp;"A173:J189"),9,0)</f>
        <v>66.3</v>
      </c>
      <c r="I103" s="113">
        <f ca="1">VLOOKUP(Metadata!$C38,INDIRECT("'"&amp;$A$5&amp;"'!"&amp;"A173:J189"),10,0)</f>
        <v>69.599999999999994</v>
      </c>
    </row>
    <row r="104" spans="1:9" ht="15">
      <c r="A104" s="110" t="s">
        <v>38</v>
      </c>
      <c r="B104" s="108">
        <f ca="1">VLOOKUP(Metadata!$C39,INDIRECT("'"&amp;$A$5&amp;"'!"&amp;"A173:J189"),2,0)</f>
        <v>635124</v>
      </c>
      <c r="C104" s="108">
        <f ca="1">VLOOKUP(Metadata!$C39,INDIRECT("'"&amp;$A$5&amp;"'!"&amp;"A173:J189"),3,0)</f>
        <v>502067</v>
      </c>
      <c r="D104" s="108">
        <f ca="1">VLOOKUP(Metadata!$C39,INDIRECT("'"&amp;$A$5&amp;"'!"&amp;"A173:J189"),4,0)</f>
        <v>1004175</v>
      </c>
      <c r="E104" s="108">
        <f ca="1">VLOOKUP(Metadata!$C39,INDIRECT("'"&amp;$A$5&amp;"'!"&amp;"A173:J189"),5,0)</f>
        <v>6312707</v>
      </c>
      <c r="F104" s="113">
        <f ca="1">VLOOKUP(Metadata!$C39,INDIRECT("'"&amp;$A$5&amp;"'!"&amp;"A173:J189"),7,0)</f>
        <v>100</v>
      </c>
      <c r="G104" s="113">
        <f ca="1">VLOOKUP(Metadata!$C39,INDIRECT("'"&amp;$A$5&amp;"'!"&amp;"A173:J189"),8,0)</f>
        <v>100</v>
      </c>
      <c r="H104" s="113">
        <f ca="1">VLOOKUP(Metadata!$C39,INDIRECT("'"&amp;$A$5&amp;"'!"&amp;"A173:J189"),9,0)</f>
        <v>100</v>
      </c>
      <c r="I104" s="113">
        <f ca="1">VLOOKUP(Metadata!$C39,INDIRECT("'"&amp;$A$5&amp;"'!"&amp;"A173:J189"),10,0)</f>
        <v>100</v>
      </c>
    </row>
    <row r="105" spans="1:9" ht="15">
      <c r="A105" s="105" t="s">
        <v>103</v>
      </c>
      <c r="B105" s="108"/>
      <c r="C105" s="108"/>
      <c r="D105" s="108"/>
      <c r="E105" s="108"/>
      <c r="F105" s="113"/>
      <c r="G105" s="113"/>
      <c r="H105" s="113"/>
      <c r="I105" s="113"/>
    </row>
    <row r="106" spans="1:9" ht="15">
      <c r="A106" s="106" t="s">
        <v>52</v>
      </c>
      <c r="B106" s="108">
        <f ca="1">VLOOKUP(Metadata!$C40,INDIRECT("'"&amp;$A$5&amp;"'!"&amp;"A173:J189"),2,0)</f>
        <v>37049</v>
      </c>
      <c r="C106" s="108">
        <f ca="1">VLOOKUP(Metadata!$C40,INDIRECT("'"&amp;$A$5&amp;"'!"&amp;"A173:J189"),3,0)</f>
        <v>75754</v>
      </c>
      <c r="D106" s="108">
        <f ca="1">VLOOKUP(Metadata!$C40,INDIRECT("'"&amp;$A$5&amp;"'!"&amp;"A173:J189"),4,0)</f>
        <v>315358</v>
      </c>
      <c r="E106" s="108">
        <f ca="1">VLOOKUP(Metadata!$C40,INDIRECT("'"&amp;$A$5&amp;"'!"&amp;"A173:J189"),5,0)</f>
        <v>1265516</v>
      </c>
      <c r="F106" s="113">
        <f ca="1">VLOOKUP(Metadata!$C40,INDIRECT("'"&amp;$A$5&amp;"'!"&amp;"A173:J189"),7,0)</f>
        <v>20.2</v>
      </c>
      <c r="G106" s="113">
        <f ca="1">VLOOKUP(Metadata!$C40,INDIRECT("'"&amp;$A$5&amp;"'!"&amp;"A173:J189"),8,0)</f>
        <v>19.8</v>
      </c>
      <c r="H106" s="113">
        <f ca="1">VLOOKUP(Metadata!$C40,INDIRECT("'"&amp;$A$5&amp;"'!"&amp;"A173:J189"),9,0)</f>
        <v>18.600000000000001</v>
      </c>
      <c r="I106" s="113">
        <f ca="1">VLOOKUP(Metadata!$C40,INDIRECT("'"&amp;$A$5&amp;"'!"&amp;"A173:J189"),10,0)</f>
        <v>14.4</v>
      </c>
    </row>
    <row r="107" spans="1:9" ht="15">
      <c r="A107" s="110" t="s">
        <v>35</v>
      </c>
      <c r="B107" s="108">
        <f ca="1">VLOOKUP(Metadata!$C41,INDIRECT("'"&amp;$A$5&amp;"'!"&amp;"A173:J189"),2,0)</f>
        <v>145922</v>
      </c>
      <c r="C107" s="108">
        <f ca="1">VLOOKUP(Metadata!$C41,INDIRECT("'"&amp;$A$5&amp;"'!"&amp;"A173:J189"),3,0)</f>
        <v>307224</v>
      </c>
      <c r="D107" s="108">
        <f ca="1">VLOOKUP(Metadata!$C41,INDIRECT("'"&amp;$A$5&amp;"'!"&amp;"A173:J189"),4,0)</f>
        <v>1378059</v>
      </c>
      <c r="E107" s="108">
        <f ca="1">VLOOKUP(Metadata!$C41,INDIRECT("'"&amp;$A$5&amp;"'!"&amp;"A173:J189"),5,0)</f>
        <v>7510736</v>
      </c>
      <c r="F107" s="113">
        <f ca="1">VLOOKUP(Metadata!$C41,INDIRECT("'"&amp;$A$5&amp;"'!"&amp;"A173:J189"),7,0)</f>
        <v>79.8</v>
      </c>
      <c r="G107" s="113">
        <f ca="1">VLOOKUP(Metadata!$C41,INDIRECT("'"&amp;$A$5&amp;"'!"&amp;"A173:J189"),8,0)</f>
        <v>80.2</v>
      </c>
      <c r="H107" s="113">
        <f ca="1">VLOOKUP(Metadata!$C41,INDIRECT("'"&amp;$A$5&amp;"'!"&amp;"A173:J189"),9,0)</f>
        <v>81.400000000000006</v>
      </c>
      <c r="I107" s="113">
        <f ca="1">VLOOKUP(Metadata!$C41,INDIRECT("'"&amp;$A$5&amp;"'!"&amp;"A173:J189"),10,0)</f>
        <v>85.6</v>
      </c>
    </row>
    <row r="108" spans="1:9" ht="15">
      <c r="A108" s="110" t="s">
        <v>37</v>
      </c>
      <c r="B108" s="108">
        <f ca="1">VLOOKUP(Metadata!$C42,INDIRECT("'"&amp;$A$5&amp;"'!"&amp;"A173:J189"),2,0)</f>
        <v>182971</v>
      </c>
      <c r="C108" s="108">
        <f ca="1">VLOOKUP(Metadata!$C42,INDIRECT("'"&amp;$A$5&amp;"'!"&amp;"A173:J189"),3,0)</f>
        <v>382976</v>
      </c>
      <c r="D108" s="108">
        <f ca="1">VLOOKUP(Metadata!$C42,INDIRECT("'"&amp;$A$5&amp;"'!"&amp;"A173:J189"),4,0)</f>
        <v>1693412</v>
      </c>
      <c r="E108" s="108">
        <f ca="1">VLOOKUP(Metadata!$C42,INDIRECT("'"&amp;$A$5&amp;"'!"&amp;"A173:J189"),5,0)</f>
        <v>8776258</v>
      </c>
      <c r="F108" s="113">
        <f ca="1">VLOOKUP(Metadata!$C42,INDIRECT("'"&amp;$A$5&amp;"'!"&amp;"A173:J189"),7,0)</f>
        <v>100</v>
      </c>
      <c r="G108" s="113">
        <f ca="1">VLOOKUP(Metadata!$C42,INDIRECT("'"&amp;$A$5&amp;"'!"&amp;"A173:J189"),8,0)</f>
        <v>100</v>
      </c>
      <c r="H108" s="113">
        <f ca="1">VLOOKUP(Metadata!$C42,INDIRECT("'"&amp;$A$5&amp;"'!"&amp;"A173:J189"),9,0)</f>
        <v>100</v>
      </c>
      <c r="I108" s="113">
        <f ca="1">VLOOKUP(Metadata!$C42,INDIRECT("'"&amp;$A$5&amp;"'!"&amp;"A173:J189"),10,0)</f>
        <v>100</v>
      </c>
    </row>
    <row r="109" spans="1:9" ht="15">
      <c r="A109" s="105" t="s">
        <v>27</v>
      </c>
      <c r="B109" s="103"/>
      <c r="C109" s="103"/>
      <c r="D109" s="103"/>
      <c r="E109" s="103"/>
      <c r="F109" s="112"/>
      <c r="G109" s="112"/>
      <c r="H109" s="112"/>
      <c r="I109" s="112"/>
    </row>
    <row r="110" spans="1:9" ht="15">
      <c r="A110" s="111" t="s">
        <v>104</v>
      </c>
      <c r="B110" s="103">
        <f ca="1">VLOOKUP(Metadata!$C44,INDIRECT("'"&amp;$A$5&amp;"'!"&amp;"A173:J190"),2,0)</f>
        <v>209610</v>
      </c>
      <c r="C110" s="103">
        <f ca="1">VLOOKUP(Metadata!$C44,INDIRECT("'"&amp;$A$5&amp;"'!"&amp;"A173:J190"),3,0)</f>
        <v>147486</v>
      </c>
      <c r="D110" s="103">
        <f ca="1">VLOOKUP(Metadata!$C44,INDIRECT("'"&amp;$A$5&amp;"'!"&amp;"A173:J190"),4,0)</f>
        <v>275800</v>
      </c>
      <c r="E110" s="103">
        <f ca="1">VLOOKUP(Metadata!$C44,INDIRECT("'"&amp;$A$5&amp;"'!"&amp;"A173:J190"),5,0)</f>
        <v>1543629</v>
      </c>
      <c r="F110" s="112">
        <f ca="1">VLOOKUP(Metadata!$C44,INDIRECT("'"&amp;$A$5&amp;"'!"&amp;"A173:J190"),7,0)</f>
        <v>22</v>
      </c>
      <c r="G110" s="112">
        <f ca="1">VLOOKUP(Metadata!$C44,INDIRECT("'"&amp;$A$5&amp;"'!"&amp;"A173:J190"),8,0)</f>
        <v>14.3</v>
      </c>
      <c r="H110" s="112">
        <f ca="1">VLOOKUP(Metadata!$C44,INDIRECT("'"&amp;$A$5&amp;"'!"&amp;"A173:J190"),9,0)</f>
        <v>6.1</v>
      </c>
      <c r="I110" s="112">
        <f ca="1">VLOOKUP(Metadata!$C44,INDIRECT("'"&amp;$A$5&amp;"'!"&amp;"A173:J190"),10,0)</f>
        <v>6.8</v>
      </c>
    </row>
    <row r="111" spans="1:9" ht="15">
      <c r="A111" s="111" t="s">
        <v>105</v>
      </c>
      <c r="B111" s="103">
        <f ca="1">VLOOKUP(Metadata!$C45,INDIRECT("'"&amp;$A$5&amp;"'!"&amp;"A173:J190"),2,0)</f>
        <v>7258</v>
      </c>
      <c r="C111" s="103">
        <f ca="1">VLOOKUP(Metadata!$C45,INDIRECT("'"&amp;$A$5&amp;"'!"&amp;"A173:J190"),3,0)</f>
        <v>4266</v>
      </c>
      <c r="D111" s="103">
        <f ca="1">VLOOKUP(Metadata!$C45,INDIRECT("'"&amp;$A$5&amp;"'!"&amp;"A173:J190"),4,0)</f>
        <v>6849</v>
      </c>
      <c r="E111" s="103">
        <f ca="1">VLOOKUP(Metadata!$C45,INDIRECT("'"&amp;$A$5&amp;"'!"&amp;"A173:J190"),5,0)</f>
        <v>47970</v>
      </c>
      <c r="F111" s="112">
        <f ca="1">VLOOKUP(Metadata!$C45,INDIRECT("'"&amp;$A$5&amp;"'!"&amp;"A173:J190"),7,0)</f>
        <v>0.8</v>
      </c>
      <c r="G111" s="112">
        <f ca="1">VLOOKUP(Metadata!$C45,INDIRECT("'"&amp;$A$5&amp;"'!"&amp;"A173:J190"),8,0)</f>
        <v>0.4</v>
      </c>
      <c r="H111" s="112">
        <f ca="1">VLOOKUP(Metadata!$C45,INDIRECT("'"&amp;$A$5&amp;"'!"&amp;"A173:J190"),9,0)</f>
        <v>0.2</v>
      </c>
      <c r="I111" s="112">
        <f ca="1">VLOOKUP(Metadata!$C45,INDIRECT("'"&amp;$A$5&amp;"'!"&amp;"A173:J190"),10,0)</f>
        <v>0.2</v>
      </c>
    </row>
    <row r="112" spans="1:9" s="35" customFormat="1" ht="15">
      <c r="A112" s="110" t="s">
        <v>45</v>
      </c>
      <c r="B112" s="103">
        <f ca="1">VLOOKUP(Metadata!$C46,INDIRECT("'"&amp;$A$5&amp;"'!"&amp;"A173:J190"),2,0)</f>
        <v>952048</v>
      </c>
      <c r="C112" s="103">
        <f ca="1">VLOOKUP(Metadata!$C46,INDIRECT("'"&amp;$A$5&amp;"'!"&amp;"A173:J190"),3,0)</f>
        <v>1033289</v>
      </c>
      <c r="D112" s="103">
        <f ca="1">VLOOKUP(Metadata!$C46,INDIRECT("'"&amp;$A$5&amp;"'!"&amp;"A173:J190"),4,0)</f>
        <v>4492962</v>
      </c>
      <c r="E112" s="103">
        <f ca="1">VLOOKUP(Metadata!$C46,INDIRECT("'"&amp;$A$5&amp;"'!"&amp;"A173:J190"),5,0)</f>
        <v>22640522</v>
      </c>
      <c r="F112" s="112">
        <f ca="1">VLOOKUP(Metadata!$C46,INDIRECT("'"&amp;$A$5&amp;"'!"&amp;"A173:J190"),7,0)</f>
        <v>100</v>
      </c>
      <c r="G112" s="112">
        <f ca="1">VLOOKUP(Metadata!$C46,INDIRECT("'"&amp;$A$5&amp;"'!"&amp;"A173:J190"),8,0)</f>
        <v>100</v>
      </c>
      <c r="H112" s="112">
        <f ca="1">VLOOKUP(Metadata!$C46,INDIRECT("'"&amp;$A$5&amp;"'!"&amp;"A173:J190"),9,0)</f>
        <v>100</v>
      </c>
      <c r="I112" s="112">
        <f ca="1">VLOOKUP(Metadata!$C46,INDIRECT("'"&amp;$A$5&amp;"'!"&amp;"A173:J190"),10,0)</f>
        <v>100</v>
      </c>
    </row>
    <row r="113" spans="1:9" ht="15">
      <c r="A113" s="72" t="s">
        <v>99</v>
      </c>
      <c r="B113" s="103">
        <f ca="1">VLOOKUP(Metadata!$C47,INDIRECT("'"&amp;$A$5&amp;"'!"&amp;"A173:J190"),2,0)</f>
        <v>981365</v>
      </c>
      <c r="C113" s="103">
        <f ca="1">VLOOKUP(Metadata!$C47,INDIRECT("'"&amp;$A$5&amp;"'!"&amp;"A173:J190"),3,0)</f>
        <v>1063509</v>
      </c>
      <c r="D113" s="103">
        <f ca="1">VLOOKUP(Metadata!$C47,INDIRECT("'"&amp;$A$5&amp;"'!"&amp;"A173:J190"),4,0)</f>
        <v>4650030</v>
      </c>
      <c r="E113" s="103">
        <f ca="1">VLOOKUP(Metadata!$C47,INDIRECT("'"&amp;$A$5&amp;"'!"&amp;"A173:J190"),5,0)</f>
        <v>23535143</v>
      </c>
      <c r="F113" s="112">
        <f ca="1">VLOOKUP(Metadata!$C47,INDIRECT("'"&amp;$A$5&amp;"'!"&amp;"A173:J190"),7,0)</f>
        <v>100</v>
      </c>
      <c r="G113" s="112">
        <f ca="1">VLOOKUP(Metadata!$C47,INDIRECT("'"&amp;$A$5&amp;"'!"&amp;"A173:J190"),8,0)</f>
        <v>100</v>
      </c>
      <c r="H113" s="112">
        <f ca="1">VLOOKUP(Metadata!$C47,INDIRECT("'"&amp;$A$5&amp;"'!"&amp;"A173:J190"),9,0)</f>
        <v>100</v>
      </c>
      <c r="I113" s="112">
        <f ca="1">VLOOKUP(Metadata!$C47,INDIRECT("'"&amp;$A$5&amp;"'!"&amp;"A173:J190"),10,0)</f>
        <v>100</v>
      </c>
    </row>
    <row r="114" spans="1:9" ht="15">
      <c r="A114" s="171" t="s">
        <v>74</v>
      </c>
      <c r="B114" s="171"/>
      <c r="C114" s="171"/>
      <c r="D114" s="171"/>
      <c r="E114" s="171"/>
      <c r="F114" s="171"/>
      <c r="G114" s="171"/>
      <c r="H114" s="171"/>
      <c r="I114" s="171"/>
    </row>
  </sheetData>
  <mergeCells count="17">
    <mergeCell ref="A1:I1"/>
    <mergeCell ref="A2:I2"/>
    <mergeCell ref="A3:I3"/>
    <mergeCell ref="B72:E72"/>
    <mergeCell ref="F72:I72"/>
    <mergeCell ref="A4:I4"/>
    <mergeCell ref="E7:E8"/>
    <mergeCell ref="B30:E30"/>
    <mergeCell ref="F30:I30"/>
    <mergeCell ref="B51:E51"/>
    <mergeCell ref="F51:I51"/>
    <mergeCell ref="I7:I8"/>
    <mergeCell ref="B9:E9"/>
    <mergeCell ref="F9:I9"/>
    <mergeCell ref="A114:I114"/>
    <mergeCell ref="B93:E93"/>
    <mergeCell ref="F93:I93"/>
  </mergeCells>
  <phoneticPr fontId="44" type="noConversion"/>
  <hyperlinks>
    <hyperlink ref="A114" r:id="rId1" location="copyright-and-creative-commons" xr:uid="{EB3133AF-FD4D-4568-A1A3-67D86D1E26D7}"/>
  </hyperlinks>
  <pageMargins left="0.7" right="0.7" top="0.75" bottom="0.75" header="0.3" footer="0.3"/>
  <pageSetup paperSize="9" scale="47"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4BBBEB9A-597F-41B3-899D-5DE0C5905C69}">
          <x14:formula1>
            <xm:f>Metadata!$A$2:$A$3</xm:f>
          </x14:formula1>
          <xm:sqref>A5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5839-5FE9-47B7-976A-8C2337131776}">
  <dimension ref="A1:K253"/>
  <sheetViews>
    <sheetView zoomScaleNormal="100" workbookViewId="0">
      <selection activeCell="A2" sqref="A2:J2"/>
    </sheetView>
  </sheetViews>
  <sheetFormatPr defaultColWidth="0" defaultRowHeight="15" zeroHeight="1"/>
  <cols>
    <col min="1" max="1" width="81" bestFit="1" customWidth="1"/>
    <col min="2" max="4" width="12.85546875" customWidth="1"/>
    <col min="5" max="5" width="14.28515625" bestFit="1" customWidth="1"/>
    <col min="6" max="6" width="3.5703125" customWidth="1"/>
    <col min="7" max="10" width="13" customWidth="1"/>
    <col min="11" max="11" width="0" hidden="1" customWidth="1"/>
    <col min="12" max="16384" width="9.140625" hidden="1"/>
  </cols>
  <sheetData>
    <row r="1" spans="1:11" s="2" customFormat="1" ht="59.45" customHeight="1">
      <c r="A1" s="173" t="s">
        <v>0</v>
      </c>
      <c r="B1" s="173"/>
      <c r="C1" s="173"/>
      <c r="D1" s="173"/>
      <c r="E1" s="173"/>
      <c r="F1" s="173"/>
      <c r="G1" s="173"/>
      <c r="H1" s="173"/>
      <c r="I1" s="173"/>
      <c r="J1" s="173"/>
    </row>
    <row r="2" spans="1:11" s="2" customFormat="1" ht="13.5" customHeight="1">
      <c r="A2" s="170" t="s">
        <v>118</v>
      </c>
      <c r="B2" s="170"/>
      <c r="C2" s="170"/>
      <c r="D2" s="170"/>
      <c r="E2" s="170"/>
      <c r="F2" s="170"/>
      <c r="G2" s="170"/>
      <c r="H2" s="170"/>
      <c r="I2" s="170"/>
      <c r="J2" s="170"/>
    </row>
    <row r="3" spans="1:11" s="2" customFormat="1" ht="15.75" customHeight="1">
      <c r="A3" s="119"/>
      <c r="B3" s="119"/>
      <c r="C3" s="119"/>
      <c r="D3" s="119"/>
      <c r="E3" s="119"/>
      <c r="F3" s="119"/>
      <c r="G3" s="119"/>
      <c r="H3" s="119"/>
      <c r="I3" s="119"/>
      <c r="J3" s="119"/>
    </row>
    <row r="4" spans="1:11" hidden="1">
      <c r="A4" s="41"/>
      <c r="B4" s="41"/>
      <c r="C4" s="41"/>
      <c r="D4" s="41"/>
      <c r="E4" s="41"/>
      <c r="F4" s="41"/>
      <c r="G4" s="41"/>
      <c r="H4" s="41"/>
      <c r="I4" s="41"/>
      <c r="J4" s="41"/>
    </row>
    <row r="5" spans="1:11" hidden="1">
      <c r="A5" s="6"/>
      <c r="B5" s="3"/>
      <c r="C5" s="3"/>
      <c r="D5" s="3"/>
      <c r="E5" s="3"/>
      <c r="F5" s="3"/>
      <c r="G5" s="3"/>
      <c r="H5" s="3"/>
      <c r="I5" s="3"/>
      <c r="J5" s="3"/>
    </row>
    <row r="6" spans="1:11" hidden="1">
      <c r="A6" s="6"/>
      <c r="B6" s="33"/>
      <c r="C6" s="33"/>
      <c r="D6" s="33"/>
      <c r="E6" s="179"/>
      <c r="F6" s="17"/>
      <c r="G6" s="33"/>
      <c r="H6" s="33"/>
      <c r="I6" s="33"/>
      <c r="J6" s="179"/>
    </row>
    <row r="7" spans="1:11" hidden="1">
      <c r="A7" s="18"/>
      <c r="B7" s="16"/>
      <c r="C7" s="16"/>
      <c r="D7" s="16"/>
      <c r="E7" s="180"/>
      <c r="F7" s="16"/>
      <c r="G7" s="16"/>
      <c r="H7" s="16"/>
      <c r="I7" s="16"/>
      <c r="J7" s="180"/>
    </row>
    <row r="8" spans="1:11" hidden="1">
      <c r="A8" s="4"/>
      <c r="B8" s="182"/>
      <c r="C8" s="182"/>
      <c r="D8" s="182"/>
      <c r="E8" s="182"/>
      <c r="F8" s="4"/>
      <c r="G8" s="183"/>
      <c r="H8" s="183"/>
      <c r="I8" s="183"/>
      <c r="J8" s="183"/>
    </row>
    <row r="9" spans="1:11" hidden="1">
      <c r="A9" s="5"/>
      <c r="B9" s="180"/>
      <c r="C9" s="180"/>
      <c r="D9" s="180"/>
      <c r="E9" s="180"/>
      <c r="F9" s="180"/>
      <c r="G9" s="180"/>
      <c r="H9" s="180"/>
      <c r="I9" s="180"/>
      <c r="J9" s="180"/>
    </row>
    <row r="10" spans="1:11" hidden="1">
      <c r="A10" s="8"/>
      <c r="B10" s="10"/>
      <c r="C10" s="10"/>
      <c r="D10" s="10"/>
      <c r="E10" s="12"/>
      <c r="F10" s="11"/>
      <c r="G10" s="14"/>
      <c r="H10" s="14"/>
      <c r="I10" s="14"/>
      <c r="J10" s="14"/>
    </row>
    <row r="11" spans="1:11" hidden="1">
      <c r="A11" s="8"/>
      <c r="B11" s="10"/>
      <c r="C11" s="10"/>
      <c r="D11" s="10"/>
      <c r="E11" s="12"/>
      <c r="F11" s="11"/>
      <c r="G11" s="14"/>
      <c r="H11" s="14"/>
      <c r="I11" s="14"/>
      <c r="J11" s="14"/>
      <c r="K11" s="10"/>
    </row>
    <row r="12" spans="1:11" hidden="1">
      <c r="A12" s="8"/>
      <c r="B12" s="10"/>
      <c r="C12" s="10"/>
      <c r="D12" s="10"/>
      <c r="E12" s="10"/>
      <c r="F12" s="11"/>
      <c r="G12" s="14"/>
      <c r="H12" s="14"/>
      <c r="I12" s="14"/>
      <c r="J12" s="14"/>
      <c r="K12" s="10"/>
    </row>
    <row r="13" spans="1:11" hidden="1">
      <c r="A13" s="8"/>
      <c r="B13" s="10"/>
      <c r="C13" s="10"/>
      <c r="D13" s="10"/>
      <c r="E13" s="10"/>
      <c r="F13" s="11"/>
      <c r="G13" s="14"/>
      <c r="H13" s="14"/>
      <c r="I13" s="14"/>
      <c r="J13" s="14"/>
      <c r="K13" s="10"/>
    </row>
    <row r="14" spans="1:11" hidden="1">
      <c r="A14" s="8"/>
      <c r="B14" s="10"/>
      <c r="C14" s="10"/>
      <c r="D14" s="10"/>
      <c r="E14" s="10"/>
      <c r="F14" s="11"/>
      <c r="G14" s="14"/>
      <c r="H14" s="14"/>
      <c r="I14" s="14"/>
      <c r="J14" s="14"/>
      <c r="K14" s="10"/>
    </row>
    <row r="15" spans="1:11" hidden="1">
      <c r="A15" s="25"/>
      <c r="B15" s="19"/>
      <c r="C15" s="19"/>
      <c r="D15" s="19"/>
      <c r="E15" s="19"/>
      <c r="F15" s="26"/>
      <c r="G15" s="20"/>
      <c r="H15" s="20"/>
      <c r="I15" s="20"/>
      <c r="J15" s="20"/>
      <c r="K15" s="10"/>
    </row>
    <row r="16" spans="1:11" hidden="1">
      <c r="A16" s="5"/>
      <c r="B16" s="181"/>
      <c r="C16" s="181"/>
      <c r="D16" s="181"/>
      <c r="E16" s="181"/>
      <c r="F16" s="181"/>
      <c r="G16" s="181"/>
      <c r="H16" s="181"/>
      <c r="I16" s="181"/>
      <c r="J16" s="181"/>
      <c r="K16" s="10"/>
    </row>
    <row r="17" spans="1:11" hidden="1">
      <c r="A17" s="8"/>
      <c r="B17" s="10"/>
      <c r="C17" s="10"/>
      <c r="D17" s="10"/>
      <c r="E17" s="12"/>
      <c r="F17" s="8"/>
      <c r="G17" s="14"/>
      <c r="H17" s="14"/>
      <c r="I17" s="14"/>
      <c r="J17" s="14"/>
      <c r="K17" s="10"/>
    </row>
    <row r="18" spans="1:11" hidden="1">
      <c r="A18" s="8"/>
      <c r="B18" s="10"/>
      <c r="C18" s="10"/>
      <c r="D18" s="10"/>
      <c r="E18" s="12"/>
      <c r="F18" s="8"/>
      <c r="G18" s="14"/>
      <c r="H18" s="14"/>
      <c r="I18" s="14"/>
      <c r="J18" s="14"/>
      <c r="K18" s="10"/>
    </row>
    <row r="19" spans="1:11" hidden="1">
      <c r="A19" s="8"/>
      <c r="B19" s="10"/>
      <c r="C19" s="10"/>
      <c r="D19" s="10"/>
      <c r="E19" s="10"/>
      <c r="F19" s="8"/>
      <c r="G19" s="14"/>
      <c r="H19" s="14"/>
      <c r="I19" s="14"/>
      <c r="J19" s="14"/>
    </row>
    <row r="20" spans="1:11" hidden="1">
      <c r="A20" s="8"/>
      <c r="B20" s="10"/>
      <c r="C20" s="10"/>
      <c r="D20" s="10"/>
      <c r="E20" s="10"/>
      <c r="F20" s="8"/>
      <c r="G20" s="14"/>
      <c r="H20" s="14"/>
      <c r="I20" s="14"/>
      <c r="J20" s="14"/>
      <c r="K20" s="10"/>
    </row>
    <row r="21" spans="1:11" hidden="1">
      <c r="A21" s="8"/>
      <c r="B21" s="10"/>
      <c r="C21" s="10"/>
      <c r="D21" s="10"/>
      <c r="E21" s="10"/>
      <c r="F21" s="8"/>
      <c r="G21" s="14"/>
      <c r="H21" s="14"/>
      <c r="I21" s="14"/>
      <c r="J21" s="14"/>
      <c r="K21" s="10"/>
    </row>
    <row r="22" spans="1:11" hidden="1">
      <c r="A22" s="25"/>
      <c r="B22" s="19"/>
      <c r="C22" s="19"/>
      <c r="D22" s="19"/>
      <c r="E22" s="28"/>
      <c r="F22" s="25"/>
      <c r="G22" s="20"/>
      <c r="H22" s="20"/>
      <c r="I22" s="20"/>
      <c r="J22" s="20"/>
    </row>
    <row r="23" spans="1:11" hidden="1">
      <c r="A23" s="5"/>
      <c r="B23" s="181"/>
      <c r="C23" s="181"/>
      <c r="D23" s="181"/>
      <c r="E23" s="181"/>
      <c r="F23" s="181"/>
      <c r="G23" s="181"/>
      <c r="H23" s="181"/>
      <c r="I23" s="181"/>
      <c r="J23" s="181"/>
      <c r="K23" s="10"/>
    </row>
    <row r="24" spans="1:11" hidden="1">
      <c r="A24" s="8"/>
      <c r="B24" s="10"/>
      <c r="C24" s="10"/>
      <c r="D24" s="10"/>
      <c r="E24" s="12"/>
      <c r="F24" s="8"/>
      <c r="G24" s="14"/>
      <c r="H24" s="14"/>
      <c r="I24" s="14"/>
      <c r="J24" s="14"/>
    </row>
    <row r="25" spans="1:11" hidden="1">
      <c r="A25" s="8"/>
      <c r="B25" s="10"/>
      <c r="C25" s="10"/>
      <c r="D25" s="10"/>
      <c r="E25" s="12"/>
      <c r="F25" s="8"/>
      <c r="G25" s="14"/>
      <c r="H25" s="14"/>
      <c r="I25" s="14"/>
      <c r="J25" s="14"/>
    </row>
    <row r="26" spans="1:11" hidden="1">
      <c r="A26" s="8"/>
      <c r="B26" s="10"/>
      <c r="C26" s="10"/>
      <c r="D26" s="10"/>
      <c r="E26" s="10"/>
      <c r="F26" s="8"/>
      <c r="G26" s="14"/>
      <c r="H26" s="14"/>
      <c r="I26" s="14"/>
      <c r="J26" s="14"/>
    </row>
    <row r="27" spans="1:11" hidden="1">
      <c r="A27" s="8"/>
      <c r="B27" s="10"/>
      <c r="C27" s="10"/>
      <c r="D27" s="10"/>
      <c r="E27" s="10"/>
      <c r="F27" s="8"/>
      <c r="G27" s="14"/>
      <c r="H27" s="14"/>
      <c r="I27" s="14"/>
      <c r="J27" s="14"/>
      <c r="K27" s="10"/>
    </row>
    <row r="28" spans="1:11" hidden="1">
      <c r="A28" s="8"/>
      <c r="B28" s="10"/>
      <c r="C28" s="10"/>
      <c r="D28" s="10"/>
      <c r="E28" s="10"/>
      <c r="F28" s="8"/>
      <c r="G28" s="14"/>
      <c r="H28" s="14"/>
      <c r="I28" s="14"/>
      <c r="J28" s="14"/>
      <c r="K28" s="10"/>
    </row>
    <row r="29" spans="1:11" hidden="1">
      <c r="A29" s="25"/>
      <c r="B29" s="10"/>
      <c r="C29" s="10"/>
      <c r="D29" s="10"/>
      <c r="E29" s="10"/>
      <c r="F29" s="25"/>
      <c r="G29" s="20"/>
      <c r="H29" s="20"/>
      <c r="I29" s="20"/>
      <c r="J29" s="20"/>
    </row>
    <row r="30" spans="1:11" hidden="1">
      <c r="A30" s="5"/>
      <c r="B30" s="181"/>
      <c r="C30" s="181"/>
      <c r="D30" s="181"/>
      <c r="E30" s="181"/>
      <c r="F30" s="181"/>
      <c r="G30" s="181"/>
      <c r="H30" s="181"/>
      <c r="I30" s="181"/>
      <c r="J30" s="181"/>
      <c r="K30" s="10"/>
    </row>
    <row r="31" spans="1:11" hidden="1">
      <c r="A31" s="8"/>
      <c r="B31" s="13"/>
      <c r="C31" s="13"/>
      <c r="D31" s="13"/>
      <c r="E31" s="13"/>
      <c r="F31" s="8"/>
      <c r="G31" s="14"/>
      <c r="H31" s="14"/>
      <c r="I31" s="14"/>
      <c r="J31" s="14"/>
      <c r="K31" s="10"/>
    </row>
    <row r="32" spans="1:11" hidden="1">
      <c r="A32" s="8"/>
      <c r="B32" s="10"/>
      <c r="C32" s="10"/>
      <c r="D32" s="10"/>
      <c r="E32" s="12"/>
      <c r="F32" s="8"/>
      <c r="G32" s="14"/>
      <c r="H32" s="14"/>
      <c r="I32" s="14"/>
      <c r="J32" s="14"/>
      <c r="K32" s="10"/>
    </row>
    <row r="33" spans="1:11" hidden="1">
      <c r="A33" s="8"/>
      <c r="B33" s="10"/>
      <c r="C33" s="10"/>
      <c r="D33" s="10"/>
      <c r="E33" s="10"/>
      <c r="F33" s="8"/>
      <c r="G33" s="14"/>
      <c r="H33" s="14"/>
      <c r="I33" s="14"/>
      <c r="J33" s="14"/>
      <c r="K33" s="10"/>
    </row>
    <row r="34" spans="1:11" hidden="1">
      <c r="A34" s="8"/>
      <c r="B34" s="10"/>
      <c r="C34" s="10"/>
      <c r="D34" s="10"/>
      <c r="E34" s="10"/>
      <c r="F34" s="8"/>
      <c r="G34" s="14"/>
      <c r="H34" s="14"/>
      <c r="I34" s="14"/>
      <c r="J34" s="14"/>
      <c r="K34" s="10"/>
    </row>
    <row r="35" spans="1:11" hidden="1">
      <c r="A35" s="8"/>
      <c r="B35" s="10"/>
      <c r="C35" s="10"/>
      <c r="D35" s="10"/>
      <c r="E35" s="10"/>
      <c r="F35" s="8"/>
      <c r="G35" s="14"/>
      <c r="H35" s="14"/>
      <c r="I35" s="14"/>
      <c r="J35" s="14"/>
      <c r="K35" s="10"/>
    </row>
    <row r="36" spans="1:11" hidden="1">
      <c r="A36" s="25"/>
      <c r="B36" s="19"/>
      <c r="C36" s="19"/>
      <c r="D36" s="19"/>
      <c r="E36" s="19"/>
      <c r="F36" s="25"/>
      <c r="G36" s="20"/>
      <c r="H36" s="20"/>
      <c r="I36" s="20"/>
      <c r="J36" s="20"/>
      <c r="K36" s="10"/>
    </row>
    <row r="37" spans="1:11" hidden="1">
      <c r="A37" s="5"/>
      <c r="B37" s="181"/>
      <c r="C37" s="181"/>
      <c r="D37" s="181"/>
      <c r="E37" s="181"/>
      <c r="F37" s="181"/>
      <c r="G37" s="181"/>
      <c r="H37" s="181"/>
      <c r="I37" s="181"/>
      <c r="J37" s="181"/>
      <c r="K37" s="10"/>
    </row>
    <row r="38" spans="1:11" hidden="1">
      <c r="A38" s="8"/>
      <c r="B38" s="15"/>
      <c r="C38" s="15"/>
      <c r="D38" s="15"/>
      <c r="E38" s="13"/>
      <c r="F38" s="8"/>
      <c r="G38" s="15"/>
      <c r="H38" s="15"/>
      <c r="I38" s="15"/>
      <c r="J38" s="14"/>
      <c r="K38" s="10"/>
    </row>
    <row r="39" spans="1:11" hidden="1">
      <c r="A39" s="8"/>
      <c r="B39" s="15"/>
      <c r="C39" s="15"/>
      <c r="D39" s="15"/>
      <c r="E39" s="13"/>
      <c r="F39" s="8"/>
      <c r="G39" s="15"/>
      <c r="H39" s="15"/>
      <c r="I39" s="15"/>
      <c r="J39" s="14"/>
      <c r="K39" s="10"/>
    </row>
    <row r="40" spans="1:11" hidden="1">
      <c r="A40" s="8"/>
      <c r="B40" s="15"/>
      <c r="C40" s="15"/>
      <c r="D40" s="15"/>
      <c r="E40" s="10"/>
      <c r="F40" s="8"/>
      <c r="G40" s="15"/>
      <c r="H40" s="15"/>
      <c r="I40" s="15"/>
      <c r="J40" s="14"/>
      <c r="K40" s="10"/>
    </row>
    <row r="41" spans="1:11" hidden="1">
      <c r="A41" s="8"/>
      <c r="B41" s="15"/>
      <c r="C41" s="15"/>
      <c r="D41" s="15"/>
      <c r="E41" s="10"/>
      <c r="F41" s="8"/>
      <c r="G41" s="15"/>
      <c r="H41" s="15"/>
      <c r="I41" s="15"/>
      <c r="J41" s="14"/>
      <c r="K41" s="10"/>
    </row>
    <row r="42" spans="1:11" hidden="1">
      <c r="A42" s="8"/>
      <c r="B42" s="15"/>
      <c r="C42" s="15"/>
      <c r="D42" s="15"/>
      <c r="E42" s="10"/>
      <c r="F42" s="8"/>
      <c r="G42" s="15"/>
      <c r="H42" s="15"/>
      <c r="I42" s="15"/>
      <c r="J42" s="14"/>
      <c r="K42" s="10"/>
    </row>
    <row r="43" spans="1:11" hidden="1">
      <c r="A43" s="22"/>
      <c r="B43" s="23"/>
      <c r="C43" s="23"/>
      <c r="D43" s="23"/>
      <c r="E43" s="29"/>
      <c r="F43" s="22"/>
      <c r="G43" s="23"/>
      <c r="H43" s="23"/>
      <c r="I43" s="23"/>
      <c r="J43" s="24"/>
      <c r="K43" s="10"/>
    </row>
    <row r="44" spans="1:11" hidden="1">
      <c r="A44" s="187"/>
      <c r="B44" s="187"/>
      <c r="C44" s="187"/>
      <c r="D44" s="187"/>
      <c r="E44" s="187"/>
      <c r="F44" s="187"/>
      <c r="G44" s="187"/>
      <c r="H44" s="187"/>
      <c r="I44" s="187"/>
      <c r="J44" s="187"/>
    </row>
    <row r="45" spans="1:11" hidden="1">
      <c r="A45" s="186"/>
      <c r="B45" s="186"/>
      <c r="C45" s="186"/>
      <c r="D45" s="186"/>
      <c r="E45" s="186"/>
      <c r="F45" s="186"/>
      <c r="G45" s="186"/>
      <c r="H45" s="186"/>
      <c r="I45" s="186"/>
      <c r="J45" s="186"/>
    </row>
    <row r="46" spans="1:11" hidden="1">
      <c r="A46" s="185"/>
      <c r="B46" s="185"/>
      <c r="C46" s="185"/>
      <c r="D46" s="185"/>
      <c r="E46" s="185"/>
      <c r="F46" s="185"/>
      <c r="G46" s="185"/>
      <c r="H46" s="185"/>
      <c r="I46" s="185"/>
      <c r="J46" s="185"/>
    </row>
    <row r="47" spans="1:11" hidden="1">
      <c r="A47" s="185"/>
      <c r="B47" s="185"/>
      <c r="C47" s="185"/>
      <c r="D47" s="185"/>
      <c r="E47" s="185"/>
      <c r="F47" s="185"/>
      <c r="G47" s="185"/>
      <c r="H47" s="185"/>
      <c r="I47" s="185"/>
      <c r="J47" s="185"/>
    </row>
    <row r="48" spans="1:11" hidden="1">
      <c r="A48" s="186"/>
      <c r="B48" s="186"/>
      <c r="C48" s="186"/>
      <c r="D48" s="186"/>
      <c r="E48" s="186"/>
      <c r="F48" s="186"/>
      <c r="G48" s="186"/>
      <c r="H48" s="186"/>
      <c r="I48" s="186"/>
      <c r="J48" s="186"/>
    </row>
    <row r="49" spans="1:10" hidden="1">
      <c r="A49" s="186"/>
      <c r="B49" s="186"/>
      <c r="C49" s="186"/>
      <c r="D49" s="186"/>
      <c r="E49" s="186"/>
      <c r="F49" s="186"/>
      <c r="G49" s="186"/>
      <c r="H49" s="186"/>
      <c r="I49" s="186"/>
      <c r="J49" s="186"/>
    </row>
    <row r="50" spans="1:10" hidden="1">
      <c r="A50" s="7"/>
      <c r="B50" s="8"/>
      <c r="C50" s="8"/>
      <c r="D50" s="8"/>
      <c r="E50" s="8"/>
      <c r="F50" s="8"/>
      <c r="G50" s="8"/>
      <c r="H50" s="8"/>
      <c r="I50" s="8"/>
      <c r="J50" s="8"/>
    </row>
    <row r="52" spans="1:10" ht="15.75">
      <c r="A52" s="146" t="s">
        <v>42</v>
      </c>
      <c r="B52" s="146"/>
      <c r="C52" s="146"/>
      <c r="D52" s="146"/>
      <c r="E52" s="146"/>
      <c r="F52" s="146"/>
      <c r="G52" s="146"/>
      <c r="H52" s="146"/>
      <c r="I52" s="146"/>
      <c r="J52" s="146"/>
    </row>
    <row r="53" spans="1:10" ht="15.75">
      <c r="A53" s="65"/>
      <c r="B53" s="130"/>
      <c r="C53" s="130"/>
      <c r="D53" s="130"/>
      <c r="E53" s="130"/>
      <c r="F53" s="130"/>
      <c r="G53" s="130"/>
      <c r="H53" s="130"/>
      <c r="I53" s="130"/>
      <c r="J53" s="130"/>
    </row>
    <row r="54" spans="1:10" ht="60.75">
      <c r="A54" s="56"/>
      <c r="B54" s="81" t="s">
        <v>22</v>
      </c>
      <c r="C54" s="81" t="s">
        <v>24</v>
      </c>
      <c r="D54" s="81" t="s">
        <v>23</v>
      </c>
      <c r="E54" s="172" t="s">
        <v>30</v>
      </c>
      <c r="F54" s="56"/>
      <c r="G54" s="81" t="s">
        <v>22</v>
      </c>
      <c r="H54" s="81" t="s">
        <v>24</v>
      </c>
      <c r="I54" s="81" t="s">
        <v>23</v>
      </c>
      <c r="J54" s="172" t="s">
        <v>30</v>
      </c>
    </row>
    <row r="55" spans="1:10" ht="15" customHeight="1">
      <c r="A55" s="71"/>
      <c r="B55" s="73"/>
      <c r="C55" s="73"/>
      <c r="D55" s="73"/>
      <c r="E55" s="184"/>
      <c r="F55" s="73"/>
      <c r="G55" s="73"/>
      <c r="H55" s="73"/>
      <c r="I55" s="73"/>
      <c r="J55" s="184"/>
    </row>
    <row r="56" spans="1:10" ht="15.75">
      <c r="A56" s="127"/>
      <c r="B56" s="168" t="s">
        <v>3</v>
      </c>
      <c r="C56" s="168"/>
      <c r="D56" s="168"/>
      <c r="E56" s="168"/>
      <c r="F56" s="117"/>
      <c r="G56" s="168" t="s">
        <v>4</v>
      </c>
      <c r="H56" s="168"/>
      <c r="I56" s="168"/>
      <c r="J56" s="168"/>
    </row>
    <row r="57" spans="1:10" ht="15" customHeight="1">
      <c r="A57" s="127" t="s">
        <v>2</v>
      </c>
      <c r="B57" s="188" t="s">
        <v>108</v>
      </c>
      <c r="C57" s="188"/>
      <c r="D57" s="188"/>
      <c r="E57" s="188"/>
      <c r="F57" s="188"/>
      <c r="G57" s="188"/>
      <c r="H57" s="188"/>
      <c r="I57" s="188"/>
      <c r="J57" s="188"/>
    </row>
    <row r="58" spans="1:10" ht="15.75">
      <c r="A58" s="56" t="s">
        <v>31</v>
      </c>
      <c r="B58" s="131">
        <v>11406</v>
      </c>
      <c r="C58" s="131">
        <v>284820</v>
      </c>
      <c r="D58" s="131">
        <v>345565</v>
      </c>
      <c r="E58" s="131">
        <v>683219</v>
      </c>
      <c r="F58" s="56"/>
      <c r="G58" s="132">
        <v>4.5999999999999996</v>
      </c>
      <c r="H58" s="132">
        <v>58.3</v>
      </c>
      <c r="I58" s="132">
        <v>77.3</v>
      </c>
      <c r="J58" s="132">
        <v>54.7</v>
      </c>
    </row>
    <row r="59" spans="1:10" ht="15.75">
      <c r="A59" s="56" t="s">
        <v>32</v>
      </c>
      <c r="B59" s="87">
        <v>234417</v>
      </c>
      <c r="C59" s="87">
        <v>203614</v>
      </c>
      <c r="D59" s="87">
        <v>101649</v>
      </c>
      <c r="E59" s="87">
        <v>566052</v>
      </c>
      <c r="F59" s="56"/>
      <c r="G59" s="132">
        <v>95.4</v>
      </c>
      <c r="H59" s="132">
        <v>41.7</v>
      </c>
      <c r="I59" s="132">
        <v>22.7</v>
      </c>
      <c r="J59" s="132">
        <v>45.3</v>
      </c>
    </row>
    <row r="60" spans="1:10" ht="15" customHeight="1">
      <c r="A60" s="122" t="s">
        <v>11</v>
      </c>
      <c r="B60" s="133">
        <v>245826</v>
      </c>
      <c r="C60" s="133">
        <v>488426</v>
      </c>
      <c r="D60" s="133">
        <v>447214</v>
      </c>
      <c r="E60" s="133">
        <v>1249275</v>
      </c>
      <c r="F60" s="122"/>
      <c r="G60" s="134">
        <v>100</v>
      </c>
      <c r="H60" s="134">
        <v>100</v>
      </c>
      <c r="I60" s="134">
        <v>100</v>
      </c>
      <c r="J60" s="134">
        <v>100</v>
      </c>
    </row>
    <row r="61" spans="1:10" ht="15" customHeight="1">
      <c r="A61" s="127" t="s">
        <v>2</v>
      </c>
      <c r="B61" s="188" t="s">
        <v>109</v>
      </c>
      <c r="C61" s="188"/>
      <c r="D61" s="188"/>
      <c r="E61" s="188"/>
      <c r="F61" s="188"/>
      <c r="G61" s="188"/>
      <c r="H61" s="188"/>
      <c r="I61" s="188"/>
      <c r="J61" s="188"/>
    </row>
    <row r="62" spans="1:10" ht="15.75">
      <c r="A62" s="56" t="s">
        <v>31</v>
      </c>
      <c r="B62" s="131">
        <v>7664</v>
      </c>
      <c r="C62" s="131">
        <v>90399</v>
      </c>
      <c r="D62" s="131">
        <v>163789</v>
      </c>
      <c r="E62" s="131">
        <v>279329</v>
      </c>
      <c r="F62" s="56"/>
      <c r="G62" s="132">
        <v>4.5999999999999996</v>
      </c>
      <c r="H62" s="132">
        <v>40.5</v>
      </c>
      <c r="I62" s="132">
        <v>65.900000000000006</v>
      </c>
      <c r="J62" s="132">
        <v>41.6</v>
      </c>
    </row>
    <row r="63" spans="1:10" ht="15.75">
      <c r="A63" s="56" t="s">
        <v>32</v>
      </c>
      <c r="B63" s="87">
        <v>160698</v>
      </c>
      <c r="C63" s="87">
        <v>132944</v>
      </c>
      <c r="D63" s="87">
        <v>84676</v>
      </c>
      <c r="E63" s="87">
        <v>392285</v>
      </c>
      <c r="F63" s="56"/>
      <c r="G63" s="132">
        <v>95.4</v>
      </c>
      <c r="H63" s="132">
        <v>59.5</v>
      </c>
      <c r="I63" s="132">
        <v>34.1</v>
      </c>
      <c r="J63" s="132">
        <v>58.4</v>
      </c>
    </row>
    <row r="64" spans="1:10" ht="15.75">
      <c r="A64" s="122" t="s">
        <v>11</v>
      </c>
      <c r="B64" s="135">
        <v>168365</v>
      </c>
      <c r="C64" s="135">
        <v>223333</v>
      </c>
      <c r="D64" s="135">
        <v>248462</v>
      </c>
      <c r="E64" s="136">
        <v>671611</v>
      </c>
      <c r="F64" s="122"/>
      <c r="G64" s="134">
        <v>100</v>
      </c>
      <c r="H64" s="134">
        <v>100</v>
      </c>
      <c r="I64" s="134">
        <v>100</v>
      </c>
      <c r="J64" s="134">
        <v>100</v>
      </c>
    </row>
    <row r="65" spans="1:10" ht="15.75">
      <c r="A65" s="127" t="s">
        <v>2</v>
      </c>
      <c r="B65" s="189" t="s">
        <v>110</v>
      </c>
      <c r="C65" s="189"/>
      <c r="D65" s="189"/>
      <c r="E65" s="189"/>
      <c r="F65" s="189"/>
      <c r="G65" s="189"/>
      <c r="H65" s="189"/>
      <c r="I65" s="189"/>
      <c r="J65" s="189"/>
    </row>
    <row r="66" spans="1:10" ht="15.75">
      <c r="A66" s="56" t="s">
        <v>31</v>
      </c>
      <c r="B66" s="131">
        <v>1891</v>
      </c>
      <c r="C66" s="131">
        <v>42831</v>
      </c>
      <c r="D66" s="131">
        <v>69142</v>
      </c>
      <c r="E66" s="131">
        <v>123188</v>
      </c>
      <c r="F66" s="56"/>
      <c r="G66" s="132">
        <v>3.4</v>
      </c>
      <c r="H66" s="132">
        <v>64.900000000000006</v>
      </c>
      <c r="I66" s="132">
        <v>94.3</v>
      </c>
      <c r="J66" s="132">
        <v>59.2</v>
      </c>
    </row>
    <row r="67" spans="1:10" ht="15.75">
      <c r="A67" s="56" t="s">
        <v>32</v>
      </c>
      <c r="B67" s="87">
        <v>53164</v>
      </c>
      <c r="C67" s="87">
        <v>23189</v>
      </c>
      <c r="D67" s="87">
        <v>4207</v>
      </c>
      <c r="E67" s="87">
        <v>85076</v>
      </c>
      <c r="F67" s="56"/>
      <c r="G67" s="132">
        <v>96.6</v>
      </c>
      <c r="H67" s="132">
        <v>35.1</v>
      </c>
      <c r="I67" s="132">
        <v>5.7</v>
      </c>
      <c r="J67" s="132">
        <v>40.9</v>
      </c>
    </row>
    <row r="68" spans="1:10" ht="15.75">
      <c r="A68" s="122" t="s">
        <v>11</v>
      </c>
      <c r="B68" s="135">
        <v>55056</v>
      </c>
      <c r="C68" s="135">
        <v>66022</v>
      </c>
      <c r="D68" s="135">
        <v>73349</v>
      </c>
      <c r="E68" s="136">
        <v>208263</v>
      </c>
      <c r="F68" s="122"/>
      <c r="G68" s="134">
        <v>100</v>
      </c>
      <c r="H68" s="134">
        <v>100</v>
      </c>
      <c r="I68" s="134">
        <v>100</v>
      </c>
      <c r="J68" s="134">
        <v>100</v>
      </c>
    </row>
    <row r="69" spans="1:10" ht="15.75">
      <c r="A69" s="127" t="s">
        <v>2</v>
      </c>
      <c r="B69" s="189" t="s">
        <v>111</v>
      </c>
      <c r="C69" s="189"/>
      <c r="D69" s="189"/>
      <c r="E69" s="189"/>
      <c r="F69" s="189"/>
      <c r="G69" s="189"/>
      <c r="H69" s="189"/>
      <c r="I69" s="189"/>
      <c r="J69" s="189"/>
    </row>
    <row r="70" spans="1:10" ht="15.75">
      <c r="A70" s="56" t="s">
        <v>31</v>
      </c>
      <c r="B70" s="131">
        <v>20972</v>
      </c>
      <c r="C70" s="131">
        <v>418070</v>
      </c>
      <c r="D70" s="131">
        <v>579184</v>
      </c>
      <c r="E70" s="131">
        <v>1086542</v>
      </c>
      <c r="F70" s="56"/>
      <c r="G70" s="132">
        <v>4.5</v>
      </c>
      <c r="H70" s="132">
        <v>53.7</v>
      </c>
      <c r="I70" s="132">
        <v>75.2</v>
      </c>
      <c r="J70" s="132">
        <v>51</v>
      </c>
    </row>
    <row r="71" spans="1:10" ht="15.75">
      <c r="A71" s="56" t="s">
        <v>32</v>
      </c>
      <c r="B71" s="87">
        <v>448298</v>
      </c>
      <c r="C71" s="87">
        <v>359775</v>
      </c>
      <c r="D71" s="87">
        <v>190816</v>
      </c>
      <c r="E71" s="87">
        <v>1043769</v>
      </c>
      <c r="F71" s="56"/>
      <c r="G71" s="132">
        <v>95.5</v>
      </c>
      <c r="H71" s="132">
        <v>46.3</v>
      </c>
      <c r="I71" s="132">
        <v>24.8</v>
      </c>
      <c r="J71" s="132">
        <v>49</v>
      </c>
    </row>
    <row r="72" spans="1:10" ht="15.75">
      <c r="A72" s="122" t="s">
        <v>11</v>
      </c>
      <c r="B72" s="137">
        <v>469267</v>
      </c>
      <c r="C72" s="137">
        <v>777855</v>
      </c>
      <c r="D72" s="137">
        <v>769998</v>
      </c>
      <c r="E72" s="137">
        <v>2130308</v>
      </c>
      <c r="F72" s="122"/>
      <c r="G72" s="134">
        <v>100</v>
      </c>
      <c r="H72" s="134">
        <v>100</v>
      </c>
      <c r="I72" s="134">
        <v>100</v>
      </c>
      <c r="J72" s="134">
        <v>100</v>
      </c>
    </row>
    <row r="73" spans="1:10" ht="15" customHeight="1">
      <c r="A73" s="127" t="s">
        <v>2</v>
      </c>
      <c r="B73" s="188" t="s">
        <v>5</v>
      </c>
      <c r="C73" s="188"/>
      <c r="D73" s="188"/>
      <c r="E73" s="188"/>
      <c r="F73" s="188"/>
      <c r="G73" s="188"/>
      <c r="H73" s="188"/>
      <c r="I73" s="188"/>
      <c r="J73" s="188"/>
    </row>
    <row r="74" spans="1:10" ht="15.75">
      <c r="A74" s="56" t="s">
        <v>31</v>
      </c>
      <c r="B74" s="87">
        <v>60245</v>
      </c>
      <c r="C74" s="87">
        <v>440518</v>
      </c>
      <c r="D74" s="87">
        <v>3055054</v>
      </c>
      <c r="E74" s="87">
        <v>19278834</v>
      </c>
      <c r="F74" s="56"/>
      <c r="G74" s="132">
        <v>5.4</v>
      </c>
      <c r="H74" s="132">
        <v>44.2</v>
      </c>
      <c r="I74" s="132">
        <v>81.400000000000006</v>
      </c>
      <c r="J74" s="132">
        <v>88.5</v>
      </c>
    </row>
    <row r="75" spans="1:10" ht="15.75">
      <c r="A75" s="56" t="s">
        <v>32</v>
      </c>
      <c r="B75" s="87">
        <v>1052780</v>
      </c>
      <c r="C75" s="87">
        <v>555795</v>
      </c>
      <c r="D75" s="87">
        <v>696635</v>
      </c>
      <c r="E75" s="87">
        <v>2507458</v>
      </c>
      <c r="F75" s="56"/>
      <c r="G75" s="132">
        <v>94.6</v>
      </c>
      <c r="H75" s="132">
        <v>55.8</v>
      </c>
      <c r="I75" s="132">
        <v>18.600000000000001</v>
      </c>
      <c r="J75" s="132">
        <v>11.5</v>
      </c>
    </row>
    <row r="76" spans="1:10" ht="15.75">
      <c r="A76" s="54" t="s">
        <v>11</v>
      </c>
      <c r="B76" s="147">
        <v>1113026</v>
      </c>
      <c r="C76" s="147">
        <v>996312</v>
      </c>
      <c r="D76" s="147">
        <v>3751687</v>
      </c>
      <c r="E76" s="147">
        <v>21786288</v>
      </c>
      <c r="F76" s="54"/>
      <c r="G76" s="148">
        <v>100</v>
      </c>
      <c r="H76" s="148">
        <v>100</v>
      </c>
      <c r="I76" s="148">
        <v>100</v>
      </c>
      <c r="J76" s="148">
        <v>100</v>
      </c>
    </row>
    <row r="77" spans="1:10" ht="15.75">
      <c r="A77" s="190" t="s">
        <v>74</v>
      </c>
      <c r="B77" s="190"/>
      <c r="C77" s="190"/>
      <c r="D77" s="190"/>
      <c r="E77" s="190"/>
      <c r="F77" s="190"/>
      <c r="G77" s="190"/>
      <c r="H77" s="190"/>
      <c r="I77" s="190"/>
      <c r="J77" s="190"/>
    </row>
    <row r="78" spans="1:10">
      <c r="A78" s="7"/>
      <c r="B78" s="7"/>
      <c r="C78" s="7"/>
      <c r="D78" s="7"/>
      <c r="E78" s="7"/>
      <c r="F78" s="7"/>
      <c r="G78" s="7"/>
      <c r="H78" s="7"/>
      <c r="I78" s="7"/>
      <c r="J78" s="7"/>
    </row>
    <row r="79" spans="1:10">
      <c r="A79" s="7"/>
      <c r="B79" s="7"/>
      <c r="C79" s="7"/>
      <c r="D79" s="7"/>
      <c r="E79" s="7"/>
      <c r="F79" s="7"/>
      <c r="G79" s="7"/>
      <c r="H79" s="7"/>
      <c r="I79" s="7"/>
      <c r="J79" s="7"/>
    </row>
    <row r="80" spans="1:10">
      <c r="A80" s="7"/>
      <c r="B80" s="7"/>
      <c r="C80" s="7"/>
      <c r="D80" s="7"/>
      <c r="E80" s="7"/>
      <c r="F80" s="7"/>
      <c r="G80" s="7"/>
      <c r="H80" s="7"/>
      <c r="I80" s="7"/>
      <c r="J80" s="7"/>
    </row>
    <row r="81" spans="1:11">
      <c r="A81" s="7"/>
      <c r="B81" s="7"/>
      <c r="C81" s="7"/>
      <c r="D81" s="7"/>
      <c r="E81" s="7"/>
      <c r="F81" s="7"/>
      <c r="G81" s="7"/>
      <c r="H81" s="7"/>
      <c r="I81" s="7"/>
      <c r="J81" s="7"/>
    </row>
    <row r="82" spans="1:11">
      <c r="A82" s="7"/>
      <c r="B82" s="7"/>
      <c r="C82" s="7"/>
      <c r="D82" s="7"/>
      <c r="E82" s="7"/>
      <c r="F82" s="7"/>
      <c r="G82" s="7"/>
      <c r="H82" s="7"/>
      <c r="I82" s="7"/>
      <c r="J82" s="7"/>
    </row>
    <row r="83" spans="1:11">
      <c r="A83" s="157"/>
      <c r="B83" s="157"/>
      <c r="C83" s="157"/>
      <c r="D83" s="157"/>
      <c r="E83" s="3"/>
      <c r="F83" s="3"/>
      <c r="G83" s="3"/>
      <c r="H83" s="3"/>
      <c r="I83" s="3"/>
      <c r="J83" s="3"/>
    </row>
    <row r="84" spans="1:11" ht="15.75">
      <c r="A84" s="191" t="s">
        <v>43</v>
      </c>
      <c r="B84" s="191"/>
      <c r="C84" s="191"/>
      <c r="D84" s="191"/>
      <c r="E84" s="191"/>
      <c r="F84" s="191"/>
      <c r="G84" s="191"/>
      <c r="H84" s="191"/>
      <c r="I84" s="191"/>
      <c r="J84" s="191"/>
    </row>
    <row r="85" spans="1:11" ht="15.75">
      <c r="A85" s="149"/>
      <c r="B85" s="149"/>
      <c r="C85" s="149"/>
      <c r="D85" s="149"/>
      <c r="E85" s="149"/>
      <c r="F85" s="149"/>
      <c r="G85" s="150"/>
      <c r="H85" s="150"/>
      <c r="I85" s="150"/>
      <c r="J85" s="150"/>
    </row>
    <row r="86" spans="1:11" ht="15.75">
      <c r="A86" s="149"/>
      <c r="B86" s="149"/>
      <c r="C86" s="149"/>
      <c r="D86" s="149"/>
      <c r="E86" s="149"/>
      <c r="F86" s="149"/>
      <c r="G86" s="150"/>
      <c r="H86" s="150"/>
      <c r="I86" s="150"/>
      <c r="J86" s="150"/>
    </row>
    <row r="87" spans="1:11" ht="60.75">
      <c r="A87" s="66"/>
      <c r="B87" s="81" t="s">
        <v>22</v>
      </c>
      <c r="C87" s="81" t="s">
        <v>24</v>
      </c>
      <c r="D87" s="81" t="s">
        <v>23</v>
      </c>
      <c r="E87" s="172" t="s">
        <v>11</v>
      </c>
      <c r="F87" s="56"/>
      <c r="G87" s="81" t="s">
        <v>22</v>
      </c>
      <c r="H87" s="81" t="s">
        <v>24</v>
      </c>
      <c r="I87" s="81" t="s">
        <v>23</v>
      </c>
      <c r="J87" s="172" t="s">
        <v>11</v>
      </c>
    </row>
    <row r="88" spans="1:11" ht="23.25" customHeight="1">
      <c r="A88" s="66"/>
      <c r="B88" s="73"/>
      <c r="C88" s="73"/>
      <c r="D88" s="73"/>
      <c r="E88" s="184"/>
      <c r="F88" s="73"/>
      <c r="G88" s="73"/>
      <c r="H88" s="73"/>
      <c r="I88" s="73"/>
      <c r="J88" s="184"/>
    </row>
    <row r="89" spans="1:11" ht="15.75">
      <c r="A89" s="127"/>
      <c r="B89" s="192" t="s">
        <v>3</v>
      </c>
      <c r="C89" s="192"/>
      <c r="D89" s="192"/>
      <c r="E89" s="192"/>
      <c r="F89" s="151"/>
      <c r="G89" s="192" t="s">
        <v>4</v>
      </c>
      <c r="H89" s="192"/>
      <c r="I89" s="192"/>
      <c r="J89" s="192"/>
    </row>
    <row r="90" spans="1:11" ht="15.75">
      <c r="A90" s="152" t="s">
        <v>2</v>
      </c>
      <c r="B90" s="193" t="s">
        <v>108</v>
      </c>
      <c r="C90" s="193"/>
      <c r="D90" s="193"/>
      <c r="E90" s="193"/>
      <c r="F90" s="193"/>
      <c r="G90" s="193"/>
      <c r="H90" s="193"/>
      <c r="I90" s="193"/>
      <c r="J90" s="193"/>
    </row>
    <row r="91" spans="1:11" ht="15.75">
      <c r="A91" s="72" t="s">
        <v>98</v>
      </c>
      <c r="B91" s="114"/>
      <c r="C91" s="114"/>
      <c r="D91" s="114"/>
      <c r="E91" s="114"/>
      <c r="F91" s="114"/>
      <c r="G91" s="114"/>
      <c r="H91" s="114"/>
      <c r="I91" s="114"/>
      <c r="J91" s="114"/>
    </row>
    <row r="92" spans="1:11" ht="15.75">
      <c r="A92" s="101" t="s">
        <v>28</v>
      </c>
      <c r="B92" s="115"/>
      <c r="C92" s="115"/>
      <c r="D92" s="115"/>
      <c r="E92" s="115"/>
      <c r="F92" s="115"/>
      <c r="G92" s="115"/>
      <c r="H92" s="115"/>
      <c r="I92" s="115"/>
      <c r="J92" s="115"/>
    </row>
    <row r="93" spans="1:11" ht="15.75">
      <c r="A93" s="102" t="s">
        <v>33</v>
      </c>
      <c r="B93" s="103">
        <v>77350</v>
      </c>
      <c r="C93" s="103">
        <v>271580</v>
      </c>
      <c r="D93" s="103">
        <v>317574</v>
      </c>
      <c r="E93" s="103">
        <v>701435</v>
      </c>
      <c r="F93" s="103"/>
      <c r="G93" s="88">
        <f>ROUND(B93/B97*100,1)</f>
        <v>32.1</v>
      </c>
      <c r="H93" s="88">
        <f>ROUND(C93/C97*100,1)</f>
        <v>56.7</v>
      </c>
      <c r="I93" s="88">
        <f>ROUND(D93/D97*100,1)</f>
        <v>72.400000000000006</v>
      </c>
      <c r="J93" s="88">
        <f>ROUND(E93/E97*100,1)</f>
        <v>57.3</v>
      </c>
      <c r="K93" s="43"/>
    </row>
    <row r="94" spans="1:11" ht="15.75">
      <c r="A94" s="104" t="s">
        <v>29</v>
      </c>
      <c r="B94" s="103">
        <v>11065</v>
      </c>
      <c r="C94" s="103">
        <v>25654</v>
      </c>
      <c r="D94" s="103">
        <v>50968</v>
      </c>
      <c r="E94" s="103">
        <v>92936</v>
      </c>
      <c r="F94" s="153"/>
      <c r="G94" s="88">
        <f>ROUND(B94/$B$97*100,1)</f>
        <v>4.5999999999999996</v>
      </c>
      <c r="H94" s="88">
        <f t="shared" ref="H94:H97" si="0">ROUND(C94/$C$97*100,1)</f>
        <v>5.4</v>
      </c>
      <c r="I94" s="88">
        <f t="shared" ref="I94:I97" si="1">ROUND(D94/$D$97*100,1)</f>
        <v>11.6</v>
      </c>
      <c r="J94" s="88">
        <f>ROUND(E94/$E$97*100,1)</f>
        <v>7.6</v>
      </c>
      <c r="K94" s="46"/>
    </row>
    <row r="95" spans="1:11" ht="15.75">
      <c r="A95" s="104" t="s">
        <v>100</v>
      </c>
      <c r="B95" s="103">
        <v>66287</v>
      </c>
      <c r="C95" s="103">
        <v>245930</v>
      </c>
      <c r="D95" s="103">
        <v>266613</v>
      </c>
      <c r="E95" s="103">
        <v>608509</v>
      </c>
      <c r="F95" s="153"/>
      <c r="G95" s="88">
        <f t="shared" ref="G95:G97" si="2">ROUND(B95/$B$97*100,1)</f>
        <v>27.5</v>
      </c>
      <c r="H95" s="88">
        <f t="shared" si="0"/>
        <v>51.3</v>
      </c>
      <c r="I95" s="88">
        <f t="shared" si="1"/>
        <v>60.8</v>
      </c>
      <c r="J95" s="88">
        <f>ROUND(E95/$E$97*100,1)</f>
        <v>49.7</v>
      </c>
      <c r="K95" s="46"/>
    </row>
    <row r="96" spans="1:11" ht="15.75">
      <c r="A96" s="102" t="s">
        <v>101</v>
      </c>
      <c r="B96" s="103">
        <v>163319</v>
      </c>
      <c r="C96" s="103">
        <v>206279</v>
      </c>
      <c r="D96" s="103">
        <v>119862</v>
      </c>
      <c r="E96" s="103">
        <v>520557</v>
      </c>
      <c r="F96" s="153"/>
      <c r="G96" s="88">
        <f>ROUND(B96/$B$97*100,1)</f>
        <v>67.7</v>
      </c>
      <c r="H96" s="88">
        <f t="shared" si="0"/>
        <v>43.1</v>
      </c>
      <c r="I96" s="88">
        <f t="shared" si="1"/>
        <v>27.3</v>
      </c>
      <c r="J96" s="88">
        <f>ROUND(E96/$E$97*100,1)</f>
        <v>42.5</v>
      </c>
      <c r="K96" s="44"/>
    </row>
    <row r="97" spans="1:11" ht="15.75">
      <c r="A97" s="110" t="s">
        <v>39</v>
      </c>
      <c r="B97" s="103">
        <v>241325</v>
      </c>
      <c r="C97" s="103">
        <v>479095</v>
      </c>
      <c r="D97" s="103">
        <v>438453</v>
      </c>
      <c r="E97" s="103">
        <v>1225195</v>
      </c>
      <c r="F97" s="153"/>
      <c r="G97" s="88">
        <f t="shared" si="2"/>
        <v>100</v>
      </c>
      <c r="H97" s="88">
        <f t="shared" si="0"/>
        <v>100</v>
      </c>
      <c r="I97" s="88">
        <f t="shared" si="1"/>
        <v>100</v>
      </c>
      <c r="J97" s="88">
        <f t="shared" ref="J97" si="3">ROUND(E97/$E$97*100,1)</f>
        <v>100</v>
      </c>
      <c r="K97" s="47"/>
    </row>
    <row r="98" spans="1:11" ht="15" customHeight="1">
      <c r="A98" s="105" t="s">
        <v>36</v>
      </c>
      <c r="B98" s="103"/>
      <c r="C98" s="103"/>
      <c r="D98" s="103"/>
      <c r="E98" s="103"/>
      <c r="F98" s="153"/>
      <c r="G98" s="138"/>
      <c r="H98" s="138"/>
      <c r="I98" s="138"/>
      <c r="J98" s="138"/>
      <c r="K98" s="47"/>
    </row>
    <row r="99" spans="1:11" ht="15.75">
      <c r="A99" s="106" t="s">
        <v>46</v>
      </c>
      <c r="B99" s="108" t="s">
        <v>12</v>
      </c>
      <c r="C99" s="108" t="s">
        <v>12</v>
      </c>
      <c r="D99" s="108" t="s">
        <v>12</v>
      </c>
      <c r="E99" s="108" t="s">
        <v>12</v>
      </c>
      <c r="F99" s="66"/>
      <c r="G99" s="108" t="s">
        <v>12</v>
      </c>
      <c r="H99" s="108" t="s">
        <v>12</v>
      </c>
      <c r="I99" s="108" t="s">
        <v>12</v>
      </c>
      <c r="J99" s="108" t="s">
        <v>12</v>
      </c>
      <c r="K99" s="44"/>
    </row>
    <row r="100" spans="1:11" ht="15.75">
      <c r="A100" s="110" t="s">
        <v>34</v>
      </c>
      <c r="B100" s="108" t="s">
        <v>12</v>
      </c>
      <c r="C100" s="108" t="s">
        <v>12</v>
      </c>
      <c r="D100" s="108" t="s">
        <v>12</v>
      </c>
      <c r="E100" s="108" t="s">
        <v>12</v>
      </c>
      <c r="F100" s="66"/>
      <c r="G100" s="108" t="s">
        <v>12</v>
      </c>
      <c r="H100" s="108" t="s">
        <v>12</v>
      </c>
      <c r="I100" s="108" t="s">
        <v>12</v>
      </c>
      <c r="J100" s="108" t="s">
        <v>12</v>
      </c>
    </row>
    <row r="101" spans="1:11" ht="15.75">
      <c r="A101" s="110" t="s">
        <v>38</v>
      </c>
      <c r="B101" s="108" t="s">
        <v>12</v>
      </c>
      <c r="C101" s="108" t="s">
        <v>12</v>
      </c>
      <c r="D101" s="108" t="s">
        <v>12</v>
      </c>
      <c r="E101" s="108" t="s">
        <v>12</v>
      </c>
      <c r="F101" s="66"/>
      <c r="G101" s="108" t="s">
        <v>12</v>
      </c>
      <c r="H101" s="108" t="s">
        <v>12</v>
      </c>
      <c r="I101" s="108" t="s">
        <v>12</v>
      </c>
      <c r="J101" s="108" t="s">
        <v>12</v>
      </c>
      <c r="K101" s="43"/>
    </row>
    <row r="102" spans="1:11" ht="15.75">
      <c r="A102" s="106" t="s">
        <v>47</v>
      </c>
      <c r="B102" s="108" t="s">
        <v>12</v>
      </c>
      <c r="C102" s="108" t="s">
        <v>12</v>
      </c>
      <c r="D102" s="108" t="s">
        <v>12</v>
      </c>
      <c r="E102" s="108" t="s">
        <v>12</v>
      </c>
      <c r="F102" s="66"/>
      <c r="G102" s="108" t="s">
        <v>12</v>
      </c>
      <c r="H102" s="108" t="s">
        <v>12</v>
      </c>
      <c r="I102" s="108" t="s">
        <v>12</v>
      </c>
      <c r="J102" s="108" t="s">
        <v>12</v>
      </c>
      <c r="K102" s="43"/>
    </row>
    <row r="103" spans="1:11" ht="15" customHeight="1">
      <c r="A103" s="110" t="s">
        <v>35</v>
      </c>
      <c r="B103" s="108" t="s">
        <v>12</v>
      </c>
      <c r="C103" s="108" t="s">
        <v>12</v>
      </c>
      <c r="D103" s="108" t="s">
        <v>12</v>
      </c>
      <c r="E103" s="108" t="s">
        <v>12</v>
      </c>
      <c r="F103" s="66"/>
      <c r="G103" s="108" t="s">
        <v>12</v>
      </c>
      <c r="H103" s="108" t="s">
        <v>12</v>
      </c>
      <c r="I103" s="108" t="s">
        <v>12</v>
      </c>
      <c r="J103" s="108" t="s">
        <v>12</v>
      </c>
      <c r="K103" s="43"/>
    </row>
    <row r="104" spans="1:11" ht="15.75">
      <c r="A104" s="110" t="s">
        <v>37</v>
      </c>
      <c r="B104" s="108" t="s">
        <v>12</v>
      </c>
      <c r="C104" s="108" t="s">
        <v>12</v>
      </c>
      <c r="D104" s="108" t="s">
        <v>12</v>
      </c>
      <c r="E104" s="108" t="s">
        <v>12</v>
      </c>
      <c r="F104" s="66"/>
      <c r="G104" s="108" t="s">
        <v>12</v>
      </c>
      <c r="H104" s="108" t="s">
        <v>12</v>
      </c>
      <c r="I104" s="108" t="s">
        <v>12</v>
      </c>
      <c r="J104" s="108" t="s">
        <v>12</v>
      </c>
    </row>
    <row r="105" spans="1:11" ht="15.75">
      <c r="A105" s="105" t="s">
        <v>27</v>
      </c>
      <c r="B105" s="103"/>
      <c r="C105" s="103"/>
      <c r="D105" s="103"/>
      <c r="E105" s="103"/>
      <c r="F105" s="153"/>
      <c r="G105" s="138"/>
      <c r="H105" s="138"/>
      <c r="I105" s="138"/>
      <c r="J105" s="138"/>
    </row>
    <row r="106" spans="1:11" ht="15.75">
      <c r="A106" s="111" t="s">
        <v>104</v>
      </c>
      <c r="B106" s="103">
        <v>34755</v>
      </c>
      <c r="C106" s="103">
        <v>51061</v>
      </c>
      <c r="D106" s="103">
        <v>32405</v>
      </c>
      <c r="E106" s="103">
        <v>127178</v>
      </c>
      <c r="F106" s="153"/>
      <c r="G106" s="138">
        <f>ROUND(B106/$B$108*100,1)</f>
        <v>14.7</v>
      </c>
      <c r="H106" s="138">
        <f>ROUND(C106/$C$108*100,1)</f>
        <v>10.9</v>
      </c>
      <c r="I106" s="138">
        <f>ROUND(D106/$D$108*100,1)</f>
        <v>7.7</v>
      </c>
      <c r="J106" s="138">
        <f>ROUND(E106/$E$108*100,1)</f>
        <v>10.7</v>
      </c>
      <c r="K106" s="43"/>
    </row>
    <row r="107" spans="1:11" ht="15" customHeight="1">
      <c r="A107" s="111" t="s">
        <v>105</v>
      </c>
      <c r="B107" s="103">
        <v>578</v>
      </c>
      <c r="C107" s="103">
        <v>841</v>
      </c>
      <c r="D107" s="103">
        <v>380</v>
      </c>
      <c r="E107" s="103">
        <v>1936</v>
      </c>
      <c r="F107" s="153"/>
      <c r="G107" s="138">
        <f>ROUND(B107/$B$108*100,1)</f>
        <v>0.2</v>
      </c>
      <c r="H107" s="138">
        <f t="shared" ref="H107:H108" si="4">ROUND(C107/$C$108*100,1)</f>
        <v>0.2</v>
      </c>
      <c r="I107" s="138">
        <f t="shared" ref="I107:I108" si="5">ROUND(D107/$D$108*100,1)</f>
        <v>0.1</v>
      </c>
      <c r="J107" s="138">
        <f>ROUND(E107/$E$108*100,1)</f>
        <v>0.2</v>
      </c>
      <c r="K107" s="43"/>
    </row>
    <row r="108" spans="1:11" ht="15.75">
      <c r="A108" s="110" t="s">
        <v>45</v>
      </c>
      <c r="B108" s="103">
        <v>236733</v>
      </c>
      <c r="C108" s="103">
        <v>466776</v>
      </c>
      <c r="D108" s="103">
        <v>422457</v>
      </c>
      <c r="E108" s="103">
        <v>1191050</v>
      </c>
      <c r="F108" s="153"/>
      <c r="G108" s="138">
        <f t="shared" ref="G108" si="6">ROUND(B108/$B$108*100,1)</f>
        <v>100</v>
      </c>
      <c r="H108" s="138">
        <f t="shared" si="4"/>
        <v>100</v>
      </c>
      <c r="I108" s="138">
        <f t="shared" si="5"/>
        <v>100</v>
      </c>
      <c r="J108" s="138">
        <f t="shared" ref="J108" si="7">ROUND(E108/$E$108*100,1)</f>
        <v>100</v>
      </c>
    </row>
    <row r="109" spans="1:11" ht="15.75">
      <c r="A109" s="72" t="s">
        <v>99</v>
      </c>
      <c r="B109" s="103">
        <v>244124</v>
      </c>
      <c r="C109" s="103">
        <v>485740</v>
      </c>
      <c r="D109" s="103">
        <v>443830</v>
      </c>
      <c r="E109" s="103">
        <v>1242337</v>
      </c>
      <c r="F109" s="66"/>
      <c r="G109" s="138">
        <v>100</v>
      </c>
      <c r="H109" s="138">
        <v>100</v>
      </c>
      <c r="I109" s="138">
        <v>100</v>
      </c>
      <c r="J109" s="138">
        <v>100</v>
      </c>
    </row>
    <row r="110" spans="1:11" ht="15.75">
      <c r="A110" s="152" t="s">
        <v>2</v>
      </c>
      <c r="B110" s="193" t="s">
        <v>109</v>
      </c>
      <c r="C110" s="193"/>
      <c r="D110" s="193"/>
      <c r="E110" s="193"/>
      <c r="F110" s="193"/>
      <c r="G110" s="193"/>
      <c r="H110" s="193"/>
      <c r="I110" s="193"/>
      <c r="J110" s="193"/>
    </row>
    <row r="111" spans="1:11" ht="15.75">
      <c r="A111" s="72" t="s">
        <v>98</v>
      </c>
      <c r="B111" s="114"/>
      <c r="C111" s="114"/>
      <c r="D111" s="114"/>
      <c r="E111" s="114"/>
      <c r="F111" s="114"/>
      <c r="G111" s="114"/>
      <c r="H111" s="114"/>
      <c r="I111" s="114"/>
      <c r="J111" s="114"/>
    </row>
    <row r="112" spans="1:11" ht="15" customHeight="1">
      <c r="A112" s="101" t="s">
        <v>28</v>
      </c>
      <c r="B112" s="114"/>
      <c r="C112" s="114"/>
      <c r="D112" s="114"/>
      <c r="E112" s="114"/>
      <c r="F112" s="114"/>
      <c r="G112" s="114"/>
      <c r="H112" s="114"/>
      <c r="I112" s="114"/>
      <c r="J112" s="114"/>
    </row>
    <row r="113" spans="1:10" ht="15.75">
      <c r="A113" s="102" t="s">
        <v>33</v>
      </c>
      <c r="B113" s="103">
        <v>78829</v>
      </c>
      <c r="C113" s="103">
        <v>128307</v>
      </c>
      <c r="D113" s="103">
        <v>165389</v>
      </c>
      <c r="E113" s="103">
        <v>390079</v>
      </c>
      <c r="F113" s="153"/>
      <c r="G113" s="88">
        <f>ROUND(B113/B117*100,1)</f>
        <v>47.7</v>
      </c>
      <c r="H113" s="88">
        <f t="shared" ref="H113:I113" si="8">ROUND(C113/C117*100,1)</f>
        <v>58.5</v>
      </c>
      <c r="I113" s="88">
        <f t="shared" si="8"/>
        <v>68</v>
      </c>
      <c r="J113" s="88">
        <f>ROUND(E113/E117*100,1)</f>
        <v>59.3</v>
      </c>
    </row>
    <row r="114" spans="1:10" ht="15.75">
      <c r="A114" s="104" t="s">
        <v>29</v>
      </c>
      <c r="B114" s="103">
        <v>18877</v>
      </c>
      <c r="C114" s="103">
        <v>25487</v>
      </c>
      <c r="D114" s="103">
        <v>41049</v>
      </c>
      <c r="E114" s="103">
        <v>90233</v>
      </c>
      <c r="F114" s="66"/>
      <c r="G114" s="88">
        <f>ROUND(B114/B117*100,1)</f>
        <v>11.4</v>
      </c>
      <c r="H114" s="88">
        <f t="shared" ref="H114:I114" si="9">ROUND(C114/C117*100,1)</f>
        <v>11.6</v>
      </c>
      <c r="I114" s="88">
        <f t="shared" si="9"/>
        <v>16.899999999999999</v>
      </c>
      <c r="J114" s="88">
        <f>ROUND(E114/E117*100,1)</f>
        <v>13.7</v>
      </c>
    </row>
    <row r="115" spans="1:10" ht="15.75">
      <c r="A115" s="104" t="s">
        <v>100</v>
      </c>
      <c r="B115" s="103">
        <v>59955</v>
      </c>
      <c r="C115" s="103">
        <v>102815</v>
      </c>
      <c r="D115" s="103">
        <v>124342</v>
      </c>
      <c r="E115" s="103">
        <v>299845</v>
      </c>
      <c r="F115" s="66"/>
      <c r="G115" s="88">
        <f>ROUND(B115/B117*100,1)</f>
        <v>36.299999999999997</v>
      </c>
      <c r="H115" s="88">
        <f t="shared" ref="H115:I115" si="10">ROUND(C115/C117*100,1)</f>
        <v>46.9</v>
      </c>
      <c r="I115" s="88">
        <f t="shared" si="10"/>
        <v>51.1</v>
      </c>
      <c r="J115" s="88">
        <f>ROUND(E115/E117*100,1)</f>
        <v>45.6</v>
      </c>
    </row>
    <row r="116" spans="1:10" ht="15.75">
      <c r="A116" s="102" t="s">
        <v>101</v>
      </c>
      <c r="B116" s="103">
        <v>85578</v>
      </c>
      <c r="C116" s="103">
        <v>89862</v>
      </c>
      <c r="D116" s="103">
        <v>76706</v>
      </c>
      <c r="E116" s="103">
        <v>264523</v>
      </c>
      <c r="F116" s="66"/>
      <c r="G116" s="88">
        <f>ROUND(B116/B117*100,1)</f>
        <v>51.8</v>
      </c>
      <c r="H116" s="88">
        <f t="shared" ref="H116:I116" si="11">ROUND(C116/C117*100,1)</f>
        <v>41</v>
      </c>
      <c r="I116" s="88">
        <f t="shared" si="11"/>
        <v>31.5</v>
      </c>
      <c r="J116" s="88">
        <f>ROUND(E116/E117*100,1)</f>
        <v>40.200000000000003</v>
      </c>
    </row>
    <row r="117" spans="1:10" ht="15.75">
      <c r="A117" s="110" t="s">
        <v>39</v>
      </c>
      <c r="B117" s="103">
        <v>165191</v>
      </c>
      <c r="C117" s="103">
        <v>219204</v>
      </c>
      <c r="D117" s="103">
        <v>243358</v>
      </c>
      <c r="E117" s="103">
        <v>657934</v>
      </c>
      <c r="F117" s="66"/>
      <c r="G117" s="88">
        <v>100</v>
      </c>
      <c r="H117" s="88">
        <v>100</v>
      </c>
      <c r="I117" s="88">
        <v>100</v>
      </c>
      <c r="J117" s="88">
        <v>100</v>
      </c>
    </row>
    <row r="118" spans="1:10" ht="15.75">
      <c r="A118" s="105" t="s">
        <v>36</v>
      </c>
      <c r="B118" s="103"/>
      <c r="C118" s="103"/>
      <c r="D118" s="103"/>
      <c r="E118" s="103"/>
      <c r="F118" s="66"/>
      <c r="G118" s="138"/>
      <c r="H118" s="138"/>
      <c r="I118" s="138"/>
      <c r="J118" s="138"/>
    </row>
    <row r="119" spans="1:10" ht="15.75">
      <c r="A119" s="106" t="s">
        <v>46</v>
      </c>
      <c r="B119" s="108" t="s">
        <v>12</v>
      </c>
      <c r="C119" s="108" t="s">
        <v>12</v>
      </c>
      <c r="D119" s="108" t="s">
        <v>12</v>
      </c>
      <c r="E119" s="108" t="s">
        <v>12</v>
      </c>
      <c r="F119" s="66"/>
      <c r="G119" s="108" t="s">
        <v>12</v>
      </c>
      <c r="H119" s="108" t="s">
        <v>12</v>
      </c>
      <c r="I119" s="108" t="s">
        <v>12</v>
      </c>
      <c r="J119" s="108" t="s">
        <v>12</v>
      </c>
    </row>
    <row r="120" spans="1:10" ht="15.75">
      <c r="A120" s="110" t="s">
        <v>34</v>
      </c>
      <c r="B120" s="108" t="s">
        <v>12</v>
      </c>
      <c r="C120" s="108" t="s">
        <v>12</v>
      </c>
      <c r="D120" s="108" t="s">
        <v>12</v>
      </c>
      <c r="E120" s="108" t="s">
        <v>12</v>
      </c>
      <c r="F120" s="66"/>
      <c r="G120" s="108" t="s">
        <v>12</v>
      </c>
      <c r="H120" s="108" t="s">
        <v>12</v>
      </c>
      <c r="I120" s="108" t="s">
        <v>12</v>
      </c>
      <c r="J120" s="108" t="s">
        <v>12</v>
      </c>
    </row>
    <row r="121" spans="1:10" ht="15.75">
      <c r="A121" s="110" t="s">
        <v>38</v>
      </c>
      <c r="B121" s="108" t="s">
        <v>12</v>
      </c>
      <c r="C121" s="108" t="s">
        <v>12</v>
      </c>
      <c r="D121" s="108" t="s">
        <v>12</v>
      </c>
      <c r="E121" s="108" t="s">
        <v>12</v>
      </c>
      <c r="F121" s="66"/>
      <c r="G121" s="108" t="s">
        <v>12</v>
      </c>
      <c r="H121" s="108" t="s">
        <v>12</v>
      </c>
      <c r="I121" s="108" t="s">
        <v>12</v>
      </c>
      <c r="J121" s="108" t="s">
        <v>12</v>
      </c>
    </row>
    <row r="122" spans="1:10" ht="15.75">
      <c r="A122" s="106" t="s">
        <v>47</v>
      </c>
      <c r="B122" s="108" t="s">
        <v>12</v>
      </c>
      <c r="C122" s="108" t="s">
        <v>12</v>
      </c>
      <c r="D122" s="108" t="s">
        <v>12</v>
      </c>
      <c r="E122" s="108" t="s">
        <v>12</v>
      </c>
      <c r="F122" s="66"/>
      <c r="G122" s="108" t="s">
        <v>12</v>
      </c>
      <c r="H122" s="108" t="s">
        <v>12</v>
      </c>
      <c r="I122" s="108" t="s">
        <v>12</v>
      </c>
      <c r="J122" s="108" t="s">
        <v>12</v>
      </c>
    </row>
    <row r="123" spans="1:10" ht="15.75">
      <c r="A123" s="110" t="s">
        <v>35</v>
      </c>
      <c r="B123" s="108" t="s">
        <v>12</v>
      </c>
      <c r="C123" s="108" t="s">
        <v>12</v>
      </c>
      <c r="D123" s="108" t="s">
        <v>12</v>
      </c>
      <c r="E123" s="108" t="s">
        <v>12</v>
      </c>
      <c r="F123" s="66"/>
      <c r="G123" s="108" t="s">
        <v>12</v>
      </c>
      <c r="H123" s="108" t="s">
        <v>12</v>
      </c>
      <c r="I123" s="108" t="s">
        <v>12</v>
      </c>
      <c r="J123" s="108" t="s">
        <v>12</v>
      </c>
    </row>
    <row r="124" spans="1:10" ht="15.75">
      <c r="A124" s="110" t="s">
        <v>37</v>
      </c>
      <c r="B124" s="108" t="s">
        <v>12</v>
      </c>
      <c r="C124" s="108" t="s">
        <v>12</v>
      </c>
      <c r="D124" s="108" t="s">
        <v>12</v>
      </c>
      <c r="E124" s="108" t="s">
        <v>12</v>
      </c>
      <c r="F124" s="66"/>
      <c r="G124" s="108" t="s">
        <v>12</v>
      </c>
      <c r="H124" s="108" t="s">
        <v>12</v>
      </c>
      <c r="I124" s="108" t="s">
        <v>12</v>
      </c>
      <c r="J124" s="108" t="s">
        <v>12</v>
      </c>
    </row>
    <row r="125" spans="1:10" ht="15.75">
      <c r="A125" s="105" t="s">
        <v>27</v>
      </c>
      <c r="B125" s="103"/>
      <c r="C125" s="103"/>
      <c r="D125" s="103"/>
      <c r="E125" s="103"/>
      <c r="F125" s="141"/>
      <c r="G125" s="138"/>
      <c r="H125" s="138"/>
      <c r="I125" s="138"/>
      <c r="J125" s="138"/>
    </row>
    <row r="126" spans="1:10" ht="15.75">
      <c r="A126" s="111" t="s">
        <v>104</v>
      </c>
      <c r="B126" s="103">
        <v>28101</v>
      </c>
      <c r="C126" s="103">
        <v>27433</v>
      </c>
      <c r="D126" s="103">
        <v>26424</v>
      </c>
      <c r="E126" s="103">
        <v>86801</v>
      </c>
      <c r="F126" s="66"/>
      <c r="G126" s="138">
        <f>ROUND(B126/B128*100,1)</f>
        <v>17.399999999999999</v>
      </c>
      <c r="H126" s="138">
        <f t="shared" ref="H126:J126" si="12">ROUND(C126/C128*100,1)</f>
        <v>12.8</v>
      </c>
      <c r="I126" s="138">
        <f t="shared" si="12"/>
        <v>11.1</v>
      </c>
      <c r="J126" s="138">
        <f t="shared" si="12"/>
        <v>13.5</v>
      </c>
    </row>
    <row r="127" spans="1:10" ht="15.75">
      <c r="A127" s="111" t="s">
        <v>105</v>
      </c>
      <c r="B127" s="103">
        <v>1016</v>
      </c>
      <c r="C127" s="103">
        <v>834</v>
      </c>
      <c r="D127" s="103">
        <v>535</v>
      </c>
      <c r="E127" s="103">
        <v>2544</v>
      </c>
      <c r="F127" s="66"/>
      <c r="G127" s="138">
        <f>ROUND(B127/B128*100,1)</f>
        <v>0.6</v>
      </c>
      <c r="H127" s="138">
        <f t="shared" ref="H127:J127" si="13">ROUND(C127/C128*100,1)</f>
        <v>0.4</v>
      </c>
      <c r="I127" s="138">
        <f t="shared" si="13"/>
        <v>0.2</v>
      </c>
      <c r="J127" s="138">
        <f t="shared" si="13"/>
        <v>0.4</v>
      </c>
    </row>
    <row r="128" spans="1:10" ht="15.75">
      <c r="A128" s="110" t="s">
        <v>45</v>
      </c>
      <c r="B128" s="103">
        <v>161955</v>
      </c>
      <c r="C128" s="103">
        <v>214872</v>
      </c>
      <c r="D128" s="103">
        <v>237306</v>
      </c>
      <c r="E128" s="103">
        <v>643738</v>
      </c>
      <c r="F128" s="140"/>
      <c r="G128" s="138">
        <v>100</v>
      </c>
      <c r="H128" s="138">
        <v>100</v>
      </c>
      <c r="I128" s="138">
        <v>100</v>
      </c>
      <c r="J128" s="138">
        <v>100</v>
      </c>
    </row>
    <row r="129" spans="1:10" ht="15.75">
      <c r="A129" s="72" t="s">
        <v>99</v>
      </c>
      <c r="B129" s="103">
        <v>168572</v>
      </c>
      <c r="C129" s="103">
        <v>223427</v>
      </c>
      <c r="D129" s="103">
        <v>247674</v>
      </c>
      <c r="E129" s="103">
        <v>672348</v>
      </c>
      <c r="F129" s="66"/>
      <c r="G129" s="138">
        <v>100</v>
      </c>
      <c r="H129" s="138">
        <v>100</v>
      </c>
      <c r="I129" s="138">
        <v>100</v>
      </c>
      <c r="J129" s="138">
        <v>100</v>
      </c>
    </row>
    <row r="130" spans="1:10" ht="15.75">
      <c r="A130" s="152" t="s">
        <v>2</v>
      </c>
      <c r="B130" s="189" t="s">
        <v>110</v>
      </c>
      <c r="C130" s="189"/>
      <c r="D130" s="189"/>
      <c r="E130" s="189"/>
      <c r="F130" s="189"/>
      <c r="G130" s="189"/>
      <c r="H130" s="189"/>
      <c r="I130" s="189"/>
      <c r="J130" s="189"/>
    </row>
    <row r="131" spans="1:10" ht="15.75">
      <c r="A131" s="72" t="s">
        <v>98</v>
      </c>
      <c r="B131" s="116"/>
      <c r="C131" s="116"/>
      <c r="D131" s="116"/>
      <c r="E131" s="116"/>
      <c r="F131" s="116"/>
      <c r="G131" s="116"/>
      <c r="H131" s="116"/>
      <c r="I131" s="116"/>
      <c r="J131" s="116"/>
    </row>
    <row r="132" spans="1:10" ht="15.75">
      <c r="A132" s="101" t="s">
        <v>28</v>
      </c>
      <c r="B132" s="116"/>
      <c r="C132" s="116"/>
      <c r="D132" s="116"/>
      <c r="E132" s="116"/>
      <c r="F132" s="116"/>
      <c r="G132" s="116"/>
      <c r="H132" s="116"/>
      <c r="I132" s="116"/>
      <c r="J132" s="116"/>
    </row>
    <row r="133" spans="1:10" ht="15.75">
      <c r="A133" s="102" t="s">
        <v>33</v>
      </c>
      <c r="B133" s="103">
        <v>5737</v>
      </c>
      <c r="C133" s="103">
        <v>20837</v>
      </c>
      <c r="D133" s="103">
        <v>31840</v>
      </c>
      <c r="E133" s="103">
        <v>62877</v>
      </c>
      <c r="F133" s="103"/>
      <c r="G133" s="88">
        <f>ROUND(B133/B137*100,1)</f>
        <v>10.7</v>
      </c>
      <c r="H133" s="88">
        <f>ROUND(C133/C137*100,1)</f>
        <v>32.5</v>
      </c>
      <c r="I133" s="88">
        <f>ROUND(D133/D137*100,1)</f>
        <v>44.9</v>
      </c>
      <c r="J133" s="88">
        <f>ROUND(E133/E137*100,1)</f>
        <v>31.2</v>
      </c>
    </row>
    <row r="134" spans="1:10" ht="15.75">
      <c r="A134" s="104" t="s">
        <v>29</v>
      </c>
      <c r="B134" s="103">
        <v>1190</v>
      </c>
      <c r="C134" s="103">
        <v>2798</v>
      </c>
      <c r="D134" s="103">
        <v>4387</v>
      </c>
      <c r="E134" s="103">
        <v>9404</v>
      </c>
      <c r="F134" s="66"/>
      <c r="G134" s="88">
        <f>ROUND(B134/B137*100,1)</f>
        <v>2.2000000000000002</v>
      </c>
      <c r="H134" s="88">
        <f t="shared" ref="H134:I134" si="14">ROUND(C134/C137*100,1)</f>
        <v>4.4000000000000004</v>
      </c>
      <c r="I134" s="88">
        <f t="shared" si="14"/>
        <v>6.2</v>
      </c>
      <c r="J134" s="88">
        <f>ROUND(E134/E137*100,1)</f>
        <v>4.7</v>
      </c>
    </row>
    <row r="135" spans="1:10" ht="15.75">
      <c r="A135" s="104" t="s">
        <v>100</v>
      </c>
      <c r="B135" s="103">
        <v>4544</v>
      </c>
      <c r="C135" s="103">
        <v>18038</v>
      </c>
      <c r="D135" s="103">
        <v>27443</v>
      </c>
      <c r="E135" s="103">
        <v>53478</v>
      </c>
      <c r="F135" s="66"/>
      <c r="G135" s="88">
        <f>ROUND(B135/B137*100,1)</f>
        <v>8.5</v>
      </c>
      <c r="H135" s="88">
        <f t="shared" ref="H135:J135" si="15">ROUND(C135/C137*100,1)</f>
        <v>28.1</v>
      </c>
      <c r="I135" s="88">
        <f t="shared" si="15"/>
        <v>38.700000000000003</v>
      </c>
      <c r="J135" s="88">
        <f t="shared" si="15"/>
        <v>26.5</v>
      </c>
    </row>
    <row r="136" spans="1:10" ht="15.75">
      <c r="A136" s="102" t="s">
        <v>101</v>
      </c>
      <c r="B136" s="103">
        <v>47683</v>
      </c>
      <c r="C136" s="103">
        <v>42909</v>
      </c>
      <c r="D136" s="103">
        <v>38673</v>
      </c>
      <c r="E136" s="103">
        <v>137872</v>
      </c>
      <c r="F136" s="66"/>
      <c r="G136" s="88">
        <f>ROUND(B136/B137*100,1)</f>
        <v>88.8</v>
      </c>
      <c r="H136" s="88">
        <f t="shared" ref="H136:J136" si="16">ROUND(C136/C137*100,1)</f>
        <v>66.900000000000006</v>
      </c>
      <c r="I136" s="88">
        <f t="shared" si="16"/>
        <v>54.5</v>
      </c>
      <c r="J136" s="88">
        <f t="shared" si="16"/>
        <v>68.3</v>
      </c>
    </row>
    <row r="137" spans="1:10" ht="15.75">
      <c r="A137" s="110" t="s">
        <v>39</v>
      </c>
      <c r="B137" s="103">
        <v>53689</v>
      </c>
      <c r="C137" s="103">
        <v>64097</v>
      </c>
      <c r="D137" s="103">
        <v>70915</v>
      </c>
      <c r="E137" s="103">
        <v>201852</v>
      </c>
      <c r="F137" s="140"/>
      <c r="G137" s="88">
        <v>100</v>
      </c>
      <c r="H137" s="88">
        <v>100</v>
      </c>
      <c r="I137" s="88">
        <v>100</v>
      </c>
      <c r="J137" s="88">
        <v>100</v>
      </c>
    </row>
    <row r="138" spans="1:10" ht="15.75">
      <c r="A138" s="105" t="s">
        <v>36</v>
      </c>
      <c r="B138" s="103"/>
      <c r="C138" s="103"/>
      <c r="D138" s="103"/>
      <c r="E138" s="103"/>
      <c r="F138" s="140"/>
      <c r="G138" s="138"/>
      <c r="H138" s="138"/>
      <c r="I138" s="138"/>
      <c r="J138" s="138"/>
    </row>
    <row r="139" spans="1:10" ht="15.75">
      <c r="A139" s="106" t="s">
        <v>46</v>
      </c>
      <c r="B139" s="108" t="s">
        <v>12</v>
      </c>
      <c r="C139" s="108" t="s">
        <v>12</v>
      </c>
      <c r="D139" s="108" t="s">
        <v>12</v>
      </c>
      <c r="E139" s="108" t="s">
        <v>12</v>
      </c>
      <c r="F139" s="66"/>
      <c r="G139" s="108" t="s">
        <v>12</v>
      </c>
      <c r="H139" s="108" t="s">
        <v>12</v>
      </c>
      <c r="I139" s="108" t="s">
        <v>12</v>
      </c>
      <c r="J139" s="108" t="s">
        <v>12</v>
      </c>
    </row>
    <row r="140" spans="1:10" ht="15.75">
      <c r="A140" s="110" t="s">
        <v>34</v>
      </c>
      <c r="B140" s="108" t="s">
        <v>12</v>
      </c>
      <c r="C140" s="108" t="s">
        <v>12</v>
      </c>
      <c r="D140" s="108" t="s">
        <v>12</v>
      </c>
      <c r="E140" s="108" t="s">
        <v>12</v>
      </c>
      <c r="F140" s="66"/>
      <c r="G140" s="108" t="s">
        <v>12</v>
      </c>
      <c r="H140" s="108" t="s">
        <v>12</v>
      </c>
      <c r="I140" s="108" t="s">
        <v>12</v>
      </c>
      <c r="J140" s="108" t="s">
        <v>12</v>
      </c>
    </row>
    <row r="141" spans="1:10" ht="15.75">
      <c r="A141" s="110" t="s">
        <v>38</v>
      </c>
      <c r="B141" s="108" t="s">
        <v>12</v>
      </c>
      <c r="C141" s="108" t="s">
        <v>12</v>
      </c>
      <c r="D141" s="108" t="s">
        <v>12</v>
      </c>
      <c r="E141" s="108" t="s">
        <v>12</v>
      </c>
      <c r="F141" s="66"/>
      <c r="G141" s="108" t="s">
        <v>12</v>
      </c>
      <c r="H141" s="108" t="s">
        <v>12</v>
      </c>
      <c r="I141" s="108" t="s">
        <v>12</v>
      </c>
      <c r="J141" s="108" t="s">
        <v>12</v>
      </c>
    </row>
    <row r="142" spans="1:10" ht="15.75">
      <c r="A142" s="106" t="s">
        <v>47</v>
      </c>
      <c r="B142" s="108" t="s">
        <v>12</v>
      </c>
      <c r="C142" s="108" t="s">
        <v>12</v>
      </c>
      <c r="D142" s="108" t="s">
        <v>12</v>
      </c>
      <c r="E142" s="108" t="s">
        <v>12</v>
      </c>
      <c r="F142" s="66"/>
      <c r="G142" s="108" t="s">
        <v>12</v>
      </c>
      <c r="H142" s="108" t="s">
        <v>12</v>
      </c>
      <c r="I142" s="108" t="s">
        <v>12</v>
      </c>
      <c r="J142" s="108" t="s">
        <v>12</v>
      </c>
    </row>
    <row r="143" spans="1:10" ht="15.75">
      <c r="A143" s="110" t="s">
        <v>35</v>
      </c>
      <c r="B143" s="108" t="s">
        <v>12</v>
      </c>
      <c r="C143" s="108" t="s">
        <v>12</v>
      </c>
      <c r="D143" s="108" t="s">
        <v>12</v>
      </c>
      <c r="E143" s="108" t="s">
        <v>12</v>
      </c>
      <c r="F143" s="66"/>
      <c r="G143" s="108" t="s">
        <v>12</v>
      </c>
      <c r="H143" s="108" t="s">
        <v>12</v>
      </c>
      <c r="I143" s="108" t="s">
        <v>12</v>
      </c>
      <c r="J143" s="108" t="s">
        <v>12</v>
      </c>
    </row>
    <row r="144" spans="1:10" ht="15.75">
      <c r="A144" s="110" t="s">
        <v>37</v>
      </c>
      <c r="B144" s="108" t="s">
        <v>12</v>
      </c>
      <c r="C144" s="108" t="s">
        <v>12</v>
      </c>
      <c r="D144" s="108" t="s">
        <v>12</v>
      </c>
      <c r="E144" s="108" t="s">
        <v>12</v>
      </c>
      <c r="F144" s="66"/>
      <c r="G144" s="108" t="s">
        <v>12</v>
      </c>
      <c r="H144" s="108" t="s">
        <v>12</v>
      </c>
      <c r="I144" s="108" t="s">
        <v>12</v>
      </c>
      <c r="J144" s="108" t="s">
        <v>12</v>
      </c>
    </row>
    <row r="145" spans="1:10" ht="15.75">
      <c r="A145" s="105" t="s">
        <v>27</v>
      </c>
      <c r="B145" s="103"/>
      <c r="C145" s="103"/>
      <c r="D145" s="103"/>
      <c r="E145" s="103"/>
      <c r="F145" s="141"/>
      <c r="G145" s="138"/>
      <c r="H145" s="138"/>
      <c r="I145" s="138"/>
      <c r="J145" s="138"/>
    </row>
    <row r="146" spans="1:10" ht="15" customHeight="1">
      <c r="A146" s="111" t="s">
        <v>104</v>
      </c>
      <c r="B146" s="108">
        <v>27477</v>
      </c>
      <c r="C146" s="103">
        <v>25964</v>
      </c>
      <c r="D146" s="103">
        <v>22534</v>
      </c>
      <c r="E146" s="103">
        <v>80381</v>
      </c>
      <c r="F146" s="66"/>
      <c r="G146" s="138">
        <f>ROUND(B146/B148*100,1)</f>
        <v>52.2</v>
      </c>
      <c r="H146" s="138">
        <f t="shared" ref="H146:J146" si="17">ROUND(C146/C148*100,1)</f>
        <v>42</v>
      </c>
      <c r="I146" s="138">
        <f t="shared" si="17"/>
        <v>33.299999999999997</v>
      </c>
      <c r="J146" s="138">
        <f t="shared" si="17"/>
        <v>41.3</v>
      </c>
    </row>
    <row r="147" spans="1:10" ht="15.75">
      <c r="A147" s="111" t="s">
        <v>105</v>
      </c>
      <c r="B147" s="108">
        <v>1619</v>
      </c>
      <c r="C147" s="103">
        <v>1542</v>
      </c>
      <c r="D147" s="103">
        <v>1071</v>
      </c>
      <c r="E147" s="103">
        <v>4430</v>
      </c>
      <c r="F147" s="66"/>
      <c r="G147" s="138">
        <f>ROUND(B147/B148*100,1)</f>
        <v>3.1</v>
      </c>
      <c r="H147" s="138">
        <f t="shared" ref="H147:J147" si="18">ROUND(C147/C148*100,1)</f>
        <v>2.5</v>
      </c>
      <c r="I147" s="138">
        <f t="shared" si="18"/>
        <v>1.6</v>
      </c>
      <c r="J147" s="138">
        <f t="shared" si="18"/>
        <v>2.2999999999999998</v>
      </c>
    </row>
    <row r="148" spans="1:10" ht="15.75">
      <c r="A148" s="110" t="s">
        <v>45</v>
      </c>
      <c r="B148" s="103">
        <v>52607</v>
      </c>
      <c r="C148" s="103">
        <v>61795</v>
      </c>
      <c r="D148" s="103">
        <v>67643</v>
      </c>
      <c r="E148" s="103">
        <v>194821</v>
      </c>
      <c r="F148" s="140"/>
      <c r="G148" s="88">
        <v>100</v>
      </c>
      <c r="H148" s="88">
        <v>100</v>
      </c>
      <c r="I148" s="88">
        <v>100</v>
      </c>
      <c r="J148" s="88">
        <v>100</v>
      </c>
    </row>
    <row r="149" spans="1:10" ht="15.75">
      <c r="A149" s="72" t="s">
        <v>99</v>
      </c>
      <c r="B149" s="103">
        <v>55650</v>
      </c>
      <c r="C149" s="103">
        <v>66927</v>
      </c>
      <c r="D149" s="103">
        <v>74193</v>
      </c>
      <c r="E149" s="103">
        <v>211721</v>
      </c>
      <c r="F149" s="66"/>
      <c r="G149" s="138">
        <v>100</v>
      </c>
      <c r="H149" s="138">
        <v>100</v>
      </c>
      <c r="I149" s="138">
        <v>100</v>
      </c>
      <c r="J149" s="138">
        <v>100</v>
      </c>
    </row>
    <row r="150" spans="1:10" ht="15.75">
      <c r="A150" s="152" t="s">
        <v>2</v>
      </c>
      <c r="B150" s="189" t="s">
        <v>111</v>
      </c>
      <c r="C150" s="189"/>
      <c r="D150" s="189"/>
      <c r="E150" s="189"/>
      <c r="F150" s="189"/>
      <c r="G150" s="189"/>
      <c r="H150" s="189"/>
      <c r="I150" s="189"/>
      <c r="J150" s="189"/>
    </row>
    <row r="151" spans="1:10" ht="15.75">
      <c r="A151" s="72" t="s">
        <v>98</v>
      </c>
      <c r="B151" s="116"/>
      <c r="C151" s="116"/>
      <c r="D151" s="116"/>
      <c r="E151" s="116"/>
      <c r="F151" s="116"/>
      <c r="G151" s="116"/>
      <c r="H151" s="116"/>
      <c r="I151" s="116"/>
      <c r="J151" s="116"/>
    </row>
    <row r="152" spans="1:10" ht="15.75">
      <c r="A152" s="101" t="s">
        <v>28</v>
      </c>
      <c r="B152" s="116"/>
      <c r="C152" s="116"/>
      <c r="D152" s="116"/>
      <c r="E152" s="116"/>
      <c r="F152" s="116"/>
      <c r="G152" s="116"/>
      <c r="H152" s="116"/>
      <c r="I152" s="116"/>
      <c r="J152" s="116"/>
    </row>
    <row r="153" spans="1:10" ht="15.75">
      <c r="A153" s="102" t="s">
        <v>33</v>
      </c>
      <c r="B153" s="103">
        <v>161930</v>
      </c>
      <c r="C153" s="103">
        <v>420753</v>
      </c>
      <c r="D153" s="103">
        <v>515472</v>
      </c>
      <c r="E153" s="103">
        <v>1155152</v>
      </c>
      <c r="F153" s="66"/>
      <c r="G153" s="88">
        <f>ROUND(B153/B157*100,1)</f>
        <v>35.200000000000003</v>
      </c>
      <c r="H153" s="88">
        <f t="shared" ref="H153:J153" si="19">ROUND(C153/C157*100,1)</f>
        <v>55.2</v>
      </c>
      <c r="I153" s="88">
        <f t="shared" si="19"/>
        <v>68.400000000000006</v>
      </c>
      <c r="J153" s="88">
        <f t="shared" si="19"/>
        <v>55.4</v>
      </c>
    </row>
    <row r="154" spans="1:10" ht="15.75">
      <c r="A154" s="104" t="s">
        <v>29</v>
      </c>
      <c r="B154" s="103">
        <v>31138</v>
      </c>
      <c r="C154" s="103">
        <v>53950</v>
      </c>
      <c r="D154" s="103">
        <v>96556</v>
      </c>
      <c r="E154" s="103">
        <v>192755</v>
      </c>
      <c r="F154" s="66"/>
      <c r="G154" s="88">
        <f>ROUND(B154/B157*100,1)</f>
        <v>6.8</v>
      </c>
      <c r="H154" s="88">
        <f t="shared" ref="H154:J154" si="20">ROUND(C154/C157*100,1)</f>
        <v>7.1</v>
      </c>
      <c r="I154" s="88">
        <f t="shared" si="20"/>
        <v>12.8</v>
      </c>
      <c r="J154" s="88">
        <f t="shared" si="20"/>
        <v>9.1999999999999993</v>
      </c>
    </row>
    <row r="155" spans="1:10" ht="15.75">
      <c r="A155" s="104" t="s">
        <v>100</v>
      </c>
      <c r="B155" s="103">
        <v>130788</v>
      </c>
      <c r="C155" s="103">
        <v>366803</v>
      </c>
      <c r="D155" s="103">
        <v>418908</v>
      </c>
      <c r="E155" s="103">
        <v>962401</v>
      </c>
      <c r="F155" s="66"/>
      <c r="G155" s="88">
        <f>ROUND(B155/B157*100,1)</f>
        <v>28.4</v>
      </c>
      <c r="H155" s="88">
        <f t="shared" ref="H155:J155" si="21">ROUND(C155/C157*100,1)</f>
        <v>48.1</v>
      </c>
      <c r="I155" s="88">
        <f t="shared" si="21"/>
        <v>55.6</v>
      </c>
      <c r="J155" s="88">
        <f t="shared" si="21"/>
        <v>46.1</v>
      </c>
    </row>
    <row r="156" spans="1:10" ht="15.75">
      <c r="A156" s="102" t="s">
        <v>101</v>
      </c>
      <c r="B156" s="103">
        <v>296591</v>
      </c>
      <c r="C156" s="103">
        <v>339087</v>
      </c>
      <c r="D156" s="103">
        <v>235513</v>
      </c>
      <c r="E156" s="103">
        <v>923306</v>
      </c>
      <c r="F156" s="66"/>
      <c r="G156" s="88">
        <f>ROUND(B156/B157*100,1)</f>
        <v>64.400000000000006</v>
      </c>
      <c r="H156" s="88">
        <f t="shared" ref="H156:I156" si="22">ROUND(C156/C157*100,1)</f>
        <v>44.5</v>
      </c>
      <c r="I156" s="88">
        <f t="shared" si="22"/>
        <v>31.2</v>
      </c>
      <c r="J156" s="88">
        <f>ROUND(E156/E157*100,1)</f>
        <v>44.3</v>
      </c>
    </row>
    <row r="157" spans="1:10" ht="15.75">
      <c r="A157" s="110" t="s">
        <v>39</v>
      </c>
      <c r="B157" s="103">
        <v>460230</v>
      </c>
      <c r="C157" s="103">
        <v>762467</v>
      </c>
      <c r="D157" s="103">
        <v>753664</v>
      </c>
      <c r="E157" s="103">
        <v>2086102</v>
      </c>
      <c r="F157" s="140"/>
      <c r="G157" s="88">
        <v>100</v>
      </c>
      <c r="H157" s="88">
        <v>100</v>
      </c>
      <c r="I157" s="88">
        <v>100</v>
      </c>
      <c r="J157" s="88">
        <v>100</v>
      </c>
    </row>
    <row r="158" spans="1:10" ht="15.75">
      <c r="A158" s="105" t="s">
        <v>36</v>
      </c>
      <c r="B158" s="103"/>
      <c r="C158" s="103"/>
      <c r="D158" s="103"/>
      <c r="E158" s="103"/>
      <c r="F158" s="140"/>
      <c r="G158" s="138"/>
      <c r="H158" s="138"/>
      <c r="I158" s="138"/>
      <c r="J158" s="138"/>
    </row>
    <row r="159" spans="1:10" ht="15.75">
      <c r="A159" s="106" t="s">
        <v>46</v>
      </c>
      <c r="B159" s="108" t="s">
        <v>12</v>
      </c>
      <c r="C159" s="108" t="s">
        <v>12</v>
      </c>
      <c r="D159" s="108" t="s">
        <v>12</v>
      </c>
      <c r="E159" s="108" t="s">
        <v>12</v>
      </c>
      <c r="F159" s="66"/>
      <c r="G159" s="108" t="s">
        <v>12</v>
      </c>
      <c r="H159" s="108" t="s">
        <v>12</v>
      </c>
      <c r="I159" s="108" t="s">
        <v>12</v>
      </c>
      <c r="J159" s="108" t="s">
        <v>12</v>
      </c>
    </row>
    <row r="160" spans="1:10" ht="15.75">
      <c r="A160" s="110" t="s">
        <v>34</v>
      </c>
      <c r="B160" s="108" t="s">
        <v>12</v>
      </c>
      <c r="C160" s="108" t="s">
        <v>12</v>
      </c>
      <c r="D160" s="108" t="s">
        <v>12</v>
      </c>
      <c r="E160" s="108" t="s">
        <v>12</v>
      </c>
      <c r="F160" s="66"/>
      <c r="G160" s="108" t="s">
        <v>12</v>
      </c>
      <c r="H160" s="108" t="s">
        <v>12</v>
      </c>
      <c r="I160" s="108" t="s">
        <v>12</v>
      </c>
      <c r="J160" s="108" t="s">
        <v>12</v>
      </c>
    </row>
    <row r="161" spans="1:10" ht="15.75">
      <c r="A161" s="110" t="s">
        <v>38</v>
      </c>
      <c r="B161" s="108" t="s">
        <v>12</v>
      </c>
      <c r="C161" s="108" t="s">
        <v>12</v>
      </c>
      <c r="D161" s="108" t="s">
        <v>12</v>
      </c>
      <c r="E161" s="108" t="s">
        <v>12</v>
      </c>
      <c r="F161" s="66"/>
      <c r="G161" s="108" t="s">
        <v>12</v>
      </c>
      <c r="H161" s="108" t="s">
        <v>12</v>
      </c>
      <c r="I161" s="108" t="s">
        <v>12</v>
      </c>
      <c r="J161" s="108" t="s">
        <v>12</v>
      </c>
    </row>
    <row r="162" spans="1:10" ht="15.75">
      <c r="A162" s="106" t="s">
        <v>47</v>
      </c>
      <c r="B162" s="108" t="s">
        <v>12</v>
      </c>
      <c r="C162" s="108" t="s">
        <v>12</v>
      </c>
      <c r="D162" s="108" t="s">
        <v>12</v>
      </c>
      <c r="E162" s="108" t="s">
        <v>12</v>
      </c>
      <c r="F162" s="66"/>
      <c r="G162" s="108" t="s">
        <v>12</v>
      </c>
      <c r="H162" s="108" t="s">
        <v>12</v>
      </c>
      <c r="I162" s="108" t="s">
        <v>12</v>
      </c>
      <c r="J162" s="108" t="s">
        <v>12</v>
      </c>
    </row>
    <row r="163" spans="1:10" ht="15.75">
      <c r="A163" s="110" t="s">
        <v>35</v>
      </c>
      <c r="B163" s="108" t="s">
        <v>12</v>
      </c>
      <c r="C163" s="108" t="s">
        <v>12</v>
      </c>
      <c r="D163" s="108" t="s">
        <v>12</v>
      </c>
      <c r="E163" s="108" t="s">
        <v>12</v>
      </c>
      <c r="F163" s="66"/>
      <c r="G163" s="108" t="s">
        <v>12</v>
      </c>
      <c r="H163" s="108" t="s">
        <v>12</v>
      </c>
      <c r="I163" s="108" t="s">
        <v>12</v>
      </c>
      <c r="J163" s="108" t="s">
        <v>12</v>
      </c>
    </row>
    <row r="164" spans="1:10" ht="15.75">
      <c r="A164" s="110" t="s">
        <v>37</v>
      </c>
      <c r="B164" s="108" t="s">
        <v>12</v>
      </c>
      <c r="C164" s="108" t="s">
        <v>12</v>
      </c>
      <c r="D164" s="108" t="s">
        <v>12</v>
      </c>
      <c r="E164" s="108" t="s">
        <v>12</v>
      </c>
      <c r="F164" s="66"/>
      <c r="G164" s="108" t="s">
        <v>12</v>
      </c>
      <c r="H164" s="108" t="s">
        <v>12</v>
      </c>
      <c r="I164" s="108" t="s">
        <v>12</v>
      </c>
      <c r="J164" s="108" t="s">
        <v>12</v>
      </c>
    </row>
    <row r="165" spans="1:10" ht="15.75">
      <c r="A165" s="105" t="s">
        <v>27</v>
      </c>
      <c r="B165" s="103"/>
      <c r="C165" s="103"/>
      <c r="D165" s="103"/>
      <c r="E165" s="103"/>
      <c r="F165" s="141"/>
      <c r="G165" s="138"/>
      <c r="H165" s="138"/>
      <c r="I165" s="138"/>
      <c r="J165" s="138"/>
    </row>
    <row r="166" spans="1:10" ht="15.75">
      <c r="A166" s="111" t="s">
        <v>104</v>
      </c>
      <c r="B166" s="103">
        <v>90331</v>
      </c>
      <c r="C166" s="103">
        <v>104470</v>
      </c>
      <c r="D166" s="103">
        <v>81443</v>
      </c>
      <c r="E166" s="103">
        <v>294477</v>
      </c>
      <c r="F166" s="66"/>
      <c r="G166" s="138">
        <f>ROUND(B166/B168*100,1)</f>
        <v>20</v>
      </c>
      <c r="H166" s="138">
        <f t="shared" ref="H166:J166" si="23">ROUND(C166/C168*100,1)</f>
        <v>14.1</v>
      </c>
      <c r="I166" s="138">
        <f t="shared" si="23"/>
        <v>11.2</v>
      </c>
      <c r="J166" s="138">
        <f t="shared" si="23"/>
        <v>14.5</v>
      </c>
    </row>
    <row r="167" spans="1:10" ht="15.75">
      <c r="A167" s="111" t="s">
        <v>105</v>
      </c>
      <c r="B167" s="103">
        <v>3210</v>
      </c>
      <c r="C167" s="103">
        <v>3218</v>
      </c>
      <c r="D167" s="103">
        <v>1989</v>
      </c>
      <c r="E167" s="103">
        <v>8919</v>
      </c>
      <c r="F167" s="66"/>
      <c r="G167" s="138">
        <f>ROUND(B167/B168*100,1)</f>
        <v>0.7</v>
      </c>
      <c r="H167" s="138">
        <f t="shared" ref="H167:J167" si="24">ROUND(C167/C168*100,1)</f>
        <v>0.4</v>
      </c>
      <c r="I167" s="138">
        <f t="shared" si="24"/>
        <v>0.3</v>
      </c>
      <c r="J167" s="138">
        <f t="shared" si="24"/>
        <v>0.4</v>
      </c>
    </row>
    <row r="168" spans="1:10" ht="15.75">
      <c r="A168" s="110" t="s">
        <v>45</v>
      </c>
      <c r="B168" s="103">
        <v>451324</v>
      </c>
      <c r="C168" s="103">
        <v>743502</v>
      </c>
      <c r="D168" s="103">
        <v>728310</v>
      </c>
      <c r="E168" s="103">
        <v>2030669</v>
      </c>
      <c r="F168" s="140"/>
      <c r="G168" s="88">
        <v>100</v>
      </c>
      <c r="H168" s="88">
        <v>100</v>
      </c>
      <c r="I168" s="88">
        <v>100</v>
      </c>
      <c r="J168" s="88">
        <v>100</v>
      </c>
    </row>
    <row r="169" spans="1:10" ht="15.75">
      <c r="A169" s="72" t="s">
        <v>99</v>
      </c>
      <c r="B169" s="103">
        <v>468374</v>
      </c>
      <c r="C169" s="103">
        <v>776162</v>
      </c>
      <c r="D169" s="103">
        <v>766670</v>
      </c>
      <c r="E169" s="103">
        <v>2127552</v>
      </c>
      <c r="F169" s="66"/>
      <c r="G169" s="138">
        <v>100</v>
      </c>
      <c r="H169" s="138">
        <v>100</v>
      </c>
      <c r="I169" s="138">
        <v>100</v>
      </c>
      <c r="J169" s="138">
        <v>100</v>
      </c>
    </row>
    <row r="170" spans="1:10" ht="15.75">
      <c r="A170" s="127" t="s">
        <v>2</v>
      </c>
      <c r="B170" s="194" t="s">
        <v>5</v>
      </c>
      <c r="C170" s="194"/>
      <c r="D170" s="194"/>
      <c r="E170" s="194"/>
      <c r="F170" s="194"/>
      <c r="G170" s="194"/>
      <c r="H170" s="194"/>
      <c r="I170" s="194"/>
      <c r="J170" s="194"/>
    </row>
    <row r="171" spans="1:10" ht="15.75">
      <c r="A171" s="72" t="s">
        <v>98</v>
      </c>
      <c r="B171" s="114"/>
      <c r="C171" s="114"/>
      <c r="D171" s="114"/>
      <c r="E171" s="114"/>
      <c r="F171" s="114"/>
      <c r="G171" s="114"/>
      <c r="H171" s="114"/>
      <c r="I171" s="114"/>
      <c r="J171" s="114"/>
    </row>
    <row r="172" spans="1:10" ht="15.75">
      <c r="A172" s="101" t="s">
        <v>28</v>
      </c>
      <c r="B172" s="114"/>
      <c r="C172" s="114"/>
      <c r="D172" s="114"/>
      <c r="E172" s="114"/>
      <c r="F172" s="114"/>
      <c r="G172" s="114"/>
      <c r="H172" s="114"/>
      <c r="I172" s="114"/>
      <c r="J172" s="114"/>
    </row>
    <row r="173" spans="1:10" ht="15.75">
      <c r="A173" s="102" t="s">
        <v>33</v>
      </c>
      <c r="B173" s="103">
        <v>283522</v>
      </c>
      <c r="C173" s="103">
        <v>487718</v>
      </c>
      <c r="D173" s="103">
        <v>2738479</v>
      </c>
      <c r="E173" s="103">
        <v>14282476</v>
      </c>
      <c r="F173" s="103"/>
      <c r="G173" s="88">
        <f>ROUND(B173/B177*100,1)</f>
        <v>27</v>
      </c>
      <c r="H173" s="88">
        <f>ROUND(C173/C177*100,1)</f>
        <v>50.3</v>
      </c>
      <c r="I173" s="88">
        <f>ROUND(D173/D177*100,1)</f>
        <v>75.900000000000006</v>
      </c>
      <c r="J173" s="88">
        <f>ROUND(E173/E177*100,1)</f>
        <v>68.400000000000006</v>
      </c>
    </row>
    <row r="174" spans="1:10" ht="15.75">
      <c r="A174" s="104" t="s">
        <v>29</v>
      </c>
      <c r="B174" s="103">
        <v>65460</v>
      </c>
      <c r="C174" s="103">
        <v>68277</v>
      </c>
      <c r="D174" s="103">
        <v>1336817</v>
      </c>
      <c r="E174" s="103">
        <v>5548149</v>
      </c>
      <c r="F174" s="142"/>
      <c r="G174" s="88">
        <f t="shared" ref="G174:I174" si="25">ROUND(B174/B177*100,1)</f>
        <v>6.2</v>
      </c>
      <c r="H174" s="88">
        <f t="shared" si="25"/>
        <v>7</v>
      </c>
      <c r="I174" s="88">
        <f t="shared" si="25"/>
        <v>37</v>
      </c>
      <c r="J174" s="88">
        <f>ROUND(E174/E177*100,1)</f>
        <v>26.6</v>
      </c>
    </row>
    <row r="175" spans="1:10" ht="15.75">
      <c r="A175" s="104" t="s">
        <v>100</v>
      </c>
      <c r="B175" s="103">
        <v>218061</v>
      </c>
      <c r="C175" s="103">
        <v>419442</v>
      </c>
      <c r="D175" s="103">
        <v>1401663</v>
      </c>
      <c r="E175" s="103">
        <v>8734322</v>
      </c>
      <c r="F175" s="142"/>
      <c r="G175" s="88">
        <f t="shared" ref="G175:I175" si="26">ROUND(B175/B177*100,1)</f>
        <v>20.8</v>
      </c>
      <c r="H175" s="88">
        <f t="shared" si="26"/>
        <v>43.3</v>
      </c>
      <c r="I175" s="88">
        <f t="shared" si="26"/>
        <v>38.799999999999997</v>
      </c>
      <c r="J175" s="88">
        <f>ROUND(E175/E177*100,1)</f>
        <v>41.8</v>
      </c>
    </row>
    <row r="176" spans="1:10" ht="15.75">
      <c r="A176" s="102" t="s">
        <v>101</v>
      </c>
      <c r="B176" s="103">
        <v>760895</v>
      </c>
      <c r="C176" s="103">
        <v>478418</v>
      </c>
      <c r="D176" s="103">
        <v>844262</v>
      </c>
      <c r="E176" s="103">
        <v>6446072</v>
      </c>
      <c r="F176" s="142"/>
      <c r="G176" s="88">
        <f t="shared" ref="G176:I176" si="27">ROUND(B176/B177*100,1)</f>
        <v>72.400000000000006</v>
      </c>
      <c r="H176" s="88">
        <f t="shared" si="27"/>
        <v>49.3</v>
      </c>
      <c r="I176" s="88">
        <f t="shared" si="27"/>
        <v>23.4</v>
      </c>
      <c r="J176" s="88">
        <f>ROUND(E176/E177*100,1)</f>
        <v>30.9</v>
      </c>
    </row>
    <row r="177" spans="1:10" ht="15.75">
      <c r="A177" s="110" t="s">
        <v>39</v>
      </c>
      <c r="B177" s="103">
        <v>1050350</v>
      </c>
      <c r="C177" s="103">
        <v>969789</v>
      </c>
      <c r="D177" s="103">
        <v>3610318</v>
      </c>
      <c r="E177" s="103">
        <v>20874337</v>
      </c>
      <c r="F177" s="66"/>
      <c r="G177" s="88">
        <f t="shared" ref="G177" si="28">ROUND(B177/$B$177*100,1)</f>
        <v>100</v>
      </c>
      <c r="H177" s="88">
        <f t="shared" ref="H177" si="29">ROUND(C177/$C$177*100,1)</f>
        <v>100</v>
      </c>
      <c r="I177" s="88">
        <f t="shared" ref="I177" si="30">ROUND(D177/$D$177*100,1)</f>
        <v>100</v>
      </c>
      <c r="J177" s="88">
        <f t="shared" ref="J177" si="31">ROUND(E177/$E$177*100,1)</f>
        <v>100</v>
      </c>
    </row>
    <row r="178" spans="1:10" ht="15.75">
      <c r="A178" s="105" t="s">
        <v>36</v>
      </c>
      <c r="B178" s="129"/>
      <c r="C178" s="129"/>
      <c r="D178" s="129"/>
      <c r="E178" s="129"/>
      <c r="F178" s="66"/>
      <c r="G178" s="138"/>
      <c r="H178" s="138"/>
      <c r="I178" s="138"/>
      <c r="J178" s="138"/>
    </row>
    <row r="179" spans="1:10" ht="15.75">
      <c r="A179" s="106" t="s">
        <v>46</v>
      </c>
      <c r="B179" s="108" t="s">
        <v>12</v>
      </c>
      <c r="C179" s="108" t="s">
        <v>12</v>
      </c>
      <c r="D179" s="108" t="s">
        <v>12</v>
      </c>
      <c r="E179" s="108" t="s">
        <v>12</v>
      </c>
      <c r="F179" s="66"/>
      <c r="G179" s="108" t="s">
        <v>12</v>
      </c>
      <c r="H179" s="108" t="s">
        <v>12</v>
      </c>
      <c r="I179" s="108" t="s">
        <v>12</v>
      </c>
      <c r="J179" s="108" t="s">
        <v>12</v>
      </c>
    </row>
    <row r="180" spans="1:10" ht="15.75">
      <c r="A180" s="110" t="s">
        <v>34</v>
      </c>
      <c r="B180" s="108" t="s">
        <v>12</v>
      </c>
      <c r="C180" s="108" t="s">
        <v>12</v>
      </c>
      <c r="D180" s="108" t="s">
        <v>12</v>
      </c>
      <c r="E180" s="108" t="s">
        <v>12</v>
      </c>
      <c r="F180" s="66"/>
      <c r="G180" s="108" t="s">
        <v>12</v>
      </c>
      <c r="H180" s="108" t="s">
        <v>12</v>
      </c>
      <c r="I180" s="108" t="s">
        <v>12</v>
      </c>
      <c r="J180" s="108" t="s">
        <v>12</v>
      </c>
    </row>
    <row r="181" spans="1:10" ht="15.75">
      <c r="A181" s="110" t="s">
        <v>38</v>
      </c>
      <c r="B181" s="108" t="s">
        <v>12</v>
      </c>
      <c r="C181" s="108" t="s">
        <v>12</v>
      </c>
      <c r="D181" s="108" t="s">
        <v>12</v>
      </c>
      <c r="E181" s="108" t="s">
        <v>12</v>
      </c>
      <c r="F181" s="66"/>
      <c r="G181" s="108" t="s">
        <v>12</v>
      </c>
      <c r="H181" s="108" t="s">
        <v>12</v>
      </c>
      <c r="I181" s="108" t="s">
        <v>12</v>
      </c>
      <c r="J181" s="108" t="s">
        <v>12</v>
      </c>
    </row>
    <row r="182" spans="1:10" ht="15.75">
      <c r="A182" s="106" t="s">
        <v>47</v>
      </c>
      <c r="B182" s="108" t="s">
        <v>12</v>
      </c>
      <c r="C182" s="108" t="s">
        <v>12</v>
      </c>
      <c r="D182" s="108" t="s">
        <v>12</v>
      </c>
      <c r="E182" s="108" t="s">
        <v>12</v>
      </c>
      <c r="F182" s="66"/>
      <c r="G182" s="108" t="s">
        <v>12</v>
      </c>
      <c r="H182" s="108" t="s">
        <v>12</v>
      </c>
      <c r="I182" s="108" t="s">
        <v>12</v>
      </c>
      <c r="J182" s="108" t="s">
        <v>12</v>
      </c>
    </row>
    <row r="183" spans="1:10" ht="15.75">
      <c r="A183" s="110" t="s">
        <v>35</v>
      </c>
      <c r="B183" s="108" t="s">
        <v>12</v>
      </c>
      <c r="C183" s="108" t="s">
        <v>12</v>
      </c>
      <c r="D183" s="108" t="s">
        <v>12</v>
      </c>
      <c r="E183" s="108" t="s">
        <v>12</v>
      </c>
      <c r="F183" s="66"/>
      <c r="G183" s="108" t="s">
        <v>12</v>
      </c>
      <c r="H183" s="108" t="s">
        <v>12</v>
      </c>
      <c r="I183" s="108" t="s">
        <v>12</v>
      </c>
      <c r="J183" s="108" t="s">
        <v>12</v>
      </c>
    </row>
    <row r="184" spans="1:10" ht="15.75">
      <c r="A184" s="110" t="s">
        <v>37</v>
      </c>
      <c r="B184" s="108" t="s">
        <v>12</v>
      </c>
      <c r="C184" s="108" t="s">
        <v>12</v>
      </c>
      <c r="D184" s="108" t="s">
        <v>12</v>
      </c>
      <c r="E184" s="108" t="s">
        <v>12</v>
      </c>
      <c r="F184" s="66"/>
      <c r="G184" s="108" t="s">
        <v>12</v>
      </c>
      <c r="H184" s="108" t="s">
        <v>12</v>
      </c>
      <c r="I184" s="108" t="s">
        <v>12</v>
      </c>
      <c r="J184" s="108" t="s">
        <v>12</v>
      </c>
    </row>
    <row r="185" spans="1:10" ht="15.75">
      <c r="A185" s="105" t="s">
        <v>27</v>
      </c>
      <c r="B185" s="103"/>
      <c r="C185" s="103"/>
      <c r="D185" s="103"/>
      <c r="E185" s="103"/>
      <c r="F185" s="66"/>
      <c r="G185" s="138"/>
      <c r="H185" s="138"/>
      <c r="I185" s="138"/>
      <c r="J185" s="138"/>
    </row>
    <row r="186" spans="1:10" ht="15.75">
      <c r="A186" s="111" t="s">
        <v>104</v>
      </c>
      <c r="B186" s="103">
        <v>259538</v>
      </c>
      <c r="C186" s="103">
        <v>139742</v>
      </c>
      <c r="D186" s="103">
        <v>225075</v>
      </c>
      <c r="E186" s="103">
        <v>1508198</v>
      </c>
      <c r="F186" s="66"/>
      <c r="G186" s="138">
        <f>ROUND(B186/B188*100,1)</f>
        <v>25.3</v>
      </c>
      <c r="H186" s="138">
        <f t="shared" ref="H186:J186" si="32">ROUND(C186/C188*100,1)</f>
        <v>14.8</v>
      </c>
      <c r="I186" s="138">
        <f t="shared" si="32"/>
        <v>6.5</v>
      </c>
      <c r="J186" s="138">
        <f t="shared" si="32"/>
        <v>7.5</v>
      </c>
    </row>
    <row r="187" spans="1:10" ht="15.75">
      <c r="A187" s="111" t="s">
        <v>105</v>
      </c>
      <c r="B187" s="103">
        <v>13281</v>
      </c>
      <c r="C187" s="103">
        <v>4400</v>
      </c>
      <c r="D187" s="103">
        <v>5272</v>
      </c>
      <c r="E187" s="103">
        <v>52134</v>
      </c>
      <c r="F187" s="66"/>
      <c r="G187" s="138">
        <f>ROUND(B187/B188*100,1)</f>
        <v>1.3</v>
      </c>
      <c r="H187" s="138">
        <f t="shared" ref="H187:J187" si="33">ROUND(C187/C188*100,1)</f>
        <v>0.5</v>
      </c>
      <c r="I187" s="138">
        <f t="shared" si="33"/>
        <v>0.2</v>
      </c>
      <c r="J187" s="138">
        <f t="shared" si="33"/>
        <v>0.3</v>
      </c>
    </row>
    <row r="188" spans="1:10" ht="15.75">
      <c r="A188" s="110" t="s">
        <v>45</v>
      </c>
      <c r="B188" s="103">
        <v>1024520</v>
      </c>
      <c r="C188" s="103">
        <v>944266</v>
      </c>
      <c r="D188" s="103">
        <v>3485085</v>
      </c>
      <c r="E188" s="103">
        <v>20221283</v>
      </c>
      <c r="F188" s="66"/>
      <c r="G188" s="138">
        <f t="shared" ref="G188" si="34">ROUND(B188/$B$188*100,1)</f>
        <v>100</v>
      </c>
      <c r="H188" s="138">
        <f t="shared" ref="H188" si="35">ROUND(C188/$C$188*100,1)</f>
        <v>100</v>
      </c>
      <c r="I188" s="138">
        <f t="shared" ref="I188" si="36">ROUND(D188/$D$188*100,1)</f>
        <v>100</v>
      </c>
      <c r="J188" s="138">
        <f t="shared" ref="J188" si="37">ROUND(E188/$E$188*100,1)</f>
        <v>100</v>
      </c>
    </row>
    <row r="189" spans="1:10" ht="15.75">
      <c r="A189" s="72" t="s">
        <v>99</v>
      </c>
      <c r="B189" s="103">
        <v>1082564</v>
      </c>
      <c r="C189" s="103">
        <v>990328</v>
      </c>
      <c r="D189" s="103">
        <v>3689466</v>
      </c>
      <c r="E189" s="103">
        <v>21337539</v>
      </c>
      <c r="F189" s="154"/>
      <c r="G189" s="138">
        <v>100</v>
      </c>
      <c r="H189" s="138">
        <v>100</v>
      </c>
      <c r="I189" s="138">
        <v>100</v>
      </c>
      <c r="J189" s="138">
        <v>100</v>
      </c>
    </row>
    <row r="190" spans="1:10" ht="15.75">
      <c r="A190" s="190" t="s">
        <v>74</v>
      </c>
      <c r="B190" s="190"/>
      <c r="C190" s="190"/>
      <c r="D190" s="190"/>
      <c r="E190" s="190"/>
      <c r="F190" s="190"/>
      <c r="G190" s="190"/>
      <c r="H190" s="190"/>
      <c r="I190" s="190"/>
      <c r="J190" s="190"/>
    </row>
    <row r="191" spans="1:10" ht="15.75">
      <c r="A191" s="143"/>
      <c r="B191" s="143"/>
      <c r="C191" s="143"/>
      <c r="D191" s="143"/>
      <c r="E191" s="143"/>
      <c r="F191" s="143"/>
      <c r="G191" s="141"/>
      <c r="H191" s="141"/>
      <c r="I191" s="141"/>
      <c r="J191" s="141"/>
    </row>
    <row r="192" spans="1:10" ht="15.75">
      <c r="A192" s="143"/>
      <c r="B192" s="143"/>
      <c r="C192" s="143"/>
      <c r="D192" s="143"/>
      <c r="E192" s="143"/>
      <c r="F192" s="143"/>
      <c r="G192" s="141"/>
      <c r="H192" s="141"/>
      <c r="I192" s="141"/>
      <c r="J192" s="141"/>
    </row>
    <row r="193" spans="1:10" ht="15.75">
      <c r="A193" s="143"/>
      <c r="B193" s="143"/>
      <c r="C193" s="143"/>
      <c r="D193" s="143"/>
      <c r="E193" s="143"/>
      <c r="F193" s="143"/>
      <c r="G193" s="141"/>
      <c r="H193" s="141"/>
      <c r="I193" s="141"/>
      <c r="J193" s="141"/>
    </row>
    <row r="194" spans="1:10" ht="15.75">
      <c r="A194" s="143"/>
      <c r="B194" s="143"/>
      <c r="C194" s="143"/>
      <c r="D194" s="143"/>
      <c r="E194" s="143"/>
      <c r="F194" s="143"/>
      <c r="G194" s="141"/>
      <c r="H194" s="141"/>
      <c r="I194" s="141"/>
      <c r="J194" s="141"/>
    </row>
    <row r="195" spans="1:10" ht="15.75">
      <c r="A195" s="143"/>
      <c r="B195" s="143"/>
      <c r="C195" s="143"/>
      <c r="D195" s="143"/>
      <c r="E195" s="143"/>
      <c r="F195" s="143"/>
      <c r="G195" s="141"/>
      <c r="H195" s="141"/>
      <c r="I195" s="141"/>
      <c r="J195" s="141"/>
    </row>
    <row r="196" spans="1:10" ht="15.75">
      <c r="A196" s="143"/>
      <c r="B196" s="143"/>
      <c r="C196" s="143"/>
      <c r="D196" s="143"/>
      <c r="E196" s="143"/>
      <c r="F196" s="143"/>
      <c r="G196" s="141"/>
      <c r="H196" s="141"/>
      <c r="I196" s="141"/>
      <c r="J196" s="141"/>
    </row>
    <row r="197" spans="1:10" ht="15.75">
      <c r="A197" s="143"/>
      <c r="B197" s="143"/>
      <c r="C197" s="143"/>
      <c r="D197" s="143"/>
      <c r="E197" s="143"/>
      <c r="F197" s="143"/>
      <c r="G197" s="141"/>
      <c r="H197" s="141"/>
      <c r="I197" s="141"/>
      <c r="J197" s="141"/>
    </row>
    <row r="198" spans="1:10" ht="15.75">
      <c r="A198" s="143"/>
      <c r="B198" s="143"/>
      <c r="C198" s="143"/>
      <c r="D198" s="143"/>
      <c r="E198" s="143"/>
      <c r="F198" s="143"/>
      <c r="G198" s="141"/>
      <c r="H198" s="141"/>
      <c r="I198" s="141"/>
      <c r="J198" s="141"/>
    </row>
    <row r="199" spans="1:10" ht="15.75">
      <c r="A199" s="143"/>
      <c r="B199" s="143"/>
      <c r="C199" s="143"/>
      <c r="D199" s="143"/>
      <c r="E199" s="143"/>
      <c r="F199" s="143"/>
      <c r="G199" s="141"/>
      <c r="H199" s="141"/>
      <c r="I199" s="141"/>
      <c r="J199" s="141"/>
    </row>
    <row r="200" spans="1:10" ht="15.75">
      <c r="A200" s="142"/>
      <c r="B200" s="142"/>
      <c r="C200" s="142"/>
      <c r="D200" s="142"/>
      <c r="E200" s="142"/>
      <c r="F200" s="142"/>
      <c r="G200" s="141"/>
      <c r="H200" s="141"/>
      <c r="I200" s="141"/>
      <c r="J200" s="141"/>
    </row>
    <row r="201" spans="1:10" ht="15.75">
      <c r="A201" s="142"/>
      <c r="B201" s="142"/>
      <c r="C201" s="142"/>
      <c r="D201" s="142"/>
      <c r="E201" s="142"/>
      <c r="F201" s="142"/>
      <c r="G201" s="141"/>
      <c r="H201" s="141"/>
      <c r="I201" s="141"/>
      <c r="J201" s="141"/>
    </row>
    <row r="202" spans="1:10" ht="15.75">
      <c r="A202" s="142"/>
      <c r="B202" s="142"/>
      <c r="C202" s="142"/>
      <c r="D202" s="142"/>
      <c r="E202" s="142"/>
      <c r="F202" s="142"/>
      <c r="G202" s="141"/>
      <c r="H202" s="141"/>
      <c r="I202" s="141"/>
      <c r="J202" s="141"/>
    </row>
    <row r="203" spans="1:10" ht="15.75">
      <c r="A203" s="129"/>
      <c r="B203" s="129"/>
      <c r="C203" s="129"/>
      <c r="D203" s="129"/>
      <c r="E203" s="129"/>
      <c r="F203" s="129"/>
      <c r="G203" s="129"/>
      <c r="H203" s="129"/>
      <c r="I203" s="129"/>
      <c r="J203" s="129"/>
    </row>
    <row r="204" spans="1:10" ht="15.75">
      <c r="A204" s="195" t="s">
        <v>44</v>
      </c>
      <c r="B204" s="195"/>
      <c r="C204" s="195"/>
      <c r="D204" s="195"/>
      <c r="E204" s="195"/>
      <c r="F204" s="195"/>
      <c r="G204" s="195"/>
      <c r="H204" s="195"/>
      <c r="I204" s="195"/>
      <c r="J204" s="195"/>
    </row>
    <row r="205" spans="1:10" ht="15.75">
      <c r="A205" s="65"/>
      <c r="B205" s="56"/>
      <c r="C205" s="56"/>
      <c r="D205" s="56"/>
      <c r="E205" s="56"/>
      <c r="F205" s="56"/>
      <c r="G205" s="56"/>
      <c r="H205" s="56"/>
      <c r="I205" s="56"/>
      <c r="J205" s="70"/>
    </row>
    <row r="206" spans="1:10" ht="60.75">
      <c r="A206" s="65"/>
      <c r="B206" s="81" t="s">
        <v>22</v>
      </c>
      <c r="C206" s="81" t="s">
        <v>24</v>
      </c>
      <c r="D206" s="81" t="s">
        <v>23</v>
      </c>
      <c r="E206" s="172" t="s">
        <v>30</v>
      </c>
      <c r="F206" s="56"/>
      <c r="G206" s="81" t="s">
        <v>22</v>
      </c>
      <c r="H206" s="81" t="s">
        <v>24</v>
      </c>
      <c r="I206" s="81" t="s">
        <v>23</v>
      </c>
      <c r="J206" s="172" t="s">
        <v>30</v>
      </c>
    </row>
    <row r="207" spans="1:10" ht="15.75">
      <c r="A207" s="98"/>
      <c r="B207" s="73"/>
      <c r="C207" s="73"/>
      <c r="D207" s="73"/>
      <c r="E207" s="184"/>
      <c r="F207" s="73"/>
      <c r="G207" s="73"/>
      <c r="H207" s="73"/>
      <c r="I207" s="73"/>
      <c r="J207" s="184"/>
    </row>
    <row r="208" spans="1:10" ht="15.75">
      <c r="A208" s="152"/>
      <c r="B208" s="168" t="s">
        <v>3</v>
      </c>
      <c r="C208" s="168"/>
      <c r="D208" s="168"/>
      <c r="E208" s="168"/>
      <c r="F208" s="117"/>
      <c r="G208" s="168" t="s">
        <v>4</v>
      </c>
      <c r="H208" s="168"/>
      <c r="I208" s="168"/>
      <c r="J208" s="168"/>
    </row>
    <row r="209" spans="1:10" ht="15.75">
      <c r="A209" s="152" t="s">
        <v>2</v>
      </c>
      <c r="B209" s="188" t="s">
        <v>108</v>
      </c>
      <c r="C209" s="188"/>
      <c r="D209" s="188"/>
      <c r="E209" s="188"/>
      <c r="F209" s="188"/>
      <c r="G209" s="188"/>
      <c r="H209" s="188"/>
      <c r="I209" s="188"/>
      <c r="J209" s="188"/>
    </row>
    <row r="210" spans="1:10" ht="15.75">
      <c r="A210" s="56" t="s">
        <v>13</v>
      </c>
      <c r="B210" s="80">
        <v>63490</v>
      </c>
      <c r="C210" s="80">
        <v>143419</v>
      </c>
      <c r="D210" s="80">
        <v>155097</v>
      </c>
      <c r="E210" s="80">
        <v>390832</v>
      </c>
      <c r="F210" s="70"/>
      <c r="G210" s="132">
        <v>25.6</v>
      </c>
      <c r="H210" s="132">
        <v>29.1</v>
      </c>
      <c r="I210" s="132">
        <v>34.4</v>
      </c>
      <c r="J210" s="132">
        <v>31</v>
      </c>
    </row>
    <row r="211" spans="1:10" ht="15.75">
      <c r="A211" s="56" t="s">
        <v>14</v>
      </c>
      <c r="B211" s="80">
        <v>107058</v>
      </c>
      <c r="C211" s="80">
        <v>227433</v>
      </c>
      <c r="D211" s="80">
        <v>203261</v>
      </c>
      <c r="E211" s="80">
        <v>560392</v>
      </c>
      <c r="F211" s="70"/>
      <c r="G211" s="132">
        <v>43.2</v>
      </c>
      <c r="H211" s="132">
        <v>46.1</v>
      </c>
      <c r="I211" s="132">
        <v>45</v>
      </c>
      <c r="J211" s="132">
        <v>44.5</v>
      </c>
    </row>
    <row r="212" spans="1:10" ht="15.75">
      <c r="A212" s="56" t="s">
        <v>15</v>
      </c>
      <c r="B212" s="80">
        <v>57728</v>
      </c>
      <c r="C212" s="80">
        <v>102387</v>
      </c>
      <c r="D212" s="80">
        <v>76956</v>
      </c>
      <c r="E212" s="80">
        <v>246261</v>
      </c>
      <c r="F212" s="70"/>
      <c r="G212" s="132">
        <v>23.3</v>
      </c>
      <c r="H212" s="132">
        <v>20.8</v>
      </c>
      <c r="I212" s="132">
        <v>17.100000000000001</v>
      </c>
      <c r="J212" s="132">
        <v>19.600000000000001</v>
      </c>
    </row>
    <row r="213" spans="1:10" ht="15.75">
      <c r="A213" s="56" t="s">
        <v>93</v>
      </c>
      <c r="B213" s="80">
        <v>228275</v>
      </c>
      <c r="C213" s="80">
        <v>473240</v>
      </c>
      <c r="D213" s="80">
        <v>435310</v>
      </c>
      <c r="E213" s="80">
        <v>1197488</v>
      </c>
      <c r="F213" s="56"/>
      <c r="G213" s="132">
        <v>92.2</v>
      </c>
      <c r="H213" s="132">
        <v>96</v>
      </c>
      <c r="I213" s="132">
        <v>96.5</v>
      </c>
      <c r="J213" s="132">
        <v>95.1</v>
      </c>
    </row>
    <row r="214" spans="1:10" ht="15.75">
      <c r="A214" s="56" t="s">
        <v>92</v>
      </c>
      <c r="B214" s="80">
        <v>19383</v>
      </c>
      <c r="C214" s="80">
        <v>19792</v>
      </c>
      <c r="D214" s="80">
        <v>15964</v>
      </c>
      <c r="E214" s="80">
        <v>61809</v>
      </c>
      <c r="F214" s="56"/>
      <c r="G214" s="132">
        <v>7.8</v>
      </c>
      <c r="H214" s="132">
        <v>4</v>
      </c>
      <c r="I214" s="132">
        <v>3.5</v>
      </c>
      <c r="J214" s="132">
        <v>4.9000000000000004</v>
      </c>
    </row>
    <row r="215" spans="1:10" ht="15.75">
      <c r="A215" s="56" t="s">
        <v>11</v>
      </c>
      <c r="B215" s="80">
        <v>247656</v>
      </c>
      <c r="C215" s="80">
        <v>493032</v>
      </c>
      <c r="D215" s="80">
        <v>451271</v>
      </c>
      <c r="E215" s="139">
        <v>1259293</v>
      </c>
      <c r="F215" s="56"/>
      <c r="G215" s="132">
        <v>100</v>
      </c>
      <c r="H215" s="132">
        <v>100</v>
      </c>
      <c r="I215" s="132">
        <v>100</v>
      </c>
      <c r="J215" s="132">
        <v>100</v>
      </c>
    </row>
    <row r="216" spans="1:10" ht="15.75">
      <c r="A216" s="152" t="s">
        <v>2</v>
      </c>
      <c r="B216" s="188" t="s">
        <v>109</v>
      </c>
      <c r="C216" s="188"/>
      <c r="D216" s="188"/>
      <c r="E216" s="188"/>
      <c r="F216" s="188"/>
      <c r="G216" s="188"/>
      <c r="H216" s="188"/>
      <c r="I216" s="188"/>
      <c r="J216" s="188"/>
    </row>
    <row r="217" spans="1:10" ht="15.75">
      <c r="A217" s="56" t="s">
        <v>13</v>
      </c>
      <c r="B217" s="80">
        <v>32786</v>
      </c>
      <c r="C217" s="80">
        <v>58859</v>
      </c>
      <c r="D217" s="80">
        <v>80788</v>
      </c>
      <c r="E217" s="80">
        <v>184265</v>
      </c>
      <c r="F217" s="56"/>
      <c r="G217" s="132">
        <v>19.3</v>
      </c>
      <c r="H217" s="132">
        <v>26.1</v>
      </c>
      <c r="I217" s="132">
        <v>32.200000000000003</v>
      </c>
      <c r="J217" s="132">
        <v>27.2</v>
      </c>
    </row>
    <row r="218" spans="1:10" ht="15.75">
      <c r="A218" s="56" t="s">
        <v>14</v>
      </c>
      <c r="B218" s="80">
        <v>43575</v>
      </c>
      <c r="C218" s="80">
        <v>70663</v>
      </c>
      <c r="D218" s="80">
        <v>77863</v>
      </c>
      <c r="E218" s="80">
        <v>199240</v>
      </c>
      <c r="F218" s="56"/>
      <c r="G218" s="132">
        <v>25.7</v>
      </c>
      <c r="H218" s="132">
        <v>31.3</v>
      </c>
      <c r="I218" s="132">
        <v>31.1</v>
      </c>
      <c r="J218" s="132">
        <v>29.4</v>
      </c>
    </row>
    <row r="219" spans="1:10" ht="15.75">
      <c r="A219" s="56" t="s">
        <v>15</v>
      </c>
      <c r="B219" s="80">
        <v>48103</v>
      </c>
      <c r="C219" s="80">
        <v>57152</v>
      </c>
      <c r="D219" s="80">
        <v>54801</v>
      </c>
      <c r="E219" s="80">
        <v>165772</v>
      </c>
      <c r="F219" s="56"/>
      <c r="G219" s="132">
        <v>28.3</v>
      </c>
      <c r="H219" s="132">
        <v>25.4</v>
      </c>
      <c r="I219" s="132">
        <v>21.9</v>
      </c>
      <c r="J219" s="132">
        <v>24.5</v>
      </c>
    </row>
    <row r="220" spans="1:10" ht="15.75">
      <c r="A220" s="56" t="s">
        <v>93</v>
      </c>
      <c r="B220" s="80">
        <v>124467</v>
      </c>
      <c r="C220" s="80">
        <v>186668</v>
      </c>
      <c r="D220" s="80">
        <v>213452</v>
      </c>
      <c r="E220" s="80">
        <v>549283</v>
      </c>
      <c r="F220" s="56"/>
      <c r="G220" s="132">
        <v>73.400000000000006</v>
      </c>
      <c r="H220" s="132">
        <v>82.8</v>
      </c>
      <c r="I220" s="132">
        <v>85.1</v>
      </c>
      <c r="J220" s="132">
        <v>81.099999999999994</v>
      </c>
    </row>
    <row r="221" spans="1:10" ht="15.75">
      <c r="A221" s="56" t="s">
        <v>92</v>
      </c>
      <c r="B221" s="80">
        <v>45215</v>
      </c>
      <c r="C221" s="80">
        <v>38779</v>
      </c>
      <c r="D221" s="80">
        <v>37235</v>
      </c>
      <c r="E221" s="80">
        <v>127826</v>
      </c>
      <c r="F221" s="56"/>
      <c r="G221" s="132">
        <v>26.6</v>
      </c>
      <c r="H221" s="132">
        <v>17.2</v>
      </c>
      <c r="I221" s="132">
        <v>14.9</v>
      </c>
      <c r="J221" s="132">
        <v>18.899999999999999</v>
      </c>
    </row>
    <row r="222" spans="1:10" ht="15.75">
      <c r="A222" s="56" t="s">
        <v>11</v>
      </c>
      <c r="B222" s="139">
        <v>169685</v>
      </c>
      <c r="C222" s="139">
        <v>225449</v>
      </c>
      <c r="D222" s="139">
        <v>250688</v>
      </c>
      <c r="E222" s="139">
        <v>677104</v>
      </c>
      <c r="F222" s="56"/>
      <c r="G222" s="132">
        <v>100</v>
      </c>
      <c r="H222" s="132">
        <v>100</v>
      </c>
      <c r="I222" s="132">
        <v>100</v>
      </c>
      <c r="J222" s="132">
        <v>100</v>
      </c>
    </row>
    <row r="223" spans="1:10" ht="15.75">
      <c r="A223" s="152" t="s">
        <v>2</v>
      </c>
      <c r="B223" s="196" t="s">
        <v>110</v>
      </c>
      <c r="C223" s="196"/>
      <c r="D223" s="196"/>
      <c r="E223" s="196"/>
      <c r="F223" s="196"/>
      <c r="G223" s="196"/>
      <c r="H223" s="196"/>
      <c r="I223" s="196"/>
      <c r="J223" s="196"/>
    </row>
    <row r="224" spans="1:10" ht="15.75">
      <c r="A224" s="56" t="s">
        <v>13</v>
      </c>
      <c r="B224" s="80">
        <v>950</v>
      </c>
      <c r="C224" s="80">
        <v>3287</v>
      </c>
      <c r="D224" s="80">
        <v>5115</v>
      </c>
      <c r="E224" s="80">
        <v>12580</v>
      </c>
      <c r="F224" s="56"/>
      <c r="G224" s="132">
        <v>1.7</v>
      </c>
      <c r="H224" s="132">
        <v>4.9000000000000004</v>
      </c>
      <c r="I224" s="132">
        <v>6.9</v>
      </c>
      <c r="J224" s="132">
        <v>6</v>
      </c>
    </row>
    <row r="225" spans="1:10" ht="15.75">
      <c r="A225" s="56" t="s">
        <v>14</v>
      </c>
      <c r="B225" s="80">
        <v>8415</v>
      </c>
      <c r="C225" s="80">
        <v>22377</v>
      </c>
      <c r="D225" s="80">
        <v>33231</v>
      </c>
      <c r="E225" s="80">
        <v>68406</v>
      </c>
      <c r="F225" s="56"/>
      <c r="G225" s="132">
        <v>15.1</v>
      </c>
      <c r="H225" s="132">
        <v>33.4</v>
      </c>
      <c r="I225" s="132">
        <v>44.7</v>
      </c>
      <c r="J225" s="132">
        <v>32.4</v>
      </c>
    </row>
    <row r="226" spans="1:10" ht="15.75">
      <c r="A226" s="56" t="s">
        <v>15</v>
      </c>
      <c r="B226" s="80">
        <v>17940</v>
      </c>
      <c r="C226" s="80">
        <v>22556</v>
      </c>
      <c r="D226" s="80">
        <v>21327</v>
      </c>
      <c r="E226" s="80">
        <v>64441</v>
      </c>
      <c r="F226" s="56"/>
      <c r="G226" s="132">
        <v>32.200000000000003</v>
      </c>
      <c r="H226" s="132">
        <v>33.700000000000003</v>
      </c>
      <c r="I226" s="132">
        <v>28.7</v>
      </c>
      <c r="J226" s="132">
        <v>30.6</v>
      </c>
    </row>
    <row r="227" spans="1:10" ht="15.75">
      <c r="A227" s="56" t="s">
        <v>93</v>
      </c>
      <c r="B227" s="80">
        <v>27304</v>
      </c>
      <c r="C227" s="80">
        <v>48223</v>
      </c>
      <c r="D227" s="80">
        <v>59674</v>
      </c>
      <c r="E227" s="80">
        <v>145437</v>
      </c>
      <c r="F227" s="56"/>
      <c r="G227" s="132">
        <v>48.9</v>
      </c>
      <c r="H227" s="132">
        <v>71.900000000000006</v>
      </c>
      <c r="I227" s="132">
        <v>80.3</v>
      </c>
      <c r="J227" s="132">
        <v>69</v>
      </c>
    </row>
    <row r="228" spans="1:10" ht="15.75">
      <c r="A228" s="56" t="s">
        <v>92</v>
      </c>
      <c r="B228" s="80">
        <v>28490</v>
      </c>
      <c r="C228" s="80">
        <v>18800</v>
      </c>
      <c r="D228" s="80">
        <v>14672</v>
      </c>
      <c r="E228" s="80">
        <v>65408</v>
      </c>
      <c r="F228" s="56"/>
      <c r="G228" s="132">
        <v>51.1</v>
      </c>
      <c r="H228" s="132">
        <v>28</v>
      </c>
      <c r="I228" s="132">
        <v>19.7</v>
      </c>
      <c r="J228" s="132">
        <v>31</v>
      </c>
    </row>
    <row r="229" spans="1:10" ht="15.75">
      <c r="A229" s="56" t="s">
        <v>11</v>
      </c>
      <c r="B229" s="139">
        <v>55795</v>
      </c>
      <c r="C229" s="139">
        <v>67024</v>
      </c>
      <c r="D229" s="139">
        <v>74346</v>
      </c>
      <c r="E229" s="139">
        <v>210846</v>
      </c>
      <c r="F229" s="56"/>
      <c r="G229" s="132">
        <v>100</v>
      </c>
      <c r="H229" s="132">
        <v>100</v>
      </c>
      <c r="I229" s="132">
        <v>100</v>
      </c>
      <c r="J229" s="132">
        <v>100</v>
      </c>
    </row>
    <row r="230" spans="1:10" ht="15.75">
      <c r="A230" s="152" t="s">
        <v>2</v>
      </c>
      <c r="B230" s="196" t="s">
        <v>111</v>
      </c>
      <c r="C230" s="196"/>
      <c r="D230" s="196"/>
      <c r="E230" s="196"/>
      <c r="F230" s="196"/>
      <c r="G230" s="196"/>
      <c r="H230" s="196"/>
      <c r="I230" s="196"/>
      <c r="J230" s="196"/>
    </row>
    <row r="231" spans="1:10" ht="15.75">
      <c r="A231" s="56" t="s">
        <v>13</v>
      </c>
      <c r="B231" s="144">
        <v>97228</v>
      </c>
      <c r="C231" s="144">
        <v>205581</v>
      </c>
      <c r="D231" s="144">
        <v>241597</v>
      </c>
      <c r="E231" s="144">
        <v>588355</v>
      </c>
      <c r="F231" s="56"/>
      <c r="G231" s="132">
        <v>20.5</v>
      </c>
      <c r="H231" s="132">
        <v>26.2</v>
      </c>
      <c r="I231" s="132">
        <v>31.1</v>
      </c>
      <c r="J231" s="132">
        <v>27.4</v>
      </c>
    </row>
    <row r="232" spans="1:10" ht="15.75">
      <c r="A232" s="56" t="s">
        <v>14</v>
      </c>
      <c r="B232" s="85">
        <v>159054</v>
      </c>
      <c r="C232" s="85">
        <v>320491</v>
      </c>
      <c r="D232" s="85">
        <v>314566</v>
      </c>
      <c r="E232" s="85">
        <v>828294</v>
      </c>
      <c r="F232" s="56"/>
      <c r="G232" s="132">
        <v>33.6</v>
      </c>
      <c r="H232" s="132">
        <v>40.799999999999997</v>
      </c>
      <c r="I232" s="132">
        <v>40.5</v>
      </c>
      <c r="J232" s="132">
        <v>38.6</v>
      </c>
    </row>
    <row r="233" spans="1:10" ht="15.75">
      <c r="A233" s="56" t="s">
        <v>15</v>
      </c>
      <c r="B233" s="85">
        <v>123779</v>
      </c>
      <c r="C233" s="85">
        <v>182114</v>
      </c>
      <c r="D233" s="85">
        <v>153184</v>
      </c>
      <c r="E233" s="85">
        <v>476617</v>
      </c>
      <c r="F233" s="56"/>
      <c r="G233" s="132">
        <v>26.2</v>
      </c>
      <c r="H233" s="132">
        <v>23.2</v>
      </c>
      <c r="I233" s="132">
        <v>19.7</v>
      </c>
      <c r="J233" s="132">
        <v>22.2</v>
      </c>
    </row>
    <row r="234" spans="1:10" ht="15.75">
      <c r="A234" s="56" t="s">
        <v>93</v>
      </c>
      <c r="B234" s="80">
        <v>380066</v>
      </c>
      <c r="C234" s="80">
        <v>708183</v>
      </c>
      <c r="D234" s="80">
        <v>709343</v>
      </c>
      <c r="E234" s="80">
        <v>1893264</v>
      </c>
      <c r="F234" s="56"/>
      <c r="G234" s="132">
        <v>80.3</v>
      </c>
      <c r="H234" s="132">
        <v>90.1</v>
      </c>
      <c r="I234" s="132">
        <v>91.3</v>
      </c>
      <c r="J234" s="132">
        <v>88.1</v>
      </c>
    </row>
    <row r="235" spans="1:10" ht="15.75">
      <c r="A235" s="56" t="s">
        <v>92</v>
      </c>
      <c r="B235" s="85">
        <v>93098</v>
      </c>
      <c r="C235" s="85">
        <v>77388</v>
      </c>
      <c r="D235" s="85">
        <v>67953</v>
      </c>
      <c r="E235" s="85">
        <v>255150</v>
      </c>
      <c r="F235" s="56"/>
      <c r="G235" s="132">
        <v>19.7</v>
      </c>
      <c r="H235" s="132">
        <v>9.9</v>
      </c>
      <c r="I235" s="132">
        <v>8.6999999999999993</v>
      </c>
      <c r="J235" s="132">
        <v>11.9</v>
      </c>
    </row>
    <row r="236" spans="1:10" ht="15.75">
      <c r="A236" s="56" t="s">
        <v>11</v>
      </c>
      <c r="B236" s="139">
        <v>473164</v>
      </c>
      <c r="C236" s="139">
        <v>785572</v>
      </c>
      <c r="D236" s="139">
        <v>777299</v>
      </c>
      <c r="E236" s="139">
        <v>2148419</v>
      </c>
      <c r="F236" s="56"/>
      <c r="G236" s="132">
        <v>100</v>
      </c>
      <c r="H236" s="132">
        <v>100</v>
      </c>
      <c r="I236" s="132">
        <v>100</v>
      </c>
      <c r="J236" s="132">
        <v>100</v>
      </c>
    </row>
    <row r="237" spans="1:10" ht="15.75">
      <c r="A237" s="152" t="s">
        <v>2</v>
      </c>
      <c r="B237" s="188" t="s">
        <v>5</v>
      </c>
      <c r="C237" s="188"/>
      <c r="D237" s="188"/>
      <c r="E237" s="188"/>
      <c r="F237" s="188"/>
      <c r="G237" s="188"/>
      <c r="H237" s="188"/>
      <c r="I237" s="188"/>
      <c r="J237" s="188"/>
    </row>
    <row r="238" spans="1:10" ht="15.75">
      <c r="A238" s="56" t="s">
        <v>13</v>
      </c>
      <c r="B238" s="145">
        <v>265620</v>
      </c>
      <c r="C238" s="145">
        <v>317111</v>
      </c>
      <c r="D238" s="145">
        <v>1919659</v>
      </c>
      <c r="E238" s="145">
        <v>17020421</v>
      </c>
      <c r="F238" s="56"/>
      <c r="G238" s="132">
        <v>23.7</v>
      </c>
      <c r="H238" s="132">
        <v>31.5</v>
      </c>
      <c r="I238" s="132">
        <v>50.6</v>
      </c>
      <c r="J238" s="132">
        <v>77.7</v>
      </c>
    </row>
    <row r="239" spans="1:10" ht="15.75">
      <c r="A239" s="56" t="s">
        <v>14</v>
      </c>
      <c r="B239" s="145">
        <v>331704</v>
      </c>
      <c r="C239" s="145">
        <v>376651</v>
      </c>
      <c r="D239" s="145">
        <v>973810</v>
      </c>
      <c r="E239" s="145">
        <v>2730156</v>
      </c>
      <c r="F239" s="56"/>
      <c r="G239" s="132">
        <v>29.6</v>
      </c>
      <c r="H239" s="132">
        <v>37.4</v>
      </c>
      <c r="I239" s="132">
        <v>25.7</v>
      </c>
      <c r="J239" s="132">
        <v>12.5</v>
      </c>
    </row>
    <row r="240" spans="1:10" ht="15.75">
      <c r="A240" s="56" t="s">
        <v>15</v>
      </c>
      <c r="B240" s="80">
        <v>341144</v>
      </c>
      <c r="C240" s="80">
        <v>225828</v>
      </c>
      <c r="D240" s="80">
        <v>563029</v>
      </c>
      <c r="E240" s="80">
        <v>1338447</v>
      </c>
      <c r="F240" s="56"/>
      <c r="G240" s="132">
        <v>30.4</v>
      </c>
      <c r="H240" s="132">
        <v>22.4</v>
      </c>
      <c r="I240" s="132">
        <v>14.8</v>
      </c>
      <c r="J240" s="132">
        <v>6.1</v>
      </c>
    </row>
    <row r="241" spans="1:10" ht="15.75">
      <c r="A241" s="56" t="s">
        <v>93</v>
      </c>
      <c r="B241" s="80">
        <v>938469</v>
      </c>
      <c r="C241" s="80">
        <v>919588</v>
      </c>
      <c r="D241" s="80">
        <v>3456500</v>
      </c>
      <c r="E241" s="80">
        <v>21089016</v>
      </c>
      <c r="F241" s="56"/>
      <c r="G241" s="132">
        <v>83.7</v>
      </c>
      <c r="H241" s="132">
        <v>91.4</v>
      </c>
      <c r="I241" s="132">
        <v>91.1</v>
      </c>
      <c r="J241" s="132">
        <v>96.3</v>
      </c>
    </row>
    <row r="242" spans="1:10" ht="15.75">
      <c r="A242" s="56" t="s">
        <v>92</v>
      </c>
      <c r="B242" s="80">
        <v>183035</v>
      </c>
      <c r="C242" s="80">
        <v>86972</v>
      </c>
      <c r="D242" s="80">
        <v>335671</v>
      </c>
      <c r="E242" s="80">
        <v>819925</v>
      </c>
      <c r="F242" s="56"/>
      <c r="G242" s="132">
        <v>16.3</v>
      </c>
      <c r="H242" s="132">
        <v>8.6</v>
      </c>
      <c r="I242" s="132">
        <v>8.9</v>
      </c>
      <c r="J242" s="132">
        <v>3.7</v>
      </c>
    </row>
    <row r="243" spans="1:10" ht="15.75">
      <c r="A243" s="56" t="s">
        <v>11</v>
      </c>
      <c r="B243" s="155">
        <v>1121505</v>
      </c>
      <c r="C243" s="155">
        <v>1006558</v>
      </c>
      <c r="D243" s="155">
        <v>3792174</v>
      </c>
      <c r="E243" s="155">
        <v>21908943</v>
      </c>
      <c r="F243" s="54"/>
      <c r="G243" s="148">
        <v>100</v>
      </c>
      <c r="H243" s="148">
        <v>100</v>
      </c>
      <c r="I243" s="148">
        <v>100</v>
      </c>
      <c r="J243" s="148">
        <v>100</v>
      </c>
    </row>
    <row r="244" spans="1:10" ht="15.75">
      <c r="A244" s="190" t="s">
        <v>74</v>
      </c>
      <c r="B244" s="190"/>
      <c r="C244" s="190"/>
      <c r="D244" s="190"/>
      <c r="E244" s="190"/>
      <c r="F244" s="190"/>
      <c r="G244" s="190"/>
      <c r="H244" s="190"/>
      <c r="I244" s="190"/>
      <c r="J244" s="190"/>
    </row>
    <row r="245" spans="1:10" hidden="1">
      <c r="A245" s="157"/>
      <c r="B245" s="157"/>
      <c r="C245" s="157"/>
      <c r="D245" s="157"/>
      <c r="E245" s="157"/>
      <c r="F245" s="157"/>
      <c r="G245" s="157"/>
      <c r="H245" s="157"/>
      <c r="I245" s="157"/>
      <c r="J245" s="157"/>
    </row>
    <row r="246" spans="1:10" hidden="1">
      <c r="A246" s="157"/>
      <c r="B246" s="157"/>
      <c r="C246" s="157"/>
      <c r="D246" s="157"/>
      <c r="E246" s="157"/>
      <c r="F246" s="157"/>
      <c r="G246" s="157"/>
      <c r="H246" s="157"/>
      <c r="I246" s="157"/>
      <c r="J246" s="157"/>
    </row>
    <row r="247" spans="1:10" hidden="1">
      <c r="A247" s="157"/>
      <c r="B247" s="157"/>
      <c r="C247" s="157"/>
      <c r="D247" s="157"/>
      <c r="E247" s="157"/>
      <c r="F247" s="157"/>
      <c r="G247" s="157"/>
      <c r="H247" s="157"/>
      <c r="I247" s="157"/>
      <c r="J247" s="157"/>
    </row>
    <row r="248" spans="1:10" hidden="1">
      <c r="A248" s="157"/>
      <c r="B248" s="157"/>
      <c r="C248" s="157"/>
      <c r="D248" s="157"/>
      <c r="E248" s="157"/>
      <c r="F248" s="157"/>
      <c r="G248" s="157"/>
      <c r="H248" s="157"/>
      <c r="I248" s="157"/>
      <c r="J248" s="157"/>
    </row>
    <row r="249" spans="1:10" hidden="1">
      <c r="A249" s="157"/>
      <c r="B249" s="157"/>
      <c r="C249" s="157"/>
      <c r="D249" s="157"/>
      <c r="E249" s="157"/>
      <c r="F249" s="157"/>
      <c r="G249" s="157"/>
      <c r="H249" s="157"/>
      <c r="I249" s="157"/>
      <c r="J249" s="157"/>
    </row>
    <row r="250" spans="1:10" hidden="1">
      <c r="A250" s="157"/>
      <c r="B250" s="157"/>
      <c r="C250" s="157"/>
      <c r="D250" s="157"/>
      <c r="E250" s="157"/>
      <c r="F250" s="157"/>
      <c r="G250" s="157"/>
      <c r="H250" s="157"/>
      <c r="I250" s="157"/>
      <c r="J250" s="157"/>
    </row>
    <row r="251" spans="1:10" hidden="1">
      <c r="A251" s="7"/>
      <c r="B251" s="7"/>
      <c r="C251" s="7"/>
      <c r="D251" s="7"/>
      <c r="E251" s="7"/>
      <c r="F251" s="7"/>
      <c r="G251" s="7"/>
      <c r="H251" s="7"/>
      <c r="I251" s="7"/>
      <c r="J251" s="7"/>
    </row>
    <row r="252" spans="1:10" hidden="1">
      <c r="A252" s="157"/>
      <c r="B252" s="157"/>
      <c r="C252" s="157"/>
      <c r="D252" s="157"/>
      <c r="E252" s="3"/>
      <c r="F252" s="3"/>
      <c r="G252" s="3"/>
      <c r="H252" s="3"/>
      <c r="I252" s="3"/>
      <c r="J252" s="3"/>
    </row>
    <row r="253" spans="1:10" hidden="1">
      <c r="A253" s="48"/>
      <c r="E253" s="45"/>
      <c r="F253" s="3"/>
      <c r="G253" s="3"/>
      <c r="H253" s="3"/>
      <c r="I253" s="3"/>
      <c r="J253" s="3"/>
    </row>
  </sheetData>
  <sheetProtection sheet="1" objects="1" scenarios="1"/>
  <mergeCells count="49">
    <mergeCell ref="A244:J244"/>
    <mergeCell ref="B170:J170"/>
    <mergeCell ref="A190:J190"/>
    <mergeCell ref="A204:J204"/>
    <mergeCell ref="E206:E207"/>
    <mergeCell ref="J206:J207"/>
    <mergeCell ref="B230:J230"/>
    <mergeCell ref="B237:J237"/>
    <mergeCell ref="B208:E208"/>
    <mergeCell ref="G208:J208"/>
    <mergeCell ref="B209:J209"/>
    <mergeCell ref="B216:J216"/>
    <mergeCell ref="B223:J223"/>
    <mergeCell ref="A77:J77"/>
    <mergeCell ref="B150:J150"/>
    <mergeCell ref="A84:J84"/>
    <mergeCell ref="E87:E88"/>
    <mergeCell ref="J87:J88"/>
    <mergeCell ref="B89:E89"/>
    <mergeCell ref="G89:J89"/>
    <mergeCell ref="B90:J90"/>
    <mergeCell ref="B110:J110"/>
    <mergeCell ref="B130:J130"/>
    <mergeCell ref="B57:J57"/>
    <mergeCell ref="B61:J61"/>
    <mergeCell ref="B65:J65"/>
    <mergeCell ref="B69:J69"/>
    <mergeCell ref="B73:J73"/>
    <mergeCell ref="E54:E55"/>
    <mergeCell ref="J54:J55"/>
    <mergeCell ref="B56:E56"/>
    <mergeCell ref="G56:J56"/>
    <mergeCell ref="B23:J23"/>
    <mergeCell ref="A47:J47"/>
    <mergeCell ref="A48:J48"/>
    <mergeCell ref="A49:J49"/>
    <mergeCell ref="B37:J37"/>
    <mergeCell ref="A44:J44"/>
    <mergeCell ref="A45:J45"/>
    <mergeCell ref="A46:J46"/>
    <mergeCell ref="A1:J1"/>
    <mergeCell ref="A2:J2"/>
    <mergeCell ref="E6:E7"/>
    <mergeCell ref="J6:J7"/>
    <mergeCell ref="B30:J30"/>
    <mergeCell ref="B8:E8"/>
    <mergeCell ref="G8:J8"/>
    <mergeCell ref="B9:J9"/>
    <mergeCell ref="B16:J16"/>
  </mergeCells>
  <hyperlinks>
    <hyperlink ref="A77" r:id="rId1" location="copyright-and-creative-commons" xr:uid="{45B18F2C-0B2F-4FF3-B673-71551F5B4F71}"/>
    <hyperlink ref="A190" r:id="rId2" location="copyright-and-creative-commons" xr:uid="{4351AD5D-CDBA-43AC-889B-6616E6D83DB3}"/>
    <hyperlink ref="A244" r:id="rId3" location="copyright-and-creative-commons" xr:uid="{CE788C80-63C7-4DF7-978F-AAF5F7EE01AA}"/>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D772-9791-4E44-8664-3D0FEE158E08}">
  <sheetPr>
    <pageSetUpPr fitToPage="1"/>
  </sheetPr>
  <dimension ref="A1:W52"/>
  <sheetViews>
    <sheetView zoomScaleNormal="100" workbookViewId="0">
      <selection activeCell="A2" sqref="A2:J2"/>
    </sheetView>
  </sheetViews>
  <sheetFormatPr defaultColWidth="0" defaultRowHeight="12.75" zeroHeight="1"/>
  <cols>
    <col min="1" max="1" width="47.42578125" style="3" bestFit="1" customWidth="1"/>
    <col min="2" max="4" width="12.85546875" style="3" customWidth="1"/>
    <col min="5" max="5" width="14.28515625" style="3" bestFit="1" customWidth="1"/>
    <col min="6" max="6" width="3.42578125" style="3" customWidth="1"/>
    <col min="7" max="10" width="13" style="3" customWidth="1"/>
    <col min="11" max="23" width="0" style="3" hidden="1" customWidth="1"/>
    <col min="24" max="16384" width="9.140625" style="3" hidden="1"/>
  </cols>
  <sheetData>
    <row r="1" spans="1:23" s="2" customFormat="1" ht="59.45" customHeight="1">
      <c r="A1" s="173" t="s">
        <v>0</v>
      </c>
      <c r="B1" s="173"/>
      <c r="C1" s="173"/>
      <c r="D1" s="173"/>
      <c r="E1" s="173"/>
      <c r="F1" s="173"/>
      <c r="G1" s="173"/>
      <c r="H1" s="173"/>
      <c r="I1" s="173"/>
      <c r="J1" s="173"/>
    </row>
    <row r="2" spans="1:23" s="2" customFormat="1" ht="15">
      <c r="A2" s="170" t="s">
        <v>116</v>
      </c>
      <c r="B2" s="170"/>
      <c r="C2" s="170"/>
      <c r="D2" s="170"/>
      <c r="E2" s="170"/>
      <c r="F2" s="170"/>
      <c r="G2" s="170"/>
      <c r="H2" s="170"/>
      <c r="I2" s="170"/>
      <c r="J2" s="170"/>
    </row>
    <row r="3" spans="1:23">
      <c r="A3" s="119"/>
      <c r="B3" s="119"/>
      <c r="C3" s="119"/>
      <c r="D3" s="119"/>
      <c r="E3" s="119"/>
      <c r="F3" s="119"/>
      <c r="G3" s="119"/>
      <c r="H3" s="119"/>
      <c r="I3" s="119"/>
      <c r="J3" s="119"/>
    </row>
    <row r="4" spans="1:23" ht="15">
      <c r="A4" s="195" t="s">
        <v>117</v>
      </c>
      <c r="B4" s="195"/>
      <c r="C4" s="195"/>
      <c r="D4" s="195"/>
      <c r="E4" s="195"/>
      <c r="F4" s="195"/>
      <c r="G4" s="195"/>
      <c r="H4" s="195"/>
      <c r="I4" s="195"/>
      <c r="J4" s="195"/>
    </row>
    <row r="5" spans="1:23">
      <c r="A5" s="6"/>
      <c r="L5" s="17"/>
    </row>
    <row r="6" spans="1:23" s="17" customFormat="1" ht="60">
      <c r="A6" s="65"/>
      <c r="B6" s="81" t="s">
        <v>22</v>
      </c>
      <c r="C6" s="81" t="s">
        <v>24</v>
      </c>
      <c r="D6" s="81" t="s">
        <v>23</v>
      </c>
      <c r="E6" s="172" t="s">
        <v>11</v>
      </c>
      <c r="F6" s="56"/>
      <c r="G6" s="81" t="s">
        <v>22</v>
      </c>
      <c r="H6" s="81" t="s">
        <v>24</v>
      </c>
      <c r="I6" s="81" t="s">
        <v>23</v>
      </c>
      <c r="J6" s="172" t="s">
        <v>107</v>
      </c>
    </row>
    <row r="7" spans="1:23" s="17" customFormat="1" ht="15">
      <c r="A7" s="98"/>
      <c r="B7" s="73"/>
      <c r="C7" s="73"/>
      <c r="D7" s="73"/>
      <c r="E7" s="184"/>
      <c r="F7" s="73"/>
      <c r="G7" s="73"/>
      <c r="H7" s="73"/>
      <c r="I7" s="73"/>
      <c r="J7" s="184"/>
    </row>
    <row r="8" spans="1:23" s="4" customFormat="1" ht="15">
      <c r="A8" s="82"/>
      <c r="B8" s="168" t="s">
        <v>3</v>
      </c>
      <c r="C8" s="168"/>
      <c r="D8" s="168"/>
      <c r="E8" s="168"/>
      <c r="F8" s="82"/>
      <c r="G8" s="168" t="s">
        <v>4</v>
      </c>
      <c r="H8" s="168"/>
      <c r="I8" s="168"/>
      <c r="J8" s="168"/>
    </row>
    <row r="9" spans="1:23" s="4" customFormat="1" ht="15.75">
      <c r="A9" s="127" t="s">
        <v>2</v>
      </c>
      <c r="B9" s="184" t="s">
        <v>108</v>
      </c>
      <c r="C9" s="184"/>
      <c r="D9" s="184"/>
      <c r="E9" s="184"/>
      <c r="F9" s="184"/>
      <c r="G9" s="184"/>
      <c r="H9" s="184"/>
      <c r="I9" s="184"/>
      <c r="J9" s="184"/>
      <c r="N9"/>
      <c r="O9"/>
      <c r="P9"/>
      <c r="Q9"/>
      <c r="R9"/>
      <c r="S9"/>
      <c r="T9"/>
      <c r="U9"/>
      <c r="V9"/>
      <c r="W9"/>
    </row>
    <row r="10" spans="1:23" ht="15.75">
      <c r="A10" s="56" t="s">
        <v>6</v>
      </c>
      <c r="B10" s="78">
        <v>255417</v>
      </c>
      <c r="C10" s="78">
        <v>473775</v>
      </c>
      <c r="D10" s="78">
        <v>728603</v>
      </c>
      <c r="E10" s="85">
        <v>1469669</v>
      </c>
      <c r="F10" s="121"/>
      <c r="G10" s="79">
        <v>67.599999999999994</v>
      </c>
      <c r="H10" s="79">
        <v>77.099999999999994</v>
      </c>
      <c r="I10" s="79">
        <v>75.8</v>
      </c>
      <c r="J10" s="79">
        <v>74.599999999999994</v>
      </c>
      <c r="N10"/>
      <c r="O10"/>
      <c r="P10"/>
      <c r="Q10"/>
      <c r="R10"/>
      <c r="S10"/>
      <c r="T10"/>
      <c r="U10"/>
      <c r="V10"/>
      <c r="W10"/>
    </row>
    <row r="11" spans="1:23" ht="15.75">
      <c r="A11" s="56" t="s">
        <v>7</v>
      </c>
      <c r="B11" s="78">
        <v>11474</v>
      </c>
      <c r="C11" s="78">
        <v>26571</v>
      </c>
      <c r="D11" s="78">
        <v>51617</v>
      </c>
      <c r="E11" s="85">
        <v>90745</v>
      </c>
      <c r="F11" s="121"/>
      <c r="G11" s="79">
        <v>3</v>
      </c>
      <c r="H11" s="79">
        <v>4.3</v>
      </c>
      <c r="I11" s="79">
        <v>5.4</v>
      </c>
      <c r="J11" s="79">
        <v>4.5999999999999996</v>
      </c>
      <c r="N11"/>
      <c r="O11"/>
      <c r="P11"/>
      <c r="Q11"/>
      <c r="R11"/>
      <c r="S11"/>
      <c r="T11"/>
      <c r="U11"/>
      <c r="V11"/>
      <c r="W11"/>
    </row>
    <row r="12" spans="1:23" ht="15.75">
      <c r="A12" s="56" t="s">
        <v>8</v>
      </c>
      <c r="B12" s="85">
        <v>130912</v>
      </c>
      <c r="C12" s="85">
        <v>270558</v>
      </c>
      <c r="D12" s="85">
        <v>474801</v>
      </c>
      <c r="E12" s="85">
        <v>884613</v>
      </c>
      <c r="F12" s="121"/>
      <c r="G12" s="79">
        <v>34.6</v>
      </c>
      <c r="H12" s="79">
        <v>44</v>
      </c>
      <c r="I12" s="79">
        <v>49.4</v>
      </c>
      <c r="J12" s="79">
        <v>44.9</v>
      </c>
      <c r="N12"/>
      <c r="O12"/>
      <c r="P12"/>
      <c r="Q12"/>
      <c r="R12"/>
      <c r="S12"/>
      <c r="T12"/>
      <c r="U12"/>
      <c r="V12"/>
      <c r="W12"/>
    </row>
    <row r="13" spans="1:23" ht="15.75">
      <c r="A13" s="56" t="s">
        <v>9</v>
      </c>
      <c r="B13" s="78">
        <v>5007</v>
      </c>
      <c r="C13" s="78">
        <v>10694</v>
      </c>
      <c r="D13" s="78">
        <v>19555</v>
      </c>
      <c r="E13" s="85">
        <v>35627</v>
      </c>
      <c r="F13" s="121"/>
      <c r="G13" s="79">
        <v>1.3</v>
      </c>
      <c r="H13" s="79">
        <v>1.7</v>
      </c>
      <c r="I13" s="79">
        <v>2</v>
      </c>
      <c r="J13" s="79">
        <v>1.8</v>
      </c>
      <c r="N13"/>
      <c r="O13"/>
      <c r="P13"/>
      <c r="Q13"/>
      <c r="R13"/>
      <c r="S13"/>
      <c r="T13"/>
      <c r="U13"/>
      <c r="V13"/>
      <c r="W13"/>
    </row>
    <row r="14" spans="1:23" ht="15.75">
      <c r="A14" s="56" t="s">
        <v>10</v>
      </c>
      <c r="B14" s="78">
        <v>116919</v>
      </c>
      <c r="C14" s="78">
        <v>243476</v>
      </c>
      <c r="D14" s="78">
        <v>433367</v>
      </c>
      <c r="E14" s="85">
        <v>801468</v>
      </c>
      <c r="F14" s="121"/>
      <c r="G14" s="79">
        <v>30.9</v>
      </c>
      <c r="H14" s="79">
        <v>39.6</v>
      </c>
      <c r="I14" s="79">
        <v>45.1</v>
      </c>
      <c r="J14" s="79">
        <v>40.700000000000003</v>
      </c>
      <c r="N14"/>
      <c r="O14"/>
      <c r="P14"/>
      <c r="Q14"/>
      <c r="R14"/>
      <c r="S14"/>
      <c r="T14"/>
      <c r="U14"/>
      <c r="V14"/>
      <c r="W14"/>
    </row>
    <row r="15" spans="1:23" s="21" customFormat="1" ht="15.75">
      <c r="A15" s="56" t="s">
        <v>11</v>
      </c>
      <c r="B15" s="78">
        <v>377969</v>
      </c>
      <c r="C15" s="78">
        <v>614374</v>
      </c>
      <c r="D15" s="78">
        <v>960686</v>
      </c>
      <c r="E15" s="78">
        <v>1969048</v>
      </c>
      <c r="F15" s="121"/>
      <c r="G15" s="79">
        <v>100</v>
      </c>
      <c r="H15" s="79">
        <v>100</v>
      </c>
      <c r="I15" s="79">
        <v>100</v>
      </c>
      <c r="J15" s="79">
        <v>100</v>
      </c>
      <c r="N15" s="27"/>
      <c r="O15" s="27"/>
      <c r="P15" s="27"/>
      <c r="Q15" s="27"/>
      <c r="R15" s="27"/>
      <c r="S15" s="27"/>
      <c r="T15" s="27"/>
      <c r="U15" s="27"/>
      <c r="V15" s="27"/>
      <c r="W15" s="27"/>
    </row>
    <row r="16" spans="1:23" ht="15.75">
      <c r="A16" s="127" t="s">
        <v>2</v>
      </c>
      <c r="B16" s="188" t="s">
        <v>109</v>
      </c>
      <c r="C16" s="188"/>
      <c r="D16" s="188"/>
      <c r="E16" s="188"/>
      <c r="F16" s="188"/>
      <c r="G16" s="188"/>
      <c r="H16" s="188"/>
      <c r="I16" s="188"/>
      <c r="J16" s="188"/>
      <c r="N16"/>
      <c r="O16"/>
      <c r="P16"/>
      <c r="Q16"/>
      <c r="R16"/>
      <c r="S16"/>
      <c r="T16"/>
      <c r="U16"/>
      <c r="V16"/>
      <c r="W16"/>
    </row>
    <row r="17" spans="1:23" ht="15.75">
      <c r="A17" s="56" t="s">
        <v>6</v>
      </c>
      <c r="B17" s="78">
        <v>168316</v>
      </c>
      <c r="C17" s="78">
        <v>251598</v>
      </c>
      <c r="D17" s="78">
        <v>380238</v>
      </c>
      <c r="E17" s="85">
        <v>842809</v>
      </c>
      <c r="F17" s="56"/>
      <c r="G17" s="79">
        <v>73.099999999999994</v>
      </c>
      <c r="H17" s="79">
        <v>79.099999999999994</v>
      </c>
      <c r="I17" s="79">
        <v>78.7</v>
      </c>
      <c r="J17" s="79">
        <v>77.7</v>
      </c>
      <c r="N17"/>
      <c r="O17"/>
      <c r="P17"/>
      <c r="Q17"/>
      <c r="R17"/>
      <c r="S17"/>
      <c r="T17"/>
      <c r="U17"/>
      <c r="V17"/>
      <c r="W17"/>
    </row>
    <row r="18" spans="1:23" ht="15.75">
      <c r="A18" s="56" t="s">
        <v>7</v>
      </c>
      <c r="B18" s="78">
        <v>7547</v>
      </c>
      <c r="C18" s="78">
        <v>14206</v>
      </c>
      <c r="D18" s="78">
        <v>25043</v>
      </c>
      <c r="E18" s="85">
        <v>49639</v>
      </c>
      <c r="F18" s="56"/>
      <c r="G18" s="79">
        <v>3.3</v>
      </c>
      <c r="H18" s="79">
        <v>4.5</v>
      </c>
      <c r="I18" s="79">
        <v>5.2</v>
      </c>
      <c r="J18" s="79">
        <v>4.5999999999999996</v>
      </c>
      <c r="N18"/>
      <c r="O18"/>
      <c r="P18"/>
      <c r="Q18"/>
      <c r="R18"/>
      <c r="S18"/>
      <c r="T18"/>
      <c r="U18"/>
      <c r="V18"/>
      <c r="W18"/>
    </row>
    <row r="19" spans="1:23" ht="15.75">
      <c r="A19" s="56" t="s">
        <v>8</v>
      </c>
      <c r="B19" s="94">
        <v>100537</v>
      </c>
      <c r="C19" s="94">
        <v>166691</v>
      </c>
      <c r="D19" s="94">
        <v>273237</v>
      </c>
      <c r="E19" s="85">
        <v>573405</v>
      </c>
      <c r="F19" s="56"/>
      <c r="G19" s="79">
        <v>43.7</v>
      </c>
      <c r="H19" s="79">
        <v>52.4</v>
      </c>
      <c r="I19" s="79">
        <v>56.6</v>
      </c>
      <c r="J19" s="79">
        <v>52.8</v>
      </c>
      <c r="N19"/>
      <c r="O19"/>
      <c r="P19"/>
      <c r="Q19"/>
      <c r="R19"/>
      <c r="S19"/>
      <c r="T19"/>
      <c r="U19"/>
      <c r="V19"/>
      <c r="W19"/>
    </row>
    <row r="20" spans="1:23" ht="15.75">
      <c r="A20" s="56" t="s">
        <v>9</v>
      </c>
      <c r="B20" s="78">
        <v>5043</v>
      </c>
      <c r="C20" s="78">
        <v>8157</v>
      </c>
      <c r="D20" s="78">
        <v>12802</v>
      </c>
      <c r="E20" s="85">
        <v>27519</v>
      </c>
      <c r="F20" s="56"/>
      <c r="G20" s="79">
        <v>2.2000000000000002</v>
      </c>
      <c r="H20" s="79">
        <v>2.6</v>
      </c>
      <c r="I20" s="79">
        <v>2.6</v>
      </c>
      <c r="J20" s="79">
        <v>2.5</v>
      </c>
      <c r="N20"/>
      <c r="O20"/>
      <c r="P20"/>
      <c r="Q20"/>
      <c r="R20"/>
      <c r="S20"/>
      <c r="T20"/>
      <c r="U20"/>
      <c r="V20"/>
      <c r="W20"/>
    </row>
    <row r="21" spans="1:23" ht="15.75">
      <c r="A21" s="56" t="s">
        <v>10</v>
      </c>
      <c r="B21" s="78">
        <v>91089</v>
      </c>
      <c r="C21" s="78">
        <v>152631</v>
      </c>
      <c r="D21" s="78">
        <v>253999</v>
      </c>
      <c r="E21" s="85">
        <v>528691</v>
      </c>
      <c r="F21" s="56"/>
      <c r="G21" s="79">
        <v>39.6</v>
      </c>
      <c r="H21" s="79">
        <v>48</v>
      </c>
      <c r="I21" s="79">
        <v>52.6</v>
      </c>
      <c r="J21" s="79">
        <v>48.7</v>
      </c>
      <c r="N21"/>
      <c r="O21"/>
      <c r="P21"/>
      <c r="Q21"/>
      <c r="R21"/>
      <c r="S21"/>
      <c r="T21"/>
      <c r="U21"/>
      <c r="V21"/>
      <c r="W21"/>
    </row>
    <row r="22" spans="1:23" s="21" customFormat="1" ht="15.75">
      <c r="A22" s="56" t="s">
        <v>11</v>
      </c>
      <c r="B22" s="78">
        <v>230243</v>
      </c>
      <c r="C22" s="78">
        <v>318130</v>
      </c>
      <c r="D22" s="78">
        <v>483118</v>
      </c>
      <c r="E22" s="85">
        <v>1085059</v>
      </c>
      <c r="F22" s="56"/>
      <c r="G22" s="79">
        <v>100</v>
      </c>
      <c r="H22" s="79">
        <v>100</v>
      </c>
      <c r="I22" s="79">
        <v>100</v>
      </c>
      <c r="J22" s="79">
        <v>100</v>
      </c>
      <c r="N22" s="27"/>
      <c r="O22" s="27"/>
      <c r="P22" s="27"/>
      <c r="Q22" s="27"/>
      <c r="R22" s="27"/>
      <c r="S22" s="27"/>
      <c r="T22" s="27"/>
      <c r="U22" s="27"/>
      <c r="V22" s="27"/>
      <c r="W22" s="27"/>
    </row>
    <row r="23" spans="1:23" ht="15.75">
      <c r="A23" s="127" t="s">
        <v>2</v>
      </c>
      <c r="B23" s="188" t="s">
        <v>110</v>
      </c>
      <c r="C23" s="188"/>
      <c r="D23" s="188"/>
      <c r="E23" s="188"/>
      <c r="F23" s="188"/>
      <c r="G23" s="188"/>
      <c r="H23" s="188"/>
      <c r="I23" s="188"/>
      <c r="J23" s="188"/>
      <c r="N23"/>
      <c r="O23"/>
      <c r="P23"/>
      <c r="Q23"/>
      <c r="R23"/>
      <c r="S23"/>
      <c r="T23"/>
      <c r="U23"/>
      <c r="V23"/>
      <c r="W23"/>
    </row>
    <row r="24" spans="1:23" ht="15.75">
      <c r="A24" s="56" t="s">
        <v>6</v>
      </c>
      <c r="B24" s="78">
        <v>68072</v>
      </c>
      <c r="C24" s="78">
        <v>62689</v>
      </c>
      <c r="D24" s="78">
        <v>118493</v>
      </c>
      <c r="E24" s="85">
        <v>255925</v>
      </c>
      <c r="F24" s="56"/>
      <c r="G24" s="79">
        <v>92</v>
      </c>
      <c r="H24" s="79">
        <v>89.1</v>
      </c>
      <c r="I24" s="79">
        <v>86.8</v>
      </c>
      <c r="J24" s="79">
        <v>88.6</v>
      </c>
      <c r="N24"/>
      <c r="O24"/>
      <c r="P24"/>
      <c r="Q24"/>
      <c r="R24"/>
      <c r="S24"/>
      <c r="T24"/>
      <c r="U24"/>
      <c r="V24"/>
      <c r="W24"/>
    </row>
    <row r="25" spans="1:23" ht="15.75">
      <c r="A25" s="56" t="s">
        <v>7</v>
      </c>
      <c r="B25" s="78">
        <v>850</v>
      </c>
      <c r="C25" s="78">
        <v>1079</v>
      </c>
      <c r="D25" s="78">
        <v>2977</v>
      </c>
      <c r="E25" s="85">
        <v>5241</v>
      </c>
      <c r="F25" s="56"/>
      <c r="G25" s="79">
        <v>1.1000000000000001</v>
      </c>
      <c r="H25" s="79">
        <v>1.5</v>
      </c>
      <c r="I25" s="79">
        <v>2.2000000000000002</v>
      </c>
      <c r="J25" s="79">
        <v>1.8</v>
      </c>
      <c r="N25"/>
      <c r="O25"/>
      <c r="P25"/>
      <c r="Q25"/>
      <c r="R25"/>
      <c r="S25"/>
      <c r="T25"/>
      <c r="U25"/>
      <c r="V25"/>
      <c r="W25"/>
    </row>
    <row r="26" spans="1:23" ht="15.75">
      <c r="A26" s="56" t="s">
        <v>8</v>
      </c>
      <c r="B26" s="94">
        <v>44656</v>
      </c>
      <c r="C26" s="94">
        <v>43136</v>
      </c>
      <c r="D26" s="94">
        <v>87104</v>
      </c>
      <c r="E26" s="85">
        <v>179977</v>
      </c>
      <c r="F26" s="56"/>
      <c r="G26" s="79">
        <v>60.3</v>
      </c>
      <c r="H26" s="79">
        <v>61.3</v>
      </c>
      <c r="I26" s="79">
        <v>63.8</v>
      </c>
      <c r="J26" s="79">
        <v>62.3</v>
      </c>
      <c r="N26"/>
      <c r="O26"/>
      <c r="P26"/>
      <c r="Q26"/>
      <c r="R26"/>
      <c r="S26"/>
      <c r="T26"/>
      <c r="U26"/>
      <c r="V26"/>
      <c r="W26"/>
    </row>
    <row r="27" spans="1:23" ht="15.75">
      <c r="A27" s="56" t="s">
        <v>9</v>
      </c>
      <c r="B27" s="94">
        <v>2083</v>
      </c>
      <c r="C27" s="94">
        <v>2066</v>
      </c>
      <c r="D27" s="78">
        <v>5075</v>
      </c>
      <c r="E27" s="85">
        <v>9446</v>
      </c>
      <c r="F27" s="56"/>
      <c r="G27" s="79">
        <v>2.8</v>
      </c>
      <c r="H27" s="79">
        <v>2.9</v>
      </c>
      <c r="I27" s="79">
        <v>3.7</v>
      </c>
      <c r="J27" s="79">
        <v>3.3</v>
      </c>
      <c r="N27"/>
      <c r="O27"/>
      <c r="P27"/>
      <c r="Q27"/>
      <c r="R27"/>
      <c r="S27"/>
      <c r="T27"/>
      <c r="U27"/>
      <c r="V27"/>
      <c r="W27"/>
    </row>
    <row r="28" spans="1:23" ht="15.75">
      <c r="A28" s="56" t="s">
        <v>10</v>
      </c>
      <c r="B28" s="94">
        <v>42128</v>
      </c>
      <c r="C28" s="94">
        <v>40703</v>
      </c>
      <c r="D28" s="94">
        <v>81783</v>
      </c>
      <c r="E28" s="85">
        <v>169374</v>
      </c>
      <c r="F28" s="56"/>
      <c r="G28" s="79">
        <v>56.9</v>
      </c>
      <c r="H28" s="79">
        <v>57.9</v>
      </c>
      <c r="I28" s="79">
        <v>59.9</v>
      </c>
      <c r="J28" s="79">
        <v>58.7</v>
      </c>
      <c r="N28"/>
      <c r="O28"/>
      <c r="P28"/>
      <c r="Q28"/>
      <c r="R28"/>
      <c r="S28"/>
      <c r="T28"/>
      <c r="U28"/>
      <c r="V28"/>
      <c r="W28"/>
    </row>
    <row r="29" spans="1:23" s="21" customFormat="1" ht="15.75">
      <c r="A29" s="56" t="s">
        <v>11</v>
      </c>
      <c r="B29" s="78">
        <v>74024</v>
      </c>
      <c r="C29" s="78">
        <v>70321</v>
      </c>
      <c r="D29" s="78">
        <v>136580</v>
      </c>
      <c r="E29" s="85">
        <v>288765</v>
      </c>
      <c r="F29" s="56"/>
      <c r="G29" s="79">
        <v>100</v>
      </c>
      <c r="H29" s="79">
        <v>100</v>
      </c>
      <c r="I29" s="79">
        <v>100</v>
      </c>
      <c r="J29" s="79">
        <v>100</v>
      </c>
      <c r="N29" s="27"/>
      <c r="O29" s="27"/>
      <c r="P29" s="27"/>
      <c r="Q29" s="27"/>
      <c r="R29" s="27"/>
      <c r="S29" s="27"/>
      <c r="T29" s="27"/>
      <c r="U29" s="27"/>
      <c r="V29" s="27"/>
      <c r="W29" s="27"/>
    </row>
    <row r="30" spans="1:23" ht="15.75">
      <c r="A30" s="127" t="s">
        <v>2</v>
      </c>
      <c r="B30" s="188" t="s">
        <v>111</v>
      </c>
      <c r="C30" s="188"/>
      <c r="D30" s="188"/>
      <c r="E30" s="188"/>
      <c r="F30" s="188"/>
      <c r="G30" s="188"/>
      <c r="H30" s="188"/>
      <c r="I30" s="188"/>
      <c r="J30" s="188"/>
      <c r="N30"/>
      <c r="O30"/>
      <c r="P30"/>
      <c r="Q30"/>
      <c r="R30"/>
      <c r="S30"/>
      <c r="T30"/>
      <c r="U30"/>
      <c r="V30"/>
      <c r="W30"/>
    </row>
    <row r="31" spans="1:23" ht="15">
      <c r="A31" s="56" t="s">
        <v>6</v>
      </c>
      <c r="B31" s="94">
        <v>491805</v>
      </c>
      <c r="C31" s="94">
        <v>788143</v>
      </c>
      <c r="D31" s="94">
        <v>1230877</v>
      </c>
      <c r="E31" s="94">
        <v>2918730</v>
      </c>
      <c r="F31" s="56"/>
      <c r="G31" s="79">
        <v>72.099999999999994</v>
      </c>
      <c r="H31" s="79">
        <v>78.599999999999994</v>
      </c>
      <c r="I31" s="79">
        <v>77.599999999999994</v>
      </c>
      <c r="J31" s="79">
        <v>77.099999999999994</v>
      </c>
    </row>
    <row r="32" spans="1:23" ht="15">
      <c r="A32" s="56" t="s">
        <v>7</v>
      </c>
      <c r="B32" s="94">
        <v>19871</v>
      </c>
      <c r="C32" s="94">
        <v>41856</v>
      </c>
      <c r="D32" s="94">
        <v>79912</v>
      </c>
      <c r="E32" s="94">
        <v>191539</v>
      </c>
      <c r="F32" s="56"/>
      <c r="G32" s="79">
        <v>2.9</v>
      </c>
      <c r="H32" s="79">
        <v>4.2</v>
      </c>
      <c r="I32" s="79">
        <v>5</v>
      </c>
      <c r="J32" s="79">
        <v>5.0999999999999996</v>
      </c>
    </row>
    <row r="33" spans="1:10" ht="15">
      <c r="A33" s="56" t="s">
        <v>8</v>
      </c>
      <c r="B33" s="94">
        <v>276105</v>
      </c>
      <c r="C33" s="94">
        <v>480428</v>
      </c>
      <c r="D33" s="94">
        <v>837721</v>
      </c>
      <c r="E33" s="94">
        <v>1923724</v>
      </c>
      <c r="F33" s="56"/>
      <c r="G33" s="79">
        <v>40.5</v>
      </c>
      <c r="H33" s="79">
        <v>47.9</v>
      </c>
      <c r="I33" s="79">
        <v>52.8</v>
      </c>
      <c r="J33" s="79">
        <v>50.8</v>
      </c>
    </row>
    <row r="34" spans="1:10" ht="15">
      <c r="A34" s="56" t="s">
        <v>9</v>
      </c>
      <c r="B34" s="94">
        <v>12133</v>
      </c>
      <c r="C34" s="94">
        <v>20917</v>
      </c>
      <c r="D34" s="94">
        <v>37556</v>
      </c>
      <c r="E34" s="94">
        <v>92110</v>
      </c>
      <c r="F34" s="56"/>
      <c r="G34" s="79">
        <v>1.8</v>
      </c>
      <c r="H34" s="79">
        <v>2.1</v>
      </c>
      <c r="I34" s="79">
        <v>2.4</v>
      </c>
      <c r="J34" s="79">
        <v>2.4</v>
      </c>
    </row>
    <row r="35" spans="1:10" ht="15">
      <c r="A35" s="56" t="s">
        <v>10</v>
      </c>
      <c r="B35" s="94">
        <v>250136</v>
      </c>
      <c r="C35" s="94">
        <v>436847</v>
      </c>
      <c r="D35" s="94">
        <v>771530</v>
      </c>
      <c r="E35" s="94">
        <v>1770312</v>
      </c>
      <c r="F35" s="56"/>
      <c r="G35" s="79">
        <v>36.700000000000003</v>
      </c>
      <c r="H35" s="79">
        <v>43.6</v>
      </c>
      <c r="I35" s="79">
        <v>48.7</v>
      </c>
      <c r="J35" s="79">
        <v>46.8</v>
      </c>
    </row>
    <row r="36" spans="1:10" s="21" customFormat="1" ht="15">
      <c r="A36" s="56" t="s">
        <v>11</v>
      </c>
      <c r="B36" s="78">
        <v>682251</v>
      </c>
      <c r="C36" s="78">
        <v>1002931</v>
      </c>
      <c r="D36" s="78">
        <v>1585203</v>
      </c>
      <c r="E36" s="78">
        <v>3785981</v>
      </c>
      <c r="F36" s="56"/>
      <c r="G36" s="79">
        <v>100</v>
      </c>
      <c r="H36" s="79">
        <v>100</v>
      </c>
      <c r="I36" s="79">
        <v>100</v>
      </c>
      <c r="J36" s="79">
        <v>100</v>
      </c>
    </row>
    <row r="37" spans="1:10" ht="15">
      <c r="A37" s="127" t="s">
        <v>2</v>
      </c>
      <c r="B37" s="188" t="s">
        <v>5</v>
      </c>
      <c r="C37" s="188"/>
      <c r="D37" s="188"/>
      <c r="E37" s="188"/>
      <c r="F37" s="188"/>
      <c r="G37" s="188"/>
      <c r="H37" s="188"/>
      <c r="I37" s="188"/>
      <c r="J37" s="188"/>
    </row>
    <row r="38" spans="1:10" ht="15">
      <c r="A38" s="56" t="s">
        <v>6</v>
      </c>
      <c r="B38" s="80" t="s">
        <v>12</v>
      </c>
      <c r="C38" s="80" t="s">
        <v>12</v>
      </c>
      <c r="D38" s="80" t="s">
        <v>12</v>
      </c>
      <c r="E38" s="94">
        <v>22351793</v>
      </c>
      <c r="F38" s="56"/>
      <c r="G38" s="80" t="s">
        <v>12</v>
      </c>
      <c r="H38" s="80" t="s">
        <v>12</v>
      </c>
      <c r="I38" s="80" t="s">
        <v>12</v>
      </c>
      <c r="J38" s="79">
        <v>87.2</v>
      </c>
    </row>
    <row r="39" spans="1:10" ht="15">
      <c r="A39" s="56" t="s">
        <v>7</v>
      </c>
      <c r="B39" s="80" t="s">
        <v>12</v>
      </c>
      <c r="C39" s="80" t="s">
        <v>12</v>
      </c>
      <c r="D39" s="80" t="s">
        <v>12</v>
      </c>
      <c r="E39" s="94">
        <v>2179088</v>
      </c>
      <c r="F39" s="56"/>
      <c r="G39" s="80" t="s">
        <v>12</v>
      </c>
      <c r="H39" s="80" t="s">
        <v>12</v>
      </c>
      <c r="I39" s="80" t="s">
        <v>12</v>
      </c>
      <c r="J39" s="79">
        <v>8.5</v>
      </c>
    </row>
    <row r="40" spans="1:10" ht="15">
      <c r="A40" s="56" t="s">
        <v>8</v>
      </c>
      <c r="B40" s="80" t="s">
        <v>12</v>
      </c>
      <c r="C40" s="80" t="s">
        <v>12</v>
      </c>
      <c r="D40" s="80" t="s">
        <v>12</v>
      </c>
      <c r="E40" s="94">
        <v>16479132</v>
      </c>
      <c r="F40" s="56"/>
      <c r="G40" s="80" t="s">
        <v>12</v>
      </c>
      <c r="H40" s="80" t="s">
        <v>12</v>
      </c>
      <c r="I40" s="80" t="s">
        <v>12</v>
      </c>
      <c r="J40" s="79">
        <v>64.3</v>
      </c>
    </row>
    <row r="41" spans="1:10" ht="15">
      <c r="A41" s="56" t="s">
        <v>9</v>
      </c>
      <c r="B41" s="80" t="s">
        <v>12</v>
      </c>
      <c r="C41" s="80" t="s">
        <v>12</v>
      </c>
      <c r="D41" s="80" t="s">
        <v>12</v>
      </c>
      <c r="E41" s="94">
        <v>1012663</v>
      </c>
      <c r="F41" s="56"/>
      <c r="G41" s="80" t="s">
        <v>12</v>
      </c>
      <c r="H41" s="80" t="s">
        <v>12</v>
      </c>
      <c r="I41" s="80" t="s">
        <v>12</v>
      </c>
      <c r="J41" s="79">
        <v>4</v>
      </c>
    </row>
    <row r="42" spans="1:10" ht="15">
      <c r="A42" s="56" t="s">
        <v>10</v>
      </c>
      <c r="B42" s="80" t="s">
        <v>12</v>
      </c>
      <c r="C42" s="80" t="s">
        <v>12</v>
      </c>
      <c r="D42" s="80" t="s">
        <v>12</v>
      </c>
      <c r="E42" s="94">
        <v>15397855</v>
      </c>
      <c r="F42" s="56"/>
      <c r="G42" s="80" t="s">
        <v>12</v>
      </c>
      <c r="H42" s="80" t="s">
        <v>12</v>
      </c>
      <c r="I42" s="80" t="s">
        <v>12</v>
      </c>
      <c r="J42" s="79">
        <v>60.1</v>
      </c>
    </row>
    <row r="43" spans="1:10" s="17" customFormat="1" ht="15">
      <c r="A43" s="54" t="s">
        <v>11</v>
      </c>
      <c r="B43" s="83" t="s">
        <v>12</v>
      </c>
      <c r="C43" s="83" t="s">
        <v>12</v>
      </c>
      <c r="D43" s="83" t="s">
        <v>12</v>
      </c>
      <c r="E43" s="128">
        <v>25630698</v>
      </c>
      <c r="F43" s="54"/>
      <c r="G43" s="83" t="s">
        <v>12</v>
      </c>
      <c r="H43" s="83" t="s">
        <v>12</v>
      </c>
      <c r="I43" s="83" t="s">
        <v>12</v>
      </c>
      <c r="J43" s="84">
        <v>100</v>
      </c>
    </row>
    <row r="44" spans="1:10" ht="15">
      <c r="A44" s="190" t="s">
        <v>74</v>
      </c>
      <c r="B44" s="190"/>
      <c r="C44" s="190"/>
      <c r="D44" s="190"/>
      <c r="E44" s="190"/>
      <c r="F44" s="190"/>
      <c r="G44" s="190"/>
      <c r="H44" s="190"/>
      <c r="I44" s="190"/>
      <c r="J44" s="190"/>
    </row>
    <row r="45" spans="1:10" ht="15" hidden="1">
      <c r="A45" s="118"/>
      <c r="B45" s="118"/>
      <c r="C45" s="118"/>
      <c r="D45" s="118"/>
      <c r="E45" s="118"/>
      <c r="F45" s="118"/>
      <c r="G45" s="118"/>
      <c r="H45" s="118"/>
      <c r="I45" s="118"/>
      <c r="J45" s="118"/>
    </row>
    <row r="46" spans="1:10" hidden="1">
      <c r="A46" s="7"/>
      <c r="B46" s="7"/>
      <c r="C46" s="7"/>
      <c r="D46" s="7"/>
      <c r="E46" s="7"/>
      <c r="F46" s="7"/>
      <c r="G46" s="7"/>
      <c r="H46" s="7"/>
      <c r="I46" s="7"/>
      <c r="J46" s="7"/>
    </row>
    <row r="47" spans="1:10" hidden="1">
      <c r="A47" s="157"/>
      <c r="B47" s="157"/>
      <c r="C47" s="157"/>
      <c r="D47" s="157"/>
      <c r="E47" s="157"/>
      <c r="F47" s="157"/>
      <c r="G47" s="157"/>
      <c r="H47" s="157"/>
      <c r="I47" s="157"/>
      <c r="J47" s="157"/>
    </row>
    <row r="48" spans="1:10" hidden="1">
      <c r="A48" s="157"/>
      <c r="B48" s="157"/>
      <c r="C48" s="157"/>
      <c r="D48" s="157"/>
      <c r="E48" s="157"/>
      <c r="F48" s="157"/>
      <c r="G48" s="157"/>
      <c r="H48" s="157"/>
      <c r="I48" s="157"/>
      <c r="J48" s="157"/>
    </row>
    <row r="49" spans="1:10" hidden="1">
      <c r="A49" s="7"/>
      <c r="B49" s="7"/>
      <c r="C49" s="7"/>
      <c r="D49" s="7"/>
      <c r="E49" s="7"/>
      <c r="F49" s="7"/>
      <c r="G49" s="7"/>
      <c r="H49" s="7"/>
      <c r="I49" s="7"/>
      <c r="J49" s="7"/>
    </row>
    <row r="50" spans="1:10" hidden="1">
      <c r="A50" s="7"/>
      <c r="B50" s="7"/>
      <c r="C50" s="7"/>
      <c r="D50" s="7"/>
      <c r="E50" s="7"/>
      <c r="F50" s="7"/>
      <c r="G50" s="7"/>
      <c r="H50" s="7"/>
      <c r="I50" s="7"/>
      <c r="J50" s="7"/>
    </row>
    <row r="51" spans="1:10" hidden="1">
      <c r="A51" s="7"/>
      <c r="B51" s="8"/>
      <c r="C51" s="8"/>
      <c r="D51" s="8"/>
      <c r="E51" s="8"/>
      <c r="F51" s="8"/>
      <c r="G51" s="8"/>
      <c r="H51" s="8"/>
      <c r="I51" s="8"/>
      <c r="J51" s="8"/>
    </row>
    <row r="52" spans="1:10" hidden="1">
      <c r="A52" s="1"/>
    </row>
  </sheetData>
  <sheetProtection sheet="1" objects="1" scenarios="1"/>
  <mergeCells count="13">
    <mergeCell ref="B37:J37"/>
    <mergeCell ref="A44:J44"/>
    <mergeCell ref="B30:J30"/>
    <mergeCell ref="A1:J1"/>
    <mergeCell ref="A2:J2"/>
    <mergeCell ref="E6:E7"/>
    <mergeCell ref="J6:J7"/>
    <mergeCell ref="B8:E8"/>
    <mergeCell ref="G8:J8"/>
    <mergeCell ref="B9:J9"/>
    <mergeCell ref="B16:J16"/>
    <mergeCell ref="B23:J23"/>
    <mergeCell ref="A4:J4"/>
  </mergeCells>
  <hyperlinks>
    <hyperlink ref="A44" r:id="rId1" location="copyright-and-creative-commons" xr:uid="{BF04D31E-C141-4655-9C91-C7C9E472769C}"/>
  </hyperlinks>
  <pageMargins left="0.70866141732283472" right="0.70866141732283472" top="0.74803149606299213" bottom="0.74803149606299213" header="0.31496062992125984" footer="0.31496062992125984"/>
  <pageSetup paperSize="9" scale="87" fitToHeight="0" orientation="landscape" r:id="rId2"/>
  <headerFooter>
    <oddHeader>&amp;C&amp;"Calibri"&amp;10&amp;KFF0000 OFFICIAL: Census and Statistics Act&amp;1#_x000D_</oddHeader>
    <oddFooter>&amp;C_x000D_&amp;1#&amp;"Calibri"&amp;10&amp;KFF0000 OFFICIAL: Census and Statistics Act</oddFooter>
  </headerFooter>
  <rowBreaks count="1" manualBreakCount="1">
    <brk id="29"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Contents</vt:lpstr>
      <vt:lpstr>Table 1</vt:lpstr>
      <vt:lpstr>Table 2</vt:lpstr>
      <vt:lpstr>Table 3</vt:lpstr>
      <vt:lpstr>Table 4</vt:lpstr>
      <vt:lpstr>Table 5</vt:lpstr>
      <vt:lpstr>Table 6</vt:lpstr>
      <vt:lpstr>2016</vt:lpstr>
      <vt:lpstr>2020</vt:lpstr>
      <vt:lpstr>2021</vt:lpstr>
      <vt:lpstr>2022</vt:lpstr>
      <vt:lpstr>Metadata</vt:lpstr>
      <vt:lpstr>Contents!Datacube_content_description_and_links</vt:lpstr>
      <vt:lpstr>'2020'!Print_Area</vt:lpstr>
      <vt:lpstr>'Table 3'!Print_Area</vt:lpstr>
      <vt:lpstr>'Table 5'!Print_Area</vt:lpstr>
      <vt:lpstr>'2020'!Print_Titles</vt:lpstr>
      <vt:lpstr>'Table 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2022-07-08T04:45:18Z</dcterms:created>
  <dcterms:modified xsi:type="dcterms:W3CDTF">2023-09-22T02:02:10Z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2022-07-08T05:08:41Z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fde85e7f-bfa9-4fc7-96d8-373b0115a324</vt:lpwstr>
  </property>
  <property fmtid="{D5CDD505-2E9C-101B-9397-08002B2CF9AE}" pid="8" name="MSIP_Label_68d0b14e-5f06-433b-ad99-93311f4ddc1a_ContentBits">
    <vt:lpwstr>3</vt:lpwstr>
  </property>
</Properties>
</file>