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29E0C30B-7E22-40B3-A1D2-0B2D00D19FA5}" xr6:coauthVersionLast="47" xr6:coauthVersionMax="47" xr10:uidLastSave="{00000000-0000-0000-0000-000000000000}"/>
  <bookViews>
    <workbookView xWindow="30750" yWindow="2160" windowWidth="24840" windowHeight="13920" xr2:uid="{A48BA20F-7240-4DCD-A424-D7CD5C50DFB8}"/>
  </bookViews>
  <sheets>
    <sheet name="Contents" sheetId="1" r:id="rId1"/>
    <sheet name="By Topic" sheetId="15" r:id="rId2"/>
    <sheet name="1.1_Age distribution" sheetId="13" r:id="rId3"/>
    <sheet name="1.2_Sex ratio" sheetId="17" r:id="rId4"/>
    <sheet name="2.1_Indigenous structure" sheetId="5" r:id="rId5"/>
    <sheet name="2.2_ILOC" sheetId="6" r:id="rId6"/>
    <sheet name="2.3_IARE" sheetId="8" r:id="rId7"/>
    <sheet name="2.4_IREG" sheetId="14" r:id="rId8"/>
    <sheet name="3.1_2011_LGA" sheetId="11" r:id="rId9"/>
    <sheet name="3.2_2016 LGA" sheetId="2" r:id="rId10"/>
    <sheet name="3.3_2021 LGA" sheetId="10" r:id="rId11"/>
    <sheet name="4_GCCSA" sheetId="16" r:id="rId12"/>
  </sheets>
  <externalReferences>
    <externalReference r:id="rId13"/>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00" i="6" l="1"/>
  <c r="J300" i="6"/>
  <c r="I300" i="6"/>
  <c r="F300" i="6"/>
  <c r="E300" i="6"/>
  <c r="D300" i="6"/>
  <c r="K299" i="6"/>
  <c r="J299" i="6"/>
  <c r="I299" i="6"/>
  <c r="F299" i="6"/>
  <c r="E299" i="6"/>
  <c r="D299" i="6"/>
  <c r="K298" i="6"/>
  <c r="J298" i="6"/>
  <c r="I298" i="6"/>
  <c r="F298" i="6"/>
  <c r="E298" i="6"/>
  <c r="D298" i="6"/>
  <c r="K297" i="6"/>
  <c r="J297" i="6"/>
  <c r="I297" i="6"/>
  <c r="F297" i="6"/>
  <c r="E297" i="6"/>
  <c r="D297" i="6"/>
  <c r="K296" i="6"/>
  <c r="J296" i="6"/>
  <c r="I296" i="6"/>
  <c r="F296" i="6"/>
  <c r="E296" i="6"/>
  <c r="D296" i="6"/>
  <c r="K295" i="6"/>
  <c r="J295" i="6"/>
  <c r="I295" i="6"/>
  <c r="F295" i="6"/>
  <c r="E295" i="6"/>
  <c r="D295" i="6"/>
  <c r="K294" i="6"/>
  <c r="J294" i="6"/>
  <c r="I294" i="6"/>
  <c r="F294" i="6"/>
  <c r="E294" i="6"/>
  <c r="D294" i="6"/>
  <c r="K293" i="6"/>
  <c r="J293" i="6"/>
  <c r="I293" i="6"/>
  <c r="F293" i="6"/>
  <c r="E293" i="6"/>
  <c r="D293" i="6"/>
  <c r="K292" i="6"/>
  <c r="J292" i="6"/>
  <c r="I292" i="6"/>
  <c r="F292" i="6"/>
  <c r="E292" i="6"/>
  <c r="D292" i="6"/>
  <c r="K291" i="6"/>
  <c r="J291" i="6"/>
  <c r="I291" i="6"/>
  <c r="F291" i="6"/>
  <c r="E291" i="6"/>
  <c r="D291" i="6"/>
  <c r="K290" i="6"/>
  <c r="J290" i="6"/>
  <c r="I290" i="6"/>
  <c r="F290" i="6"/>
  <c r="E290" i="6"/>
  <c r="D290" i="6"/>
  <c r="K289" i="6"/>
  <c r="J289" i="6"/>
  <c r="I289" i="6"/>
  <c r="F289" i="6"/>
  <c r="E289" i="6"/>
  <c r="D289" i="6"/>
  <c r="K288" i="6"/>
  <c r="J288" i="6"/>
  <c r="I288" i="6"/>
  <c r="F288" i="6"/>
  <c r="E288" i="6"/>
  <c r="D288" i="6"/>
  <c r="K287" i="6"/>
  <c r="J287" i="6"/>
  <c r="I287" i="6"/>
  <c r="F287" i="6"/>
  <c r="E287" i="6"/>
  <c r="D287" i="6"/>
  <c r="K286" i="6"/>
  <c r="J286" i="6"/>
  <c r="I286" i="6"/>
  <c r="F286" i="6"/>
  <c r="E286" i="6"/>
  <c r="D286" i="6"/>
  <c r="K285" i="6"/>
  <c r="J285" i="6"/>
  <c r="I285" i="6"/>
  <c r="F285" i="6"/>
  <c r="E285" i="6"/>
  <c r="D285" i="6"/>
  <c r="K284" i="6"/>
  <c r="J284" i="6"/>
  <c r="I284" i="6"/>
  <c r="F284" i="6"/>
  <c r="E284" i="6"/>
  <c r="D284" i="6"/>
  <c r="K283" i="6"/>
  <c r="J283" i="6"/>
  <c r="I283" i="6"/>
  <c r="F283" i="6"/>
  <c r="E283" i="6"/>
  <c r="D283" i="6"/>
  <c r="K282" i="6"/>
  <c r="J282" i="6"/>
  <c r="I282" i="6"/>
  <c r="F282" i="6"/>
  <c r="E282" i="6"/>
  <c r="D282" i="6"/>
  <c r="K281" i="6"/>
  <c r="J281" i="6"/>
  <c r="I281" i="6"/>
  <c r="F281" i="6"/>
  <c r="E281" i="6"/>
  <c r="D281" i="6"/>
  <c r="K280" i="6"/>
  <c r="J280" i="6"/>
  <c r="I280" i="6"/>
  <c r="F280" i="6"/>
  <c r="E280" i="6"/>
  <c r="D280" i="6"/>
  <c r="K279" i="6"/>
  <c r="J279" i="6"/>
  <c r="I279" i="6"/>
  <c r="F279" i="6"/>
  <c r="E279" i="6"/>
  <c r="D279" i="6"/>
  <c r="K278" i="6"/>
  <c r="J278" i="6"/>
  <c r="I278" i="6"/>
  <c r="F278" i="6"/>
  <c r="E278" i="6"/>
  <c r="D278" i="6"/>
  <c r="K277" i="6"/>
  <c r="J277" i="6"/>
  <c r="I277" i="6"/>
  <c r="F277" i="6"/>
  <c r="E277" i="6"/>
  <c r="D277" i="6"/>
  <c r="K276" i="6"/>
  <c r="J276" i="6"/>
  <c r="I276" i="6"/>
  <c r="F276" i="6"/>
  <c r="E276" i="6"/>
  <c r="D276" i="6"/>
  <c r="K275" i="6"/>
  <c r="J275" i="6"/>
  <c r="I275" i="6"/>
  <c r="F275" i="6"/>
  <c r="E275" i="6"/>
  <c r="D275" i="6"/>
  <c r="K274" i="6"/>
  <c r="J274" i="6"/>
  <c r="I274" i="6"/>
  <c r="F274" i="6"/>
  <c r="E274" i="6"/>
  <c r="D274" i="6"/>
  <c r="K273" i="6"/>
  <c r="J273" i="6"/>
  <c r="I273" i="6"/>
  <c r="F273" i="6"/>
  <c r="E273" i="6"/>
  <c r="D273" i="6"/>
  <c r="K272" i="6"/>
  <c r="J272" i="6"/>
  <c r="I272" i="6"/>
  <c r="F272" i="6"/>
  <c r="E272" i="6"/>
  <c r="D272" i="6"/>
  <c r="K271" i="6"/>
  <c r="J271" i="6"/>
  <c r="I271" i="6"/>
  <c r="F271" i="6"/>
  <c r="E271" i="6"/>
  <c r="D271" i="6"/>
  <c r="K270" i="6"/>
  <c r="J270" i="6"/>
  <c r="I270" i="6"/>
  <c r="F270" i="6"/>
  <c r="E270" i="6"/>
  <c r="D270" i="6"/>
  <c r="K269" i="6"/>
  <c r="J269" i="6"/>
  <c r="I269" i="6"/>
  <c r="F269" i="6"/>
  <c r="E269" i="6"/>
  <c r="D269" i="6"/>
  <c r="K268" i="6"/>
  <c r="J268" i="6"/>
  <c r="I268" i="6"/>
  <c r="F268" i="6"/>
  <c r="E268" i="6"/>
  <c r="D268" i="6"/>
  <c r="K267" i="6"/>
  <c r="J267" i="6"/>
  <c r="I267" i="6"/>
  <c r="F267" i="6"/>
  <c r="E267" i="6"/>
  <c r="D267" i="6"/>
  <c r="K266" i="6"/>
  <c r="J266" i="6"/>
  <c r="I266" i="6"/>
  <c r="F266" i="6"/>
  <c r="E266" i="6"/>
  <c r="D266" i="6"/>
  <c r="K265" i="6"/>
  <c r="J265" i="6"/>
  <c r="I265" i="6"/>
  <c r="F265" i="6"/>
  <c r="E265" i="6"/>
  <c r="D265" i="6"/>
  <c r="K264" i="6"/>
  <c r="J264" i="6"/>
  <c r="I264" i="6"/>
  <c r="F264" i="6"/>
  <c r="E264" i="6"/>
  <c r="D264" i="6"/>
  <c r="K263" i="6"/>
  <c r="J263" i="6"/>
  <c r="I263" i="6"/>
  <c r="F263" i="6"/>
  <c r="E263" i="6"/>
  <c r="D263" i="6"/>
  <c r="K262" i="6"/>
  <c r="J262" i="6"/>
  <c r="I262" i="6"/>
  <c r="F262" i="6"/>
  <c r="E262" i="6"/>
  <c r="D262" i="6"/>
  <c r="K261" i="6"/>
  <c r="J261" i="6"/>
  <c r="I261" i="6"/>
  <c r="F261" i="6"/>
  <c r="E261" i="6"/>
  <c r="D261" i="6"/>
  <c r="K260" i="6"/>
  <c r="J260" i="6"/>
  <c r="I260" i="6"/>
  <c r="F260" i="6"/>
  <c r="E260" i="6"/>
  <c r="D260" i="6"/>
  <c r="K259" i="6"/>
  <c r="J259" i="6"/>
  <c r="I259" i="6"/>
  <c r="F259" i="6"/>
  <c r="E259" i="6"/>
  <c r="D259" i="6"/>
  <c r="K258" i="6"/>
  <c r="J258" i="6"/>
  <c r="I258" i="6"/>
  <c r="F258" i="6"/>
  <c r="E258" i="6"/>
  <c r="D258" i="6"/>
  <c r="K257" i="6"/>
  <c r="J257" i="6"/>
  <c r="I257" i="6"/>
  <c r="F257" i="6"/>
  <c r="E257" i="6"/>
  <c r="D257" i="6"/>
  <c r="K256" i="6"/>
  <c r="J256" i="6"/>
  <c r="I256" i="6"/>
  <c r="F256" i="6"/>
  <c r="E256" i="6"/>
  <c r="D256" i="6"/>
  <c r="K255" i="6"/>
  <c r="J255" i="6"/>
  <c r="I255" i="6"/>
  <c r="F255" i="6"/>
  <c r="E255" i="6"/>
  <c r="D255" i="6"/>
  <c r="K254" i="6"/>
  <c r="J254" i="6"/>
  <c r="I254" i="6"/>
  <c r="F254" i="6"/>
  <c r="E254" i="6"/>
  <c r="D254" i="6"/>
  <c r="K253" i="6"/>
  <c r="J253" i="6"/>
  <c r="I253" i="6"/>
  <c r="F253" i="6"/>
  <c r="E253" i="6"/>
  <c r="D253" i="6"/>
  <c r="K252" i="6"/>
  <c r="J252" i="6"/>
  <c r="I252" i="6"/>
  <c r="F252" i="6"/>
  <c r="E252" i="6"/>
  <c r="D252" i="6"/>
  <c r="K251" i="6"/>
  <c r="J251" i="6"/>
  <c r="I251" i="6"/>
  <c r="F251" i="6"/>
  <c r="E251" i="6"/>
  <c r="D251" i="6"/>
  <c r="K250" i="6"/>
  <c r="J250" i="6"/>
  <c r="I250" i="6"/>
  <c r="F250" i="6"/>
  <c r="E250" i="6"/>
  <c r="D250" i="6"/>
  <c r="K249" i="6"/>
  <c r="J249" i="6"/>
  <c r="I249" i="6"/>
  <c r="F249" i="6"/>
  <c r="E249" i="6"/>
  <c r="D249" i="6"/>
  <c r="K248" i="6"/>
  <c r="J248" i="6"/>
  <c r="I248" i="6"/>
  <c r="F248" i="6"/>
  <c r="E248" i="6"/>
  <c r="D248" i="6"/>
  <c r="K247" i="6"/>
  <c r="J247" i="6"/>
  <c r="I247" i="6"/>
  <c r="F247" i="6"/>
  <c r="E247" i="6"/>
  <c r="D247" i="6"/>
  <c r="K246" i="6"/>
  <c r="J246" i="6"/>
  <c r="I246" i="6"/>
  <c r="F246" i="6"/>
  <c r="E246" i="6"/>
  <c r="D246" i="6"/>
  <c r="K245" i="6"/>
  <c r="J245" i="6"/>
  <c r="I245" i="6"/>
  <c r="F245" i="6"/>
  <c r="E245" i="6"/>
  <c r="D245" i="6"/>
  <c r="K244" i="6"/>
  <c r="J244" i="6"/>
  <c r="I244" i="6"/>
  <c r="F244" i="6"/>
  <c r="E244" i="6"/>
  <c r="D244" i="6"/>
  <c r="K243" i="6"/>
  <c r="J243" i="6"/>
  <c r="I243" i="6"/>
  <c r="F243" i="6"/>
  <c r="E243" i="6"/>
  <c r="D243" i="6"/>
  <c r="K242" i="6"/>
  <c r="J242" i="6"/>
  <c r="I242" i="6"/>
  <c r="F242" i="6"/>
  <c r="E242" i="6"/>
  <c r="D242" i="6"/>
  <c r="K241" i="6"/>
  <c r="J241" i="6"/>
  <c r="I241" i="6"/>
  <c r="F241" i="6"/>
  <c r="E241" i="6"/>
  <c r="D241" i="6"/>
  <c r="K240" i="6"/>
  <c r="J240" i="6"/>
  <c r="I240" i="6"/>
  <c r="F240" i="6"/>
  <c r="E240" i="6"/>
  <c r="D240" i="6"/>
  <c r="K239" i="6"/>
  <c r="J239" i="6"/>
  <c r="I239" i="6"/>
  <c r="F239" i="6"/>
  <c r="E239" i="6"/>
  <c r="D239" i="6"/>
  <c r="K238" i="6"/>
  <c r="J238" i="6"/>
  <c r="I238" i="6"/>
  <c r="F238" i="6"/>
  <c r="E238" i="6"/>
  <c r="D238" i="6"/>
  <c r="K237" i="6"/>
  <c r="J237" i="6"/>
  <c r="I237" i="6"/>
  <c r="F237" i="6"/>
  <c r="E237" i="6"/>
  <c r="D237" i="6"/>
  <c r="K236" i="6"/>
  <c r="J236" i="6"/>
  <c r="I236" i="6"/>
  <c r="F236" i="6"/>
  <c r="E236" i="6"/>
  <c r="D236" i="6"/>
  <c r="K235" i="6"/>
  <c r="J235" i="6"/>
  <c r="I235" i="6"/>
  <c r="F235" i="6"/>
  <c r="E235" i="6"/>
  <c r="D235" i="6"/>
  <c r="K234" i="6"/>
  <c r="J234" i="6"/>
  <c r="I234" i="6"/>
  <c r="F234" i="6"/>
  <c r="E234" i="6"/>
  <c r="D234" i="6"/>
  <c r="K233" i="6"/>
  <c r="J233" i="6"/>
  <c r="I233" i="6"/>
  <c r="F233" i="6"/>
  <c r="E233" i="6"/>
  <c r="D233" i="6"/>
  <c r="K232" i="6"/>
  <c r="J232" i="6"/>
  <c r="I232" i="6"/>
  <c r="F232" i="6"/>
  <c r="E232" i="6"/>
  <c r="D232" i="6"/>
  <c r="K231" i="6"/>
  <c r="J231" i="6"/>
  <c r="I231" i="6"/>
  <c r="F231" i="6"/>
  <c r="E231" i="6"/>
  <c r="D231" i="6"/>
  <c r="K230" i="6"/>
  <c r="J230" i="6"/>
  <c r="I230" i="6"/>
  <c r="F230" i="6"/>
  <c r="E230" i="6"/>
  <c r="D230" i="6"/>
  <c r="K229" i="6"/>
  <c r="J229" i="6"/>
  <c r="I229" i="6"/>
  <c r="F229" i="6"/>
  <c r="E229" i="6"/>
  <c r="D229" i="6"/>
  <c r="K228" i="6"/>
  <c r="J228" i="6"/>
  <c r="I228" i="6"/>
  <c r="F228" i="6"/>
  <c r="E228" i="6"/>
  <c r="D228" i="6"/>
  <c r="K227" i="6"/>
  <c r="J227" i="6"/>
  <c r="I227" i="6"/>
  <c r="F227" i="6"/>
  <c r="E227" i="6"/>
  <c r="D227" i="6"/>
  <c r="K226" i="6"/>
  <c r="J226" i="6"/>
  <c r="I226" i="6"/>
  <c r="F226" i="6"/>
  <c r="E226" i="6"/>
  <c r="D226" i="6"/>
  <c r="K225" i="6"/>
  <c r="J225" i="6"/>
  <c r="I225" i="6"/>
  <c r="F225" i="6"/>
  <c r="E225" i="6"/>
  <c r="D225" i="6"/>
  <c r="K224" i="6"/>
  <c r="J224" i="6"/>
  <c r="I224" i="6"/>
  <c r="F224" i="6"/>
  <c r="E224" i="6"/>
  <c r="D224" i="6"/>
  <c r="K223" i="6"/>
  <c r="J223" i="6"/>
  <c r="I223" i="6"/>
  <c r="F223" i="6"/>
  <c r="E223" i="6"/>
  <c r="D223" i="6"/>
  <c r="K222" i="6"/>
  <c r="J222" i="6"/>
  <c r="I222" i="6"/>
  <c r="F222" i="6"/>
  <c r="E222" i="6"/>
  <c r="D222" i="6"/>
  <c r="K221" i="6"/>
  <c r="J221" i="6"/>
  <c r="I221" i="6"/>
  <c r="F221" i="6"/>
  <c r="E221" i="6"/>
  <c r="D221" i="6"/>
  <c r="K220" i="6"/>
  <c r="J220" i="6"/>
  <c r="I220" i="6"/>
  <c r="F220" i="6"/>
  <c r="E220" i="6"/>
  <c r="D220" i="6"/>
  <c r="K219" i="6"/>
  <c r="J219" i="6"/>
  <c r="I219" i="6"/>
  <c r="F219" i="6"/>
  <c r="E219" i="6"/>
  <c r="D219" i="6"/>
  <c r="K218" i="6"/>
  <c r="J218" i="6"/>
  <c r="I218" i="6"/>
  <c r="F218" i="6"/>
  <c r="E218" i="6"/>
  <c r="D218" i="6"/>
  <c r="K217" i="6"/>
  <c r="J217" i="6"/>
  <c r="I217" i="6"/>
  <c r="F217" i="6"/>
  <c r="E217" i="6"/>
  <c r="D217" i="6"/>
  <c r="K216" i="6"/>
  <c r="J216" i="6"/>
  <c r="I216" i="6"/>
  <c r="F216" i="6"/>
  <c r="E216" i="6"/>
  <c r="D216" i="6"/>
  <c r="K215" i="6"/>
  <c r="J215" i="6"/>
  <c r="I215" i="6"/>
  <c r="F215" i="6"/>
  <c r="E215" i="6"/>
  <c r="D215" i="6"/>
  <c r="K214" i="6"/>
  <c r="J214" i="6"/>
  <c r="I214" i="6"/>
  <c r="F214" i="6"/>
  <c r="E214" i="6"/>
  <c r="D214" i="6"/>
  <c r="K213" i="6"/>
  <c r="J213" i="6"/>
  <c r="I213" i="6"/>
  <c r="F213" i="6"/>
  <c r="E213" i="6"/>
  <c r="D213" i="6"/>
  <c r="K212" i="6"/>
  <c r="J212" i="6"/>
  <c r="I212" i="6"/>
  <c r="F212" i="6"/>
  <c r="E212" i="6"/>
  <c r="D212" i="6"/>
  <c r="K211" i="6"/>
  <c r="J211" i="6"/>
  <c r="I211" i="6"/>
  <c r="F211" i="6"/>
  <c r="E211" i="6"/>
  <c r="D211" i="6"/>
  <c r="K210" i="6"/>
  <c r="J210" i="6"/>
  <c r="I210" i="6"/>
  <c r="F210" i="6"/>
  <c r="E210" i="6"/>
  <c r="D210" i="6"/>
  <c r="K209" i="6"/>
  <c r="J209" i="6"/>
  <c r="I209" i="6"/>
  <c r="F209" i="6"/>
  <c r="E209" i="6"/>
  <c r="D209" i="6"/>
  <c r="K208" i="6"/>
  <c r="J208" i="6"/>
  <c r="I208" i="6"/>
  <c r="F208" i="6"/>
  <c r="E208" i="6"/>
  <c r="D208" i="6"/>
  <c r="K207" i="6"/>
  <c r="J207" i="6"/>
  <c r="I207" i="6"/>
  <c r="F207" i="6"/>
  <c r="E207" i="6"/>
  <c r="D207" i="6"/>
  <c r="K206" i="6"/>
  <c r="J206" i="6"/>
  <c r="I206" i="6"/>
  <c r="F206" i="6"/>
  <c r="E206" i="6"/>
  <c r="D206" i="6"/>
  <c r="K205" i="6"/>
  <c r="J205" i="6"/>
  <c r="I205" i="6"/>
  <c r="F205" i="6"/>
  <c r="E205" i="6"/>
  <c r="D205" i="6"/>
  <c r="K204" i="6"/>
  <c r="J204" i="6"/>
  <c r="I204" i="6"/>
  <c r="F204" i="6"/>
  <c r="E204" i="6"/>
  <c r="D204" i="6"/>
  <c r="K203" i="6"/>
  <c r="J203" i="6"/>
  <c r="I203" i="6"/>
  <c r="F203" i="6"/>
  <c r="E203" i="6"/>
  <c r="D203" i="6"/>
  <c r="K202" i="6"/>
  <c r="J202" i="6"/>
  <c r="I202" i="6"/>
  <c r="F202" i="6"/>
  <c r="E202" i="6"/>
  <c r="D202" i="6"/>
  <c r="K201" i="6"/>
  <c r="J201" i="6"/>
  <c r="I201" i="6"/>
  <c r="F201" i="6"/>
  <c r="E201" i="6"/>
  <c r="D201" i="6"/>
  <c r="K200" i="6"/>
  <c r="J200" i="6"/>
  <c r="I200" i="6"/>
  <c r="F200" i="6"/>
  <c r="E200" i="6"/>
  <c r="D200" i="6"/>
  <c r="K199" i="6"/>
  <c r="J199" i="6"/>
  <c r="I199" i="6"/>
  <c r="F199" i="6"/>
  <c r="E199" i="6"/>
  <c r="D199" i="6"/>
  <c r="K198" i="6"/>
  <c r="J198" i="6"/>
  <c r="I198" i="6"/>
  <c r="F198" i="6"/>
  <c r="E198" i="6"/>
  <c r="D198" i="6"/>
  <c r="K197" i="6"/>
  <c r="J197" i="6"/>
  <c r="I197" i="6"/>
  <c r="F197" i="6"/>
  <c r="E197" i="6"/>
  <c r="D197" i="6"/>
  <c r="K196" i="6"/>
  <c r="J196" i="6"/>
  <c r="I196" i="6"/>
  <c r="F196" i="6"/>
  <c r="E196" i="6"/>
  <c r="D196" i="6"/>
  <c r="K195" i="6"/>
  <c r="J195" i="6"/>
  <c r="I195" i="6"/>
  <c r="F195" i="6"/>
  <c r="E195" i="6"/>
  <c r="D195" i="6"/>
  <c r="K194" i="6"/>
  <c r="J194" i="6"/>
  <c r="I194" i="6"/>
  <c r="F194" i="6"/>
  <c r="E194" i="6"/>
  <c r="D194" i="6"/>
  <c r="K193" i="6"/>
  <c r="J193" i="6"/>
  <c r="I193" i="6"/>
  <c r="F193" i="6"/>
  <c r="E193" i="6"/>
  <c r="D193" i="6"/>
  <c r="K192" i="6"/>
  <c r="J192" i="6"/>
  <c r="I192" i="6"/>
  <c r="F192" i="6"/>
  <c r="E192" i="6"/>
  <c r="D192" i="6"/>
  <c r="K191" i="6"/>
  <c r="J191" i="6"/>
  <c r="I191" i="6"/>
  <c r="F191" i="6"/>
  <c r="E191" i="6"/>
  <c r="D191" i="6"/>
  <c r="K190" i="6"/>
  <c r="J190" i="6"/>
  <c r="I190" i="6"/>
  <c r="F190" i="6"/>
  <c r="E190" i="6"/>
  <c r="D190" i="6"/>
  <c r="K189" i="6"/>
  <c r="J189" i="6"/>
  <c r="I189" i="6"/>
  <c r="F189" i="6"/>
  <c r="E189" i="6"/>
  <c r="D189" i="6"/>
  <c r="K188" i="6"/>
  <c r="J188" i="6"/>
  <c r="I188" i="6"/>
  <c r="F188" i="6"/>
  <c r="E188" i="6"/>
  <c r="D188" i="6"/>
  <c r="K187" i="6"/>
  <c r="J187" i="6"/>
  <c r="I187" i="6"/>
  <c r="F187" i="6"/>
  <c r="E187" i="6"/>
  <c r="D187" i="6"/>
  <c r="K186" i="6"/>
  <c r="J186" i="6"/>
  <c r="I186" i="6"/>
  <c r="F186" i="6"/>
  <c r="E186" i="6"/>
  <c r="D186" i="6"/>
  <c r="K185" i="6"/>
  <c r="J185" i="6"/>
  <c r="I185" i="6"/>
  <c r="F185" i="6"/>
  <c r="E185" i="6"/>
  <c r="D185" i="6"/>
  <c r="K184" i="6"/>
  <c r="J184" i="6"/>
  <c r="I184" i="6"/>
  <c r="F184" i="6"/>
  <c r="E184" i="6"/>
  <c r="D184" i="6"/>
  <c r="K183" i="6"/>
  <c r="J183" i="6"/>
  <c r="I183" i="6"/>
  <c r="F183" i="6"/>
  <c r="E183" i="6"/>
  <c r="D183" i="6"/>
  <c r="K182" i="6"/>
  <c r="J182" i="6"/>
  <c r="I182" i="6"/>
  <c r="F182" i="6"/>
  <c r="E182" i="6"/>
  <c r="D182" i="6"/>
  <c r="K181" i="6"/>
  <c r="J181" i="6"/>
  <c r="I181" i="6"/>
  <c r="F181" i="6"/>
  <c r="E181" i="6"/>
  <c r="D181" i="6"/>
  <c r="K180" i="6"/>
  <c r="J180" i="6"/>
  <c r="I180" i="6"/>
  <c r="F180" i="6"/>
  <c r="E180" i="6"/>
  <c r="D180" i="6"/>
  <c r="K179" i="6"/>
  <c r="J179" i="6"/>
  <c r="I179" i="6"/>
  <c r="F179" i="6"/>
  <c r="E179" i="6"/>
  <c r="D179" i="6"/>
  <c r="K178" i="6"/>
  <c r="J178" i="6"/>
  <c r="I178" i="6"/>
  <c r="F178" i="6"/>
  <c r="E178" i="6"/>
  <c r="D178" i="6"/>
  <c r="K177" i="6"/>
  <c r="J177" i="6"/>
  <c r="I177" i="6"/>
  <c r="F177" i="6"/>
  <c r="E177" i="6"/>
  <c r="D177" i="6"/>
  <c r="K176" i="6"/>
  <c r="J176" i="6"/>
  <c r="I176" i="6"/>
  <c r="F176" i="6"/>
  <c r="E176" i="6"/>
  <c r="D176" i="6"/>
  <c r="K175" i="6"/>
  <c r="J175" i="6"/>
  <c r="I175" i="6"/>
  <c r="F175" i="6"/>
  <c r="E175" i="6"/>
  <c r="D175" i="6"/>
  <c r="K174" i="6"/>
  <c r="J174" i="6"/>
  <c r="I174" i="6"/>
  <c r="F174" i="6"/>
  <c r="E174" i="6"/>
  <c r="D174" i="6"/>
  <c r="K173" i="6"/>
  <c r="J173" i="6"/>
  <c r="I173" i="6"/>
  <c r="F173" i="6"/>
  <c r="E173" i="6"/>
  <c r="D173" i="6"/>
  <c r="K172" i="6"/>
  <c r="J172" i="6"/>
  <c r="I172" i="6"/>
  <c r="F172" i="6"/>
  <c r="E172" i="6"/>
  <c r="D172" i="6"/>
  <c r="K171" i="6"/>
  <c r="J171" i="6"/>
  <c r="I171" i="6"/>
  <c r="F171" i="6"/>
  <c r="E171" i="6"/>
  <c r="D171" i="6"/>
  <c r="K170" i="6"/>
  <c r="J170" i="6"/>
  <c r="I170" i="6"/>
  <c r="F170" i="6"/>
  <c r="E170" i="6"/>
  <c r="D170" i="6"/>
  <c r="K169" i="6"/>
  <c r="J169" i="6"/>
  <c r="I169" i="6"/>
  <c r="F169" i="6"/>
  <c r="E169" i="6"/>
  <c r="D169" i="6"/>
  <c r="K168" i="6"/>
  <c r="J168" i="6"/>
  <c r="I168" i="6"/>
  <c r="F168" i="6"/>
  <c r="E168" i="6"/>
  <c r="D168" i="6"/>
  <c r="K167" i="6"/>
  <c r="J167" i="6"/>
  <c r="I167" i="6"/>
  <c r="F167" i="6"/>
  <c r="E167" i="6"/>
  <c r="D167" i="6"/>
  <c r="K166" i="6"/>
  <c r="J166" i="6"/>
  <c r="I166" i="6"/>
  <c r="F166" i="6"/>
  <c r="E166" i="6"/>
  <c r="D166" i="6"/>
  <c r="K165" i="6"/>
  <c r="J165" i="6"/>
  <c r="I165" i="6"/>
  <c r="F165" i="6"/>
  <c r="E165" i="6"/>
  <c r="D165" i="6"/>
  <c r="K164" i="6"/>
  <c r="J164" i="6"/>
  <c r="I164" i="6"/>
  <c r="F164" i="6"/>
  <c r="E164" i="6"/>
  <c r="D164" i="6"/>
  <c r="K163" i="6"/>
  <c r="J163" i="6"/>
  <c r="I163" i="6"/>
  <c r="F163" i="6"/>
  <c r="E163" i="6"/>
  <c r="D163" i="6"/>
  <c r="K162" i="6"/>
  <c r="J162" i="6"/>
  <c r="I162" i="6"/>
  <c r="F162" i="6"/>
  <c r="E162" i="6"/>
  <c r="D162" i="6"/>
  <c r="K161" i="6"/>
  <c r="J161" i="6"/>
  <c r="I161" i="6"/>
  <c r="F161" i="6"/>
  <c r="E161" i="6"/>
  <c r="D161" i="6"/>
  <c r="K160" i="6"/>
  <c r="J160" i="6"/>
  <c r="I160" i="6"/>
  <c r="F160" i="6"/>
  <c r="E160" i="6"/>
  <c r="D160" i="6"/>
  <c r="K159" i="6"/>
  <c r="J159" i="6"/>
  <c r="I159" i="6"/>
  <c r="F159" i="6"/>
  <c r="E159" i="6"/>
  <c r="D159" i="6"/>
  <c r="K158" i="6"/>
  <c r="J158" i="6"/>
  <c r="I158" i="6"/>
  <c r="F158" i="6"/>
  <c r="E158" i="6"/>
  <c r="D158" i="6"/>
  <c r="K157" i="6"/>
  <c r="J157" i="6"/>
  <c r="I157" i="6"/>
  <c r="F157" i="6"/>
  <c r="E157" i="6"/>
  <c r="D157" i="6"/>
  <c r="K156" i="6"/>
  <c r="J156" i="6"/>
  <c r="I156" i="6"/>
  <c r="F156" i="6"/>
  <c r="E156" i="6"/>
  <c r="D156" i="6"/>
  <c r="K155" i="6"/>
  <c r="J155" i="6"/>
  <c r="I155" i="6"/>
  <c r="F155" i="6"/>
  <c r="E155" i="6"/>
  <c r="D155" i="6"/>
  <c r="K154" i="6"/>
  <c r="J154" i="6"/>
  <c r="I154" i="6"/>
  <c r="F154" i="6"/>
  <c r="E154" i="6"/>
  <c r="D154" i="6"/>
  <c r="K153" i="6"/>
  <c r="J153" i="6"/>
  <c r="I153" i="6"/>
  <c r="F153" i="6"/>
  <c r="E153" i="6"/>
  <c r="D153" i="6"/>
  <c r="K152" i="6"/>
  <c r="J152" i="6"/>
  <c r="I152" i="6"/>
  <c r="F152" i="6"/>
  <c r="E152" i="6"/>
  <c r="D152" i="6"/>
  <c r="K151" i="6"/>
  <c r="J151" i="6"/>
  <c r="I151" i="6"/>
  <c r="F151" i="6"/>
  <c r="E151" i="6"/>
  <c r="D151" i="6"/>
  <c r="K150" i="6"/>
  <c r="J150" i="6"/>
  <c r="I150" i="6"/>
  <c r="F150" i="6"/>
  <c r="E150" i="6"/>
  <c r="D150" i="6"/>
  <c r="K149" i="6"/>
  <c r="J149" i="6"/>
  <c r="I149" i="6"/>
  <c r="F149" i="6"/>
  <c r="E149" i="6"/>
  <c r="D149" i="6"/>
  <c r="K148" i="6"/>
  <c r="J148" i="6"/>
  <c r="I148" i="6"/>
  <c r="F148" i="6"/>
  <c r="E148" i="6"/>
  <c r="D148" i="6"/>
  <c r="K147" i="6"/>
  <c r="J147" i="6"/>
  <c r="I147" i="6"/>
  <c r="F147" i="6"/>
  <c r="E147" i="6"/>
  <c r="D147" i="6"/>
  <c r="K146" i="6"/>
  <c r="J146" i="6"/>
  <c r="I146" i="6"/>
  <c r="F146" i="6"/>
  <c r="E146" i="6"/>
  <c r="D146" i="6"/>
  <c r="K145" i="6"/>
  <c r="J145" i="6"/>
  <c r="I145" i="6"/>
  <c r="F145" i="6"/>
  <c r="E145" i="6"/>
  <c r="D145" i="6"/>
  <c r="K144" i="6"/>
  <c r="J144" i="6"/>
  <c r="I144" i="6"/>
  <c r="F144" i="6"/>
  <c r="E144" i="6"/>
  <c r="D144" i="6"/>
  <c r="K143" i="6"/>
  <c r="J143" i="6"/>
  <c r="I143" i="6"/>
  <c r="F143" i="6"/>
  <c r="E143" i="6"/>
  <c r="D143" i="6"/>
  <c r="K142" i="6"/>
  <c r="J142" i="6"/>
  <c r="I142" i="6"/>
  <c r="F142" i="6"/>
  <c r="E142" i="6"/>
  <c r="D142" i="6"/>
  <c r="K141" i="6"/>
  <c r="J141" i="6"/>
  <c r="I141" i="6"/>
  <c r="F141" i="6"/>
  <c r="E141" i="6"/>
  <c r="D141" i="6"/>
  <c r="K140" i="6"/>
  <c r="J140" i="6"/>
  <c r="I140" i="6"/>
  <c r="F140" i="6"/>
  <c r="E140" i="6"/>
  <c r="D140" i="6"/>
  <c r="K139" i="6"/>
  <c r="J139" i="6"/>
  <c r="I139" i="6"/>
  <c r="F139" i="6"/>
  <c r="E139" i="6"/>
  <c r="D139" i="6"/>
  <c r="K138" i="6"/>
  <c r="J138" i="6"/>
  <c r="I138" i="6"/>
  <c r="F138" i="6"/>
  <c r="E138" i="6"/>
  <c r="D138" i="6"/>
  <c r="K137" i="6"/>
  <c r="J137" i="6"/>
  <c r="I137" i="6"/>
  <c r="F137" i="6"/>
  <c r="E137" i="6"/>
  <c r="D137" i="6"/>
  <c r="K136" i="6"/>
  <c r="J136" i="6"/>
  <c r="I136" i="6"/>
  <c r="F136" i="6"/>
  <c r="E136" i="6"/>
  <c r="D136" i="6"/>
  <c r="K135" i="6"/>
  <c r="J135" i="6"/>
  <c r="I135" i="6"/>
  <c r="F135" i="6"/>
  <c r="E135" i="6"/>
  <c r="D135" i="6"/>
  <c r="K134" i="6"/>
  <c r="J134" i="6"/>
  <c r="I134" i="6"/>
  <c r="F134" i="6"/>
  <c r="E134" i="6"/>
  <c r="D134" i="6"/>
  <c r="K133" i="6"/>
  <c r="J133" i="6"/>
  <c r="I133" i="6"/>
  <c r="F133" i="6"/>
  <c r="E133" i="6"/>
  <c r="D133" i="6"/>
  <c r="K132" i="6"/>
  <c r="J132" i="6"/>
  <c r="I132" i="6"/>
  <c r="F132" i="6"/>
  <c r="E132" i="6"/>
  <c r="D132" i="6"/>
  <c r="K131" i="6"/>
  <c r="J131" i="6"/>
  <c r="I131" i="6"/>
  <c r="F131" i="6"/>
  <c r="E131" i="6"/>
  <c r="D131" i="6"/>
  <c r="K130" i="6"/>
  <c r="J130" i="6"/>
  <c r="I130" i="6"/>
  <c r="F130" i="6"/>
  <c r="E130" i="6"/>
  <c r="D130" i="6"/>
  <c r="K129" i="6"/>
  <c r="J129" i="6"/>
  <c r="I129" i="6"/>
  <c r="F129" i="6"/>
  <c r="E129" i="6"/>
  <c r="D129" i="6"/>
  <c r="K128" i="6"/>
  <c r="J128" i="6"/>
  <c r="I128" i="6"/>
  <c r="F128" i="6"/>
  <c r="E128" i="6"/>
  <c r="D128" i="6"/>
  <c r="K127" i="6"/>
  <c r="J127" i="6"/>
  <c r="I127" i="6"/>
  <c r="F127" i="6"/>
  <c r="E127" i="6"/>
  <c r="D127" i="6"/>
  <c r="K126" i="6"/>
  <c r="J126" i="6"/>
  <c r="I126" i="6"/>
  <c r="F126" i="6"/>
  <c r="E126" i="6"/>
  <c r="D126" i="6"/>
  <c r="K125" i="6"/>
  <c r="J125" i="6"/>
  <c r="I125" i="6"/>
  <c r="F125" i="6"/>
  <c r="E125" i="6"/>
  <c r="D125" i="6"/>
  <c r="K124" i="6"/>
  <c r="J124" i="6"/>
  <c r="I124" i="6"/>
  <c r="F124" i="6"/>
  <c r="E124" i="6"/>
  <c r="D124" i="6"/>
  <c r="K123" i="6"/>
  <c r="J123" i="6"/>
  <c r="I123" i="6"/>
  <c r="F123" i="6"/>
  <c r="E123" i="6"/>
  <c r="D123" i="6"/>
  <c r="K122" i="6"/>
  <c r="J122" i="6"/>
  <c r="I122" i="6"/>
  <c r="F122" i="6"/>
  <c r="E122" i="6"/>
  <c r="D122" i="6"/>
  <c r="K121" i="6"/>
  <c r="J121" i="6"/>
  <c r="I121" i="6"/>
  <c r="F121" i="6"/>
  <c r="E121" i="6"/>
  <c r="D121" i="6"/>
  <c r="K120" i="6"/>
  <c r="J120" i="6"/>
  <c r="I120" i="6"/>
  <c r="F120" i="6"/>
  <c r="E120" i="6"/>
  <c r="D120" i="6"/>
  <c r="K119" i="6"/>
  <c r="J119" i="6"/>
  <c r="I119" i="6"/>
  <c r="F119" i="6"/>
  <c r="E119" i="6"/>
  <c r="D119" i="6"/>
  <c r="K118" i="6"/>
  <c r="J118" i="6"/>
  <c r="I118" i="6"/>
  <c r="F118" i="6"/>
  <c r="E118" i="6"/>
  <c r="D118" i="6"/>
  <c r="K117" i="6"/>
  <c r="J117" i="6"/>
  <c r="I117" i="6"/>
  <c r="F117" i="6"/>
  <c r="E117" i="6"/>
  <c r="D117" i="6"/>
  <c r="K116" i="6"/>
  <c r="J116" i="6"/>
  <c r="I116" i="6"/>
  <c r="F116" i="6"/>
  <c r="E116" i="6"/>
  <c r="D116" i="6"/>
  <c r="K115" i="6"/>
  <c r="J115" i="6"/>
  <c r="I115" i="6"/>
  <c r="F115" i="6"/>
  <c r="E115" i="6"/>
  <c r="D115" i="6"/>
  <c r="K114" i="6"/>
  <c r="J114" i="6"/>
  <c r="I114" i="6"/>
  <c r="F114" i="6"/>
  <c r="E114" i="6"/>
  <c r="D114" i="6"/>
  <c r="K113" i="6"/>
  <c r="J113" i="6"/>
  <c r="I113" i="6"/>
  <c r="F113" i="6"/>
  <c r="E113" i="6"/>
  <c r="D113" i="6"/>
  <c r="K112" i="6"/>
  <c r="J112" i="6"/>
  <c r="I112" i="6"/>
  <c r="F112" i="6"/>
  <c r="E112" i="6"/>
  <c r="D112" i="6"/>
  <c r="K111" i="6"/>
  <c r="J111" i="6"/>
  <c r="I111" i="6"/>
  <c r="F111" i="6"/>
  <c r="E111" i="6"/>
  <c r="D111" i="6"/>
  <c r="K110" i="6"/>
  <c r="J110" i="6"/>
  <c r="I110" i="6"/>
  <c r="F110" i="6"/>
  <c r="E110" i="6"/>
  <c r="D110" i="6"/>
  <c r="K109" i="6"/>
  <c r="J109" i="6"/>
  <c r="I109" i="6"/>
  <c r="F109" i="6"/>
  <c r="E109" i="6"/>
  <c r="D109" i="6"/>
  <c r="K108" i="6"/>
  <c r="J108" i="6"/>
  <c r="I108" i="6"/>
  <c r="F108" i="6"/>
  <c r="E108" i="6"/>
  <c r="D108" i="6"/>
  <c r="K107" i="6"/>
  <c r="J107" i="6"/>
  <c r="I107" i="6"/>
  <c r="F107" i="6"/>
  <c r="E107" i="6"/>
  <c r="D107" i="6"/>
  <c r="K106" i="6"/>
  <c r="J106" i="6"/>
  <c r="I106" i="6"/>
  <c r="F106" i="6"/>
  <c r="E106" i="6"/>
  <c r="D106" i="6"/>
  <c r="K105" i="6"/>
  <c r="J105" i="6"/>
  <c r="I105" i="6"/>
  <c r="F105" i="6"/>
  <c r="E105" i="6"/>
  <c r="D105" i="6"/>
  <c r="K104" i="6"/>
  <c r="J104" i="6"/>
  <c r="I104" i="6"/>
  <c r="F104" i="6"/>
  <c r="E104" i="6"/>
  <c r="D104" i="6"/>
  <c r="K103" i="6"/>
  <c r="J103" i="6"/>
  <c r="I103" i="6"/>
  <c r="F103" i="6"/>
  <c r="E103" i="6"/>
  <c r="D103" i="6"/>
  <c r="K102" i="6"/>
  <c r="J102" i="6"/>
  <c r="I102" i="6"/>
  <c r="F102" i="6"/>
  <c r="E102" i="6"/>
  <c r="D102" i="6"/>
  <c r="K101" i="6"/>
  <c r="J101" i="6"/>
  <c r="I101" i="6"/>
  <c r="F101" i="6"/>
  <c r="E101" i="6"/>
  <c r="D101" i="6"/>
  <c r="K100" i="6"/>
  <c r="J100" i="6"/>
  <c r="I100" i="6"/>
  <c r="F100" i="6"/>
  <c r="E100" i="6"/>
  <c r="D100" i="6"/>
  <c r="K99" i="6"/>
  <c r="J99" i="6"/>
  <c r="I99" i="6"/>
  <c r="F99" i="6"/>
  <c r="E99" i="6"/>
  <c r="D99" i="6"/>
  <c r="K98" i="6"/>
  <c r="J98" i="6"/>
  <c r="I98" i="6"/>
  <c r="F98" i="6"/>
  <c r="E98" i="6"/>
  <c r="D98" i="6"/>
  <c r="K97" i="6"/>
  <c r="J97" i="6"/>
  <c r="I97" i="6"/>
  <c r="F97" i="6"/>
  <c r="E97" i="6"/>
  <c r="D97" i="6"/>
  <c r="K96" i="6"/>
  <c r="J96" i="6"/>
  <c r="I96" i="6"/>
  <c r="F96" i="6"/>
  <c r="E96" i="6"/>
  <c r="D96" i="6"/>
  <c r="K95" i="6"/>
  <c r="J95" i="6"/>
  <c r="I95" i="6"/>
  <c r="F95" i="6"/>
  <c r="E95" i="6"/>
  <c r="D95" i="6"/>
  <c r="K94" i="6"/>
  <c r="J94" i="6"/>
  <c r="I94" i="6"/>
  <c r="F94" i="6"/>
  <c r="E94" i="6"/>
  <c r="D94" i="6"/>
  <c r="K93" i="6"/>
  <c r="J93" i="6"/>
  <c r="I93" i="6"/>
  <c r="F93" i="6"/>
  <c r="E93" i="6"/>
  <c r="D93" i="6"/>
  <c r="K92" i="6"/>
  <c r="J92" i="6"/>
  <c r="I92" i="6"/>
  <c r="F92" i="6"/>
  <c r="E92" i="6"/>
  <c r="D92" i="6"/>
  <c r="K91" i="6"/>
  <c r="J91" i="6"/>
  <c r="I91" i="6"/>
  <c r="F91" i="6"/>
  <c r="E91" i="6"/>
  <c r="D91" i="6"/>
  <c r="K90" i="6"/>
  <c r="J90" i="6"/>
  <c r="I90" i="6"/>
  <c r="F90" i="6"/>
  <c r="E90" i="6"/>
  <c r="D90" i="6"/>
  <c r="K89" i="6"/>
  <c r="J89" i="6"/>
  <c r="I89" i="6"/>
  <c r="F89" i="6"/>
  <c r="E89" i="6"/>
  <c r="D89" i="6"/>
  <c r="K88" i="6"/>
  <c r="J88" i="6"/>
  <c r="I88" i="6"/>
  <c r="F88" i="6"/>
  <c r="E88" i="6"/>
  <c r="D88" i="6"/>
  <c r="K87" i="6"/>
  <c r="J87" i="6"/>
  <c r="I87" i="6"/>
  <c r="F87" i="6"/>
  <c r="E87" i="6"/>
  <c r="D87" i="6"/>
  <c r="K86" i="6"/>
  <c r="J86" i="6"/>
  <c r="I86" i="6"/>
  <c r="F86" i="6"/>
  <c r="E86" i="6"/>
  <c r="D86" i="6"/>
  <c r="K85" i="6"/>
  <c r="J85" i="6"/>
  <c r="I85" i="6"/>
  <c r="F85" i="6"/>
  <c r="E85" i="6"/>
  <c r="D85" i="6"/>
  <c r="K84" i="6"/>
  <c r="J84" i="6"/>
  <c r="I84" i="6"/>
  <c r="F84" i="6"/>
  <c r="E84" i="6"/>
  <c r="D84" i="6"/>
  <c r="K83" i="6"/>
  <c r="J83" i="6"/>
  <c r="I83" i="6"/>
  <c r="F83" i="6"/>
  <c r="E83" i="6"/>
  <c r="D83" i="6"/>
  <c r="K82" i="6"/>
  <c r="J82" i="6"/>
  <c r="I82" i="6"/>
  <c r="F82" i="6"/>
  <c r="E82" i="6"/>
  <c r="D82" i="6"/>
  <c r="K81" i="6"/>
  <c r="J81" i="6"/>
  <c r="I81" i="6"/>
  <c r="F81" i="6"/>
  <c r="E81" i="6"/>
  <c r="D81" i="6"/>
  <c r="K80" i="6"/>
  <c r="J80" i="6"/>
  <c r="I80" i="6"/>
  <c r="F80" i="6"/>
  <c r="E80" i="6"/>
  <c r="D80" i="6"/>
  <c r="K79" i="6"/>
  <c r="J79" i="6"/>
  <c r="I79" i="6"/>
  <c r="F79" i="6"/>
  <c r="E79" i="6"/>
  <c r="D79" i="6"/>
  <c r="K78" i="6"/>
  <c r="J78" i="6"/>
  <c r="I78" i="6"/>
  <c r="F78" i="6"/>
  <c r="E78" i="6"/>
  <c r="D78" i="6"/>
  <c r="K77" i="6"/>
  <c r="J77" i="6"/>
  <c r="I77" i="6"/>
  <c r="F77" i="6"/>
  <c r="E77" i="6"/>
  <c r="D77" i="6"/>
  <c r="K76" i="6"/>
  <c r="J76" i="6"/>
  <c r="I76" i="6"/>
  <c r="F76" i="6"/>
  <c r="E76" i="6"/>
  <c r="D76" i="6"/>
  <c r="K75" i="6"/>
  <c r="J75" i="6"/>
  <c r="I75" i="6"/>
  <c r="F75" i="6"/>
  <c r="E75" i="6"/>
  <c r="D75" i="6"/>
  <c r="K74" i="6"/>
  <c r="J74" i="6"/>
  <c r="I74" i="6"/>
  <c r="F74" i="6"/>
  <c r="E74" i="6"/>
  <c r="D74" i="6"/>
  <c r="K73" i="6"/>
  <c r="J73" i="6"/>
  <c r="I73" i="6"/>
  <c r="F73" i="6"/>
  <c r="E73" i="6"/>
  <c r="D73" i="6"/>
  <c r="K72" i="6"/>
  <c r="J72" i="6"/>
  <c r="I72" i="6"/>
  <c r="F72" i="6"/>
  <c r="E72" i="6"/>
  <c r="D72" i="6"/>
  <c r="K71" i="6"/>
  <c r="J71" i="6"/>
  <c r="I71" i="6"/>
  <c r="F71" i="6"/>
  <c r="E71" i="6"/>
  <c r="D71" i="6"/>
  <c r="K70" i="6"/>
  <c r="J70" i="6"/>
  <c r="I70" i="6"/>
  <c r="F70" i="6"/>
  <c r="E70" i="6"/>
  <c r="D70" i="6"/>
  <c r="K69" i="6"/>
  <c r="J69" i="6"/>
  <c r="I69" i="6"/>
  <c r="F69" i="6"/>
  <c r="E69" i="6"/>
  <c r="D69" i="6"/>
  <c r="K68" i="6"/>
  <c r="J68" i="6"/>
  <c r="I68" i="6"/>
  <c r="F68" i="6"/>
  <c r="E68" i="6"/>
  <c r="D68" i="6"/>
  <c r="K67" i="6"/>
  <c r="J67" i="6"/>
  <c r="I67" i="6"/>
  <c r="F67" i="6"/>
  <c r="E67" i="6"/>
  <c r="D67" i="6"/>
  <c r="K66" i="6"/>
  <c r="J66" i="6"/>
  <c r="I66" i="6"/>
  <c r="F66" i="6"/>
  <c r="E66" i="6"/>
  <c r="D66" i="6"/>
  <c r="K65" i="6"/>
  <c r="J65" i="6"/>
  <c r="I65" i="6"/>
  <c r="F65" i="6"/>
  <c r="E65" i="6"/>
  <c r="D65" i="6"/>
  <c r="K64" i="6"/>
  <c r="J64" i="6"/>
  <c r="I64" i="6"/>
  <c r="F64" i="6"/>
  <c r="E64" i="6"/>
  <c r="D64" i="6"/>
  <c r="K63" i="6"/>
  <c r="J63" i="6"/>
  <c r="I63" i="6"/>
  <c r="F63" i="6"/>
  <c r="E63" i="6"/>
  <c r="D63" i="6"/>
  <c r="K62" i="6"/>
  <c r="J62" i="6"/>
  <c r="I62" i="6"/>
  <c r="F62" i="6"/>
  <c r="E62" i="6"/>
  <c r="D62" i="6"/>
  <c r="K61" i="6"/>
  <c r="J61" i="6"/>
  <c r="I61" i="6"/>
  <c r="K60" i="6"/>
  <c r="J60" i="6"/>
  <c r="I60" i="6"/>
  <c r="F60" i="6"/>
  <c r="E60" i="6"/>
  <c r="D60" i="6"/>
  <c r="K59" i="6"/>
  <c r="J59" i="6"/>
  <c r="I59" i="6"/>
  <c r="F59" i="6"/>
  <c r="E59" i="6"/>
  <c r="D59" i="6"/>
  <c r="K58" i="6"/>
  <c r="J58" i="6"/>
  <c r="I58" i="6"/>
  <c r="F58" i="6"/>
  <c r="E58" i="6"/>
  <c r="D58" i="6"/>
  <c r="K57" i="6"/>
  <c r="J57" i="6"/>
  <c r="I57" i="6"/>
  <c r="F57" i="6"/>
  <c r="E57" i="6"/>
  <c r="D57" i="6"/>
  <c r="K56" i="6"/>
  <c r="J56" i="6"/>
  <c r="I56" i="6"/>
  <c r="F56" i="6"/>
  <c r="E56" i="6"/>
  <c r="D56" i="6"/>
  <c r="K55" i="6"/>
  <c r="J55" i="6"/>
  <c r="I55" i="6"/>
  <c r="F55" i="6"/>
  <c r="E55" i="6"/>
  <c r="D55" i="6"/>
  <c r="K54" i="6"/>
  <c r="J54" i="6"/>
  <c r="I54" i="6"/>
  <c r="F54" i="6"/>
  <c r="E54" i="6"/>
  <c r="D54" i="6"/>
  <c r="K53" i="6"/>
  <c r="J53" i="6"/>
  <c r="I53" i="6"/>
  <c r="F53" i="6"/>
  <c r="E53" i="6"/>
  <c r="D53" i="6"/>
  <c r="K52" i="6"/>
  <c r="J52" i="6"/>
  <c r="I52" i="6"/>
  <c r="F52" i="6"/>
  <c r="E52" i="6"/>
  <c r="D52" i="6"/>
  <c r="K51" i="6"/>
  <c r="J51" i="6"/>
  <c r="I51" i="6"/>
  <c r="F51" i="6"/>
  <c r="E51" i="6"/>
  <c r="D51" i="6"/>
  <c r="K50" i="6"/>
  <c r="J50" i="6"/>
  <c r="I50" i="6"/>
  <c r="F50" i="6"/>
  <c r="E50" i="6"/>
  <c r="D50" i="6"/>
  <c r="K49" i="6"/>
  <c r="J49" i="6"/>
  <c r="I49" i="6"/>
  <c r="F49" i="6"/>
  <c r="E49" i="6"/>
  <c r="D49" i="6"/>
  <c r="K48" i="6"/>
  <c r="J48" i="6"/>
  <c r="I48" i="6"/>
  <c r="F48" i="6"/>
  <c r="E48" i="6"/>
  <c r="D48" i="6"/>
  <c r="K47" i="6"/>
  <c r="J47" i="6"/>
  <c r="I47" i="6"/>
  <c r="F47" i="6"/>
  <c r="E47" i="6"/>
  <c r="D47" i="6"/>
  <c r="K46" i="6"/>
  <c r="J46" i="6"/>
  <c r="I46" i="6"/>
  <c r="F46" i="6"/>
  <c r="E46" i="6"/>
  <c r="D46" i="6"/>
  <c r="K45" i="6"/>
  <c r="J45" i="6"/>
  <c r="I45" i="6"/>
  <c r="F45" i="6"/>
  <c r="E45" i="6"/>
  <c r="D45" i="6"/>
  <c r="K44" i="6"/>
  <c r="J44" i="6"/>
  <c r="I44" i="6"/>
  <c r="F44" i="6"/>
  <c r="E44" i="6"/>
  <c r="D44" i="6"/>
  <c r="K43" i="6"/>
  <c r="J43" i="6"/>
  <c r="I43" i="6"/>
  <c r="F43" i="6"/>
  <c r="E43" i="6"/>
  <c r="D43" i="6"/>
  <c r="K42" i="6"/>
  <c r="J42" i="6"/>
  <c r="I42" i="6"/>
  <c r="F42" i="6"/>
  <c r="E42" i="6"/>
  <c r="D42" i="6"/>
  <c r="K41" i="6"/>
  <c r="J41" i="6"/>
  <c r="I41" i="6"/>
  <c r="F41" i="6"/>
  <c r="E41" i="6"/>
  <c r="D41" i="6"/>
  <c r="K40" i="6"/>
  <c r="J40" i="6"/>
  <c r="I40" i="6"/>
  <c r="F40" i="6"/>
  <c r="E40" i="6"/>
  <c r="D40" i="6"/>
  <c r="K39" i="6"/>
  <c r="J39" i="6"/>
  <c r="I39" i="6"/>
  <c r="F39" i="6"/>
  <c r="E39" i="6"/>
  <c r="D39" i="6"/>
  <c r="K38" i="6"/>
  <c r="J38" i="6"/>
  <c r="I38" i="6"/>
  <c r="F38" i="6"/>
  <c r="E38" i="6"/>
  <c r="D38" i="6"/>
  <c r="K37" i="6"/>
  <c r="J37" i="6"/>
  <c r="I37" i="6"/>
  <c r="F37" i="6"/>
  <c r="E37" i="6"/>
  <c r="D37" i="6"/>
  <c r="K36" i="6"/>
  <c r="J36" i="6"/>
  <c r="I36" i="6"/>
  <c r="F36" i="6"/>
  <c r="E36" i="6"/>
  <c r="D36" i="6"/>
  <c r="K35" i="6"/>
  <c r="J35" i="6"/>
  <c r="I35" i="6"/>
  <c r="F35" i="6"/>
  <c r="E35" i="6"/>
  <c r="D35" i="6"/>
  <c r="K34" i="6"/>
  <c r="J34" i="6"/>
  <c r="I34" i="6"/>
  <c r="F34" i="6"/>
  <c r="E34" i="6"/>
  <c r="D34" i="6"/>
  <c r="K33" i="6"/>
  <c r="J33" i="6"/>
  <c r="I33" i="6"/>
  <c r="F33" i="6"/>
  <c r="E33" i="6"/>
  <c r="D33" i="6"/>
  <c r="K32" i="6"/>
  <c r="J32" i="6"/>
  <c r="I32" i="6"/>
  <c r="F32" i="6"/>
  <c r="E32" i="6"/>
  <c r="D32" i="6"/>
  <c r="K31" i="6"/>
  <c r="J31" i="6"/>
  <c r="I31" i="6"/>
  <c r="F31" i="6"/>
  <c r="E31" i="6"/>
  <c r="D31" i="6"/>
  <c r="K30" i="6"/>
  <c r="J30" i="6"/>
  <c r="I30" i="6"/>
  <c r="F30" i="6"/>
  <c r="E30" i="6"/>
  <c r="D30" i="6"/>
  <c r="K29" i="6"/>
  <c r="J29" i="6"/>
  <c r="I29" i="6"/>
  <c r="F29" i="6"/>
  <c r="E29" i="6"/>
  <c r="D29" i="6"/>
  <c r="K28" i="6"/>
  <c r="J28" i="6"/>
  <c r="I28" i="6"/>
  <c r="F28" i="6"/>
  <c r="E28" i="6"/>
  <c r="D28" i="6"/>
  <c r="K27" i="6"/>
  <c r="J27" i="6"/>
  <c r="I27" i="6"/>
  <c r="F27" i="6"/>
  <c r="E27" i="6"/>
  <c r="D27" i="6"/>
  <c r="K26" i="6"/>
  <c r="J26" i="6"/>
  <c r="I26" i="6"/>
  <c r="F26" i="6"/>
  <c r="E26" i="6"/>
  <c r="D26" i="6"/>
  <c r="K25" i="6"/>
  <c r="J25" i="6"/>
  <c r="I25" i="6"/>
  <c r="F25" i="6"/>
  <c r="E25" i="6"/>
  <c r="D25" i="6"/>
  <c r="K24" i="6"/>
  <c r="J24" i="6"/>
  <c r="I24" i="6"/>
  <c r="F24" i="6"/>
  <c r="E24" i="6"/>
  <c r="D24" i="6"/>
  <c r="K23" i="6"/>
  <c r="J23" i="6"/>
  <c r="I23" i="6"/>
  <c r="F23" i="6"/>
  <c r="E23" i="6"/>
  <c r="D23" i="6"/>
  <c r="K22" i="6"/>
  <c r="J22" i="6"/>
  <c r="I22" i="6"/>
  <c r="F22" i="6"/>
  <c r="E22" i="6"/>
  <c r="D22" i="6"/>
  <c r="K21" i="6"/>
  <c r="J21" i="6"/>
  <c r="I21" i="6"/>
  <c r="F21" i="6"/>
  <c r="E21" i="6"/>
  <c r="D21" i="6"/>
  <c r="K20" i="6"/>
  <c r="J20" i="6"/>
  <c r="I20" i="6"/>
  <c r="F20" i="6"/>
  <c r="E20" i="6"/>
  <c r="D20" i="6"/>
  <c r="K19" i="6"/>
  <c r="J19" i="6"/>
  <c r="I19" i="6"/>
  <c r="F19" i="6"/>
  <c r="E19" i="6"/>
  <c r="D19" i="6"/>
  <c r="K18" i="6"/>
  <c r="J18" i="6"/>
  <c r="I18" i="6"/>
  <c r="F18" i="6"/>
  <c r="E18" i="6"/>
  <c r="D18" i="6"/>
  <c r="K17" i="6"/>
  <c r="J17" i="6"/>
  <c r="I17" i="6"/>
  <c r="F17" i="6"/>
  <c r="E17" i="6"/>
  <c r="D17" i="6"/>
  <c r="K16" i="6"/>
  <c r="J16" i="6"/>
  <c r="I16" i="6"/>
  <c r="F16" i="6"/>
  <c r="E16" i="6"/>
  <c r="D16" i="6"/>
  <c r="K15" i="6"/>
  <c r="J15" i="6"/>
  <c r="I15" i="6"/>
  <c r="F15" i="6"/>
  <c r="E15" i="6"/>
  <c r="D15" i="6"/>
  <c r="K14" i="6"/>
  <c r="J14" i="6"/>
  <c r="I14" i="6"/>
  <c r="F14" i="6"/>
  <c r="E14" i="6"/>
  <c r="D14" i="6"/>
  <c r="K13" i="6"/>
  <c r="J13" i="6"/>
  <c r="I13" i="6"/>
  <c r="F13" i="6"/>
  <c r="E13" i="6"/>
  <c r="D13" i="6"/>
  <c r="K12" i="6"/>
  <c r="J12" i="6"/>
  <c r="I12" i="6"/>
  <c r="F12" i="6"/>
  <c r="E12" i="6"/>
  <c r="D12" i="6"/>
  <c r="K11" i="6"/>
  <c r="J11" i="6"/>
  <c r="I11" i="6"/>
  <c r="F11" i="6"/>
  <c r="E11" i="6"/>
  <c r="D11" i="6"/>
  <c r="K10" i="6"/>
  <c r="J10" i="6"/>
  <c r="I10" i="6"/>
  <c r="F10" i="6"/>
  <c r="E10" i="6"/>
  <c r="D10" i="6"/>
  <c r="K9" i="6"/>
  <c r="J9" i="6"/>
  <c r="I9" i="6"/>
  <c r="F9" i="6"/>
  <c r="E9" i="6"/>
  <c r="D9" i="6"/>
  <c r="C9" i="1" l="1"/>
  <c r="C17" i="1" l="1"/>
  <c r="C13" i="1" l="1"/>
  <c r="C12" i="1"/>
  <c r="C11" i="1"/>
  <c r="C10" i="1"/>
  <c r="C14" i="1"/>
  <c r="C15" i="1"/>
  <c r="C16" i="1"/>
  <c r="C8" i="1"/>
</calcChain>
</file>

<file path=xl/sharedStrings.xml><?xml version="1.0" encoding="utf-8"?>
<sst xmlns="http://schemas.openxmlformats.org/spreadsheetml/2006/main" count="3329" uniqueCount="945">
  <si>
    <t xml:space="preserve">            Australian Bureau of Statistics</t>
  </si>
  <si>
    <t>Contents</t>
  </si>
  <si>
    <t>Tables</t>
  </si>
  <si>
    <r>
      <t xml:space="preserve">More information available from the </t>
    </r>
    <r>
      <rPr>
        <b/>
        <u/>
        <sz val="12"/>
        <color indexed="12"/>
        <rFont val="Arial"/>
        <family val="2"/>
      </rPr>
      <t>ABS website</t>
    </r>
  </si>
  <si>
    <t>Enquiries</t>
  </si>
  <si>
    <t>COUNT OF PERSONS</t>
  </si>
  <si>
    <t>Aboriginal and/or Torres Strait Islander</t>
  </si>
  <si>
    <t>Non-Indigenous</t>
  </si>
  <si>
    <t>Total</t>
  </si>
  <si>
    <t>Dubbo</t>
  </si>
  <si>
    <t>North-Eastern NSW</t>
  </si>
  <si>
    <t>North-Western NSW</t>
  </si>
  <si>
    <t>NSW Central and North Coast</t>
  </si>
  <si>
    <t>Riverina - Orange</t>
  </si>
  <si>
    <t>South-Eastern NSW</t>
  </si>
  <si>
    <t>Sydney - Wollongong</t>
  </si>
  <si>
    <t>Brewarrina - Surrounds</t>
  </si>
  <si>
    <t>Brewarrina</t>
  </si>
  <si>
    <t>Goodooga</t>
  </si>
  <si>
    <t>Not stated</t>
  </si>
  <si>
    <r>
      <rPr>
        <b/>
        <sz val="8"/>
        <rFont val="Arial"/>
        <family val="2"/>
      </rPr>
      <t>PROPORTION OF</t>
    </r>
    <r>
      <rPr>
        <b/>
        <sz val="8"/>
        <color indexed="10"/>
        <rFont val="Arial"/>
        <family val="2"/>
      </rPr>
      <t xml:space="preserve"> </t>
    </r>
    <r>
      <rPr>
        <b/>
        <sz val="8"/>
        <rFont val="Arial"/>
        <family val="2"/>
      </rPr>
      <t>PERSONS (%)</t>
    </r>
  </si>
  <si>
    <t>No usual address (NSW)</t>
  </si>
  <si>
    <t>Bogan</t>
  </si>
  <si>
    <t>Dubbo - East</t>
  </si>
  <si>
    <t>Dubbo - North</t>
  </si>
  <si>
    <t>Dubbo - South</t>
  </si>
  <si>
    <t>Dubbo - Surrounds</t>
  </si>
  <si>
    <t>Dubbo - West</t>
  </si>
  <si>
    <t>Gilgandra</t>
  </si>
  <si>
    <t>Narromine</t>
  </si>
  <si>
    <t>Narromine - Surrounds</t>
  </si>
  <si>
    <t>Trangie</t>
  </si>
  <si>
    <t>Parkes</t>
  </si>
  <si>
    <t>Parkes - Surrounds</t>
  </si>
  <si>
    <t>Peak Hill</t>
  </si>
  <si>
    <t>Warren</t>
  </si>
  <si>
    <t>Warrumbungle Shire</t>
  </si>
  <si>
    <t>Coonabarabran</t>
  </si>
  <si>
    <t>Coonabarabran - Surrounds</t>
  </si>
  <si>
    <t>Wellington</t>
  </si>
  <si>
    <t>Wellington - Surrounds</t>
  </si>
  <si>
    <t>Armidale</t>
  </si>
  <si>
    <t>Glen Innes</t>
  </si>
  <si>
    <t>Gunnedah</t>
  </si>
  <si>
    <t>Gunnedah - Surrounds</t>
  </si>
  <si>
    <t>Guyra - Tingha</t>
  </si>
  <si>
    <t>Guyra</t>
  </si>
  <si>
    <t>Tingha</t>
  </si>
  <si>
    <t>Inverell - Gwydir</t>
  </si>
  <si>
    <t>Gwydir</t>
  </si>
  <si>
    <t>Inverell</t>
  </si>
  <si>
    <t>Liverpool Plains</t>
  </si>
  <si>
    <t>Quirindi</t>
  </si>
  <si>
    <t>Walhallow Reserve (Carooma)</t>
  </si>
  <si>
    <t>Werris Creek</t>
  </si>
  <si>
    <t>Moree</t>
  </si>
  <si>
    <t>Moree - North</t>
  </si>
  <si>
    <t>Moree - South</t>
  </si>
  <si>
    <t>Moree - West</t>
  </si>
  <si>
    <t>Stanley Village</t>
  </si>
  <si>
    <t>Moree Plains</t>
  </si>
  <si>
    <t>Boggabilla</t>
  </si>
  <si>
    <t>Mungindi</t>
  </si>
  <si>
    <t>Toomelah</t>
  </si>
  <si>
    <t>Muswellbrook</t>
  </si>
  <si>
    <t>Muswellbrook - Surrounds</t>
  </si>
  <si>
    <t>Narrabri</t>
  </si>
  <si>
    <t>Narrabri - Surrounds</t>
  </si>
  <si>
    <t>Wee Waa</t>
  </si>
  <si>
    <t>Tamworth</t>
  </si>
  <si>
    <t>Tamworth - Surrounds</t>
  </si>
  <si>
    <t>Tenterfield - Jubullum Village</t>
  </si>
  <si>
    <t>Jubullum Village</t>
  </si>
  <si>
    <t>Tenterfield</t>
  </si>
  <si>
    <t>Upper Hunter</t>
  </si>
  <si>
    <t>Uralla - Walcha</t>
  </si>
  <si>
    <t>Uralla</t>
  </si>
  <si>
    <t>Walcha</t>
  </si>
  <si>
    <t>Bourke</t>
  </si>
  <si>
    <t>Bourke - Surrounds</t>
  </si>
  <si>
    <t>Cobar - Murrin Bridge</t>
  </si>
  <si>
    <t>Cobar</t>
  </si>
  <si>
    <t>Murrin Bridge</t>
  </si>
  <si>
    <t>Coonamble</t>
  </si>
  <si>
    <t>Coonamble - Surrounds</t>
  </si>
  <si>
    <t>Gulargambone</t>
  </si>
  <si>
    <t>Far West</t>
  </si>
  <si>
    <t>Broken Hill</t>
  </si>
  <si>
    <t>Broken Hill - Surrounds</t>
  </si>
  <si>
    <t>Menindee</t>
  </si>
  <si>
    <t>Wilcannia</t>
  </si>
  <si>
    <t>Walgett</t>
  </si>
  <si>
    <t>Collarenebri</t>
  </si>
  <si>
    <t>Gingie Reserve</t>
  </si>
  <si>
    <t>Lightning Ridge</t>
  </si>
  <si>
    <t>Ballina - Bagotville</t>
  </si>
  <si>
    <t>Bagotville</t>
  </si>
  <si>
    <t>Ballina</t>
  </si>
  <si>
    <t>Ballina - Surrounds</t>
  </si>
  <si>
    <t>Byron</t>
  </si>
  <si>
    <t>Cessnock</t>
  </si>
  <si>
    <t>Cessnock - Bellbird - Aberdare</t>
  </si>
  <si>
    <t>Cessnock - Surrounds</t>
  </si>
  <si>
    <t>Kurri Kurri - Weston</t>
  </si>
  <si>
    <t>Clarence Valley</t>
  </si>
  <si>
    <t>Baryulgil - Malabugilmah</t>
  </si>
  <si>
    <t>Grafton</t>
  </si>
  <si>
    <t>Yamba</t>
  </si>
  <si>
    <t>Yamba - Surrounds</t>
  </si>
  <si>
    <t>Coffs Harbour - Nambucca</t>
  </si>
  <si>
    <t>Bellingen</t>
  </si>
  <si>
    <t>Bowraville</t>
  </si>
  <si>
    <t>Coffs Harbour</t>
  </si>
  <si>
    <t>Macksville</t>
  </si>
  <si>
    <t>Nambucca - Surrounds</t>
  </si>
  <si>
    <t>Nambucca Heads</t>
  </si>
  <si>
    <t>Sawtell</t>
  </si>
  <si>
    <t>Gloucester - Dungog</t>
  </si>
  <si>
    <t>Dungog</t>
  </si>
  <si>
    <t>Gloucester</t>
  </si>
  <si>
    <t>Gosford</t>
  </si>
  <si>
    <t>Gosford - East</t>
  </si>
  <si>
    <t>Gosford - West</t>
  </si>
  <si>
    <t>Great Lakes</t>
  </si>
  <si>
    <t>Bulahdelah</t>
  </si>
  <si>
    <t>Forster</t>
  </si>
  <si>
    <t>Tuncurry</t>
  </si>
  <si>
    <t>Kempsey</t>
  </si>
  <si>
    <t>Kempsey - Surrounds</t>
  </si>
  <si>
    <t>Mirriwinni Gardens - Bellbrook</t>
  </si>
  <si>
    <t>Old Burnt - New Burnt Bridge - Greenhill</t>
  </si>
  <si>
    <t>South West Rocks</t>
  </si>
  <si>
    <t>Kyogle</t>
  </si>
  <si>
    <t>Muli Muli - Woodenbong</t>
  </si>
  <si>
    <t>Lake Macquarie</t>
  </si>
  <si>
    <t>Lake Macquarie - East</t>
  </si>
  <si>
    <t>Lake Macquarie - North</t>
  </si>
  <si>
    <t>Lake Macquarie - West</t>
  </si>
  <si>
    <t>Lismore</t>
  </si>
  <si>
    <t>Goonellabah</t>
  </si>
  <si>
    <t>Lismore - North</t>
  </si>
  <si>
    <t>Lismore - South</t>
  </si>
  <si>
    <t>Lismore - Surrounds</t>
  </si>
  <si>
    <t>Maitland</t>
  </si>
  <si>
    <t>Newcastle</t>
  </si>
  <si>
    <t>Newcastle - Inner City</t>
  </si>
  <si>
    <t>Newcastle - Outer West</t>
  </si>
  <si>
    <t>Throsby</t>
  </si>
  <si>
    <t>Port Macquarie - Hastings</t>
  </si>
  <si>
    <t>Hastings</t>
  </si>
  <si>
    <t>Port Macquarie</t>
  </si>
  <si>
    <t>Wauchope</t>
  </si>
  <si>
    <t>Port Stephens</t>
  </si>
  <si>
    <t>Karuah</t>
  </si>
  <si>
    <t>Medowie</t>
  </si>
  <si>
    <t>Nelson Bay</t>
  </si>
  <si>
    <t>Port Stephens - Surrounds</t>
  </si>
  <si>
    <t>Raymond Terrace</t>
  </si>
  <si>
    <t>Richmond Valley</t>
  </si>
  <si>
    <t>Casino</t>
  </si>
  <si>
    <t>Coraki</t>
  </si>
  <si>
    <t>Richmond Valley exc. Casino</t>
  </si>
  <si>
    <t>Singleton</t>
  </si>
  <si>
    <t>Taree</t>
  </si>
  <si>
    <t>Purfleet</t>
  </si>
  <si>
    <t>Taree - Surrounds</t>
  </si>
  <si>
    <t>Wingham</t>
  </si>
  <si>
    <t>Tweed</t>
  </si>
  <si>
    <t>Murwillumbah</t>
  </si>
  <si>
    <t>Tweed Coast</t>
  </si>
  <si>
    <t>Tweed Heads</t>
  </si>
  <si>
    <t>Wyong</t>
  </si>
  <si>
    <t>Wyong - North-East</t>
  </si>
  <si>
    <t>Wyong - South-West</t>
  </si>
  <si>
    <t>Albury</t>
  </si>
  <si>
    <t>Albury - East</t>
  </si>
  <si>
    <t>Albury - West</t>
  </si>
  <si>
    <t>Balranald - Wentworth</t>
  </si>
  <si>
    <t>Balranald</t>
  </si>
  <si>
    <t>Balranald - Wentworth - Surrounds</t>
  </si>
  <si>
    <t>Coomealla</t>
  </si>
  <si>
    <t>Dareton</t>
  </si>
  <si>
    <t>Wentworth</t>
  </si>
  <si>
    <t>Bathurst</t>
  </si>
  <si>
    <t>Blayney - Cabonne</t>
  </si>
  <si>
    <t>Carrathool - Murrumbidgee</t>
  </si>
  <si>
    <t>Carrathool - Murrumbidgee - Surrounds</t>
  </si>
  <si>
    <t>Darlington Point</t>
  </si>
  <si>
    <t>Hillston</t>
  </si>
  <si>
    <t>Central Murray</t>
  </si>
  <si>
    <t>Coolamon - Temora - West Wyalong</t>
  </si>
  <si>
    <t>Cootamundra</t>
  </si>
  <si>
    <t>Cowra</t>
  </si>
  <si>
    <t>Deniliquin - Murray</t>
  </si>
  <si>
    <t>Deniliquin</t>
  </si>
  <si>
    <t>Murray</t>
  </si>
  <si>
    <t>Forbes</t>
  </si>
  <si>
    <t>Griffith - Leeton</t>
  </si>
  <si>
    <t>Griffith</t>
  </si>
  <si>
    <t>Leeton</t>
  </si>
  <si>
    <t>Gundagai - Junee - Harden</t>
  </si>
  <si>
    <t>Lachlan</t>
  </si>
  <si>
    <t>Condobolin</t>
  </si>
  <si>
    <t>Lake Cargelligo</t>
  </si>
  <si>
    <t>Lithgow - Oberon</t>
  </si>
  <si>
    <t>Lithgow</t>
  </si>
  <si>
    <t>Oberon</t>
  </si>
  <si>
    <t>Mudgee</t>
  </si>
  <si>
    <t>Narrandera</t>
  </si>
  <si>
    <t>Orange</t>
  </si>
  <si>
    <t>Bletchington</t>
  </si>
  <si>
    <t>Bowen</t>
  </si>
  <si>
    <t>Calare</t>
  </si>
  <si>
    <t>Glenroi</t>
  </si>
  <si>
    <t>Orange - Central</t>
  </si>
  <si>
    <t>Orange - Surrounds</t>
  </si>
  <si>
    <t>Warrendine - Bloomfield</t>
  </si>
  <si>
    <t>Tumut</t>
  </si>
  <si>
    <t>Upper Murray</t>
  </si>
  <si>
    <t>Wagga Wagga</t>
  </si>
  <si>
    <t>Wagga Wagga - East</t>
  </si>
  <si>
    <t>Wagga Wagga - North</t>
  </si>
  <si>
    <t>Wagga Wagga - South</t>
  </si>
  <si>
    <t>Wagga Wagga - Surrounds</t>
  </si>
  <si>
    <t>Wagga Wagga - West</t>
  </si>
  <si>
    <t>Young</t>
  </si>
  <si>
    <t>Bega Valley</t>
  </si>
  <si>
    <t>Bega</t>
  </si>
  <si>
    <t>Bega - Surrounds</t>
  </si>
  <si>
    <t>Eden</t>
  </si>
  <si>
    <t>Eurobodalla</t>
  </si>
  <si>
    <t>Batemans Bay</t>
  </si>
  <si>
    <t>Bodalla</t>
  </si>
  <si>
    <t>Moruya</t>
  </si>
  <si>
    <t>Narooma</t>
  </si>
  <si>
    <t>Wallaga Lake</t>
  </si>
  <si>
    <t>Shoalhaven</t>
  </si>
  <si>
    <t>Culburra - Orient Point</t>
  </si>
  <si>
    <t>Nowra</t>
  </si>
  <si>
    <t>Snowy - Monaro</t>
  </si>
  <si>
    <t>Queanbeyan</t>
  </si>
  <si>
    <t>Southern Tablelands</t>
  </si>
  <si>
    <t>Goulburn Mulwaree</t>
  </si>
  <si>
    <t>Wingecaribee</t>
  </si>
  <si>
    <t>Auburn</t>
  </si>
  <si>
    <t>Baulkham Hills</t>
  </si>
  <si>
    <t>Blacktown</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</si>
  <si>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</si>
  <si>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</si>
  <si>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</si>
  <si>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</si>
  <si>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</si>
  <si>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</si>
  <si>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</si>
  <si>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</si>
  <si>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</si>
  <si>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</si>
  <si>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</si>
  <si>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</si>
  <si>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</si>
  <si>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</si>
  <si>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</si>
  <si>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</si>
  <si>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</si>
  <si>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</si>
  <si>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</si>
  <si>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</si>
  <si>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Blue Mountains</t>
  </si>
  <si>
    <t>Blaxland - Glenbrook</t>
  </si>
  <si>
    <t>Blue Mountains -  Surrounds</t>
  </si>
  <si>
    <t>Katoomba</t>
  </si>
  <si>
    <t>Lawson</t>
  </si>
  <si>
    <t>Springwood</t>
  </si>
  <si>
    <t>Botany Bay</t>
  </si>
  <si>
    <t>Camden</t>
  </si>
  <si>
    <t>Campbelltown</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</si>
  <si>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</si>
  <si>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</si>
  <si>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</si>
  <si>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</si>
  <si>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</si>
  <si>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</si>
  <si>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</si>
  <si>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</si>
  <si>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</si>
  <si>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</si>
  <si>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</si>
  <si>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</si>
  <si>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</si>
  <si>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Canterbury - Bankstown</t>
  </si>
  <si>
    <t>Bankstown - North-East</t>
  </si>
  <si>
    <t>Bankstown - North-West</t>
  </si>
  <si>
    <t>Bankstown - South</t>
  </si>
  <si>
    <t>Canterbury</t>
  </si>
  <si>
    <t>Fairfield</t>
  </si>
  <si>
    <t>Fairfield - East</t>
  </si>
  <si>
    <t>Fairfield - West</t>
  </si>
  <si>
    <t>Hawkesbury</t>
  </si>
  <si>
    <t>Hawkesbury - Richmond</t>
  </si>
  <si>
    <t>Hawkesbury - Windsor</t>
  </si>
  <si>
    <t>Holroyd</t>
  </si>
  <si>
    <t>Hornsby - Ku-ring-gai</t>
  </si>
  <si>
    <t>Hunters Hill - Ryde</t>
  </si>
  <si>
    <t>Hurstville - Kogarah</t>
  </si>
  <si>
    <t>Hurstville</t>
  </si>
  <si>
    <t>Kogarah</t>
  </si>
  <si>
    <t>Kiama - Shellharbour</t>
  </si>
  <si>
    <t>Kiama</t>
  </si>
  <si>
    <t>Shellharbour</t>
  </si>
  <si>
    <t>Leichhardt</t>
  </si>
  <si>
    <t>Liverpool</t>
  </si>
  <si>
    <t>Liverpool - East</t>
  </si>
  <si>
    <t>Liverpool - West</t>
  </si>
  <si>
    <t>Lord Howe Island</t>
  </si>
  <si>
    <t>Marrickville</t>
  </si>
  <si>
    <t>Northern Beaches</t>
  </si>
  <si>
    <t>Manly - Warringah</t>
  </si>
  <si>
    <t>Pittwater</t>
  </si>
  <si>
    <t>Parramatta</t>
  </si>
  <si>
    <t>Parramatta - Central</t>
  </si>
  <si>
    <t>Parramatta - North-East</t>
  </si>
  <si>
    <t>Parramatta - North-West</t>
  </si>
  <si>
    <t>Parramatta - South</t>
  </si>
  <si>
    <t>Penrith</t>
  </si>
  <si>
    <t>Cranebrook - Londonberry</t>
  </si>
  <si>
    <t>Glenmore Park</t>
  </si>
  <si>
    <t>Penrith - Central</t>
  </si>
  <si>
    <t>Penrith - Inner East</t>
  </si>
  <si>
    <t>Penrith - Outer East</t>
  </si>
  <si>
    <t>Penrith - South</t>
  </si>
  <si>
    <t>Penrith - West</t>
  </si>
  <si>
    <t>Randwick - La Perouse</t>
  </si>
  <si>
    <t>La Perouse</t>
  </si>
  <si>
    <t>Randwick</t>
  </si>
  <si>
    <t>Rockdale</t>
  </si>
  <si>
    <t>Sutherland Shire</t>
  </si>
  <si>
    <t>Sutherland Shire - East</t>
  </si>
  <si>
    <t>Sutherland Shire - West</t>
  </si>
  <si>
    <t>Sydney - City</t>
  </si>
  <si>
    <t>Alexandria - Darlington - Waterloo</t>
  </si>
  <si>
    <t>Darlinghurst - Paddington - Surry Hills</t>
  </si>
  <si>
    <t>Glebe - Prymont - The Rocks</t>
  </si>
  <si>
    <t>Redfern</t>
  </si>
  <si>
    <t>Sydney - Inner West</t>
  </si>
  <si>
    <t>Ashfield</t>
  </si>
  <si>
    <t>Burwood</t>
  </si>
  <si>
    <t>Canada Bay</t>
  </si>
  <si>
    <t>Strathfield</t>
  </si>
  <si>
    <t>Sydney - Lower North</t>
  </si>
  <si>
    <t>Lane Cove - Willoughby</t>
  </si>
  <si>
    <t>Mosman - North Sydney</t>
  </si>
  <si>
    <t>Wollondilly</t>
  </si>
  <si>
    <t>Wollongong</t>
  </si>
  <si>
    <t>Woollahra - Waverley</t>
  </si>
  <si>
    <t>Waverley</t>
  </si>
  <si>
    <t>Woollahra</t>
  </si>
  <si>
    <t>North Sydney</t>
  </si>
  <si>
    <t>Sydney</t>
  </si>
  <si>
    <t>Greater Hume Shire</t>
  </si>
  <si>
    <t>Armidale Regional</t>
  </si>
  <si>
    <t>Inner West</t>
  </si>
  <si>
    <t>Cabonne</t>
  </si>
  <si>
    <t>Cumberland</t>
  </si>
  <si>
    <t>Hornsby</t>
  </si>
  <si>
    <t>Canterbury-Bankstown</t>
  </si>
  <si>
    <t>Port Macquarie-Hastings</t>
  </si>
  <si>
    <t>Bathurst Regional</t>
  </si>
  <si>
    <t>The Hills Shire</t>
  </si>
  <si>
    <t>Nambucca Valley</t>
  </si>
  <si>
    <t>Berrigan</t>
  </si>
  <si>
    <t>Bland</t>
  </si>
  <si>
    <t>Blayney</t>
  </si>
  <si>
    <t>Snowy Monaro Regional</t>
  </si>
  <si>
    <t>Hilltops</t>
  </si>
  <si>
    <t>Bayside (NSW)</t>
  </si>
  <si>
    <t>Campbelltown (NSW)</t>
  </si>
  <si>
    <t>Georges River</t>
  </si>
  <si>
    <t>Carrathool</t>
  </si>
  <si>
    <t>Central Darling</t>
  </si>
  <si>
    <t>Edward River</t>
  </si>
  <si>
    <t>Coolamon</t>
  </si>
  <si>
    <t>Queanbeyan-Palerang Regional</t>
  </si>
  <si>
    <t>Cootamundra-Gundagai Regional</t>
  </si>
  <si>
    <t>Federation</t>
  </si>
  <si>
    <t>Dubbo Regional</t>
  </si>
  <si>
    <t>Glen Innes Severn</t>
  </si>
  <si>
    <t>Mid-Coast</t>
  </si>
  <si>
    <t>Central Coast (NSW)</t>
  </si>
  <si>
    <t>Upper Lachlan Shire</t>
  </si>
  <si>
    <t>Tamworth Regional</t>
  </si>
  <si>
    <t>Hay</t>
  </si>
  <si>
    <t>Hunters Hill</t>
  </si>
  <si>
    <t>Murrumbidgee</t>
  </si>
  <si>
    <t>Junee</t>
  </si>
  <si>
    <t>Ku-ring-gai</t>
  </si>
  <si>
    <t>Lane Cove</t>
  </si>
  <si>
    <t>Mid-Western Regional</t>
  </si>
  <si>
    <t>Lockhart</t>
  </si>
  <si>
    <t>Mosman</t>
  </si>
  <si>
    <t>Murray River</t>
  </si>
  <si>
    <t>Ryde</t>
  </si>
  <si>
    <t>Unincorporated NSW</t>
  </si>
  <si>
    <t>Temora</t>
  </si>
  <si>
    <t>Snowy Valleys</t>
  </si>
  <si>
    <t>Upper Hunter Shire</t>
  </si>
  <si>
    <t>Weddin</t>
  </si>
  <si>
    <t>Willoughby</t>
  </si>
  <si>
    <t>Wingecarribee</t>
  </si>
  <si>
    <t>Yass Valley</t>
  </si>
  <si>
    <t>Migratory - Offshore - Shipping (NSW)</t>
  </si>
  <si>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</si>
  <si>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</si>
  <si>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</si>
  <si>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</si>
  <si>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</si>
  <si>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</si>
  <si>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</si>
  <si>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</si>
  <si>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</si>
  <si>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</si>
  <si>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</si>
  <si>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</si>
  <si>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</si>
  <si>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</si>
  <si>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</si>
  <si>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</si>
  <si>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</si>
  <si>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</si>
  <si>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</si>
  <si>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DISTRIBUTION OF PERSONS - AGE GROUP (%)</t>
  </si>
  <si>
    <t>DISTRIBUTION OF PERSONS - ALL AGES (%)</t>
  </si>
  <si>
    <r>
      <rPr>
        <sz val="8"/>
        <rFont val="Arial"/>
        <family val="2"/>
      </rPr>
      <t xml:space="preserve">For further information, see the </t>
    </r>
    <r>
      <rPr>
        <u/>
        <sz val="8"/>
        <color indexed="12"/>
        <rFont val="Arial"/>
        <family val="2"/>
      </rPr>
      <t>Australian Statistical Geography Standard (ASGS) Edition 3.</t>
    </r>
  </si>
  <si>
    <t>Where an incorporated area has an official status, it is assigned an LGA status type: Cities (C) Areas (A) Rural Cities (RC), Boroughs (B) Shires (S) Towns (T) Regional Councils (R) Municipalities/Municipal Councils (M),</t>
  </si>
  <si>
    <t xml:space="preserve">District Councils (DC), SA Regional Councils (RegC) Aboriginal Councils (AC). </t>
  </si>
  <si>
    <t>© Commonwealth of Australia 2022</t>
  </si>
  <si>
    <t>Barwon Four</t>
  </si>
  <si>
    <t>Walgett - Surrounds</t>
  </si>
  <si>
    <t>Namoi Reserve</t>
  </si>
  <si>
    <t>Statistical Areas Level 1 (SA1s) aggregate to Indigenous Locations which aggregate to Indigenous Areas, and they in turn aggregate to Indigenous Regions. At each hierarchical level, all of Geographic Australia is covered without gaps or overlaps.</t>
  </si>
  <si>
    <r>
      <rPr>
        <sz val="8"/>
        <rFont val="Arial"/>
        <family val="2"/>
      </rPr>
      <t>For further information, see the</t>
    </r>
    <r>
      <rPr>
        <u/>
        <sz val="8"/>
        <color indexed="12"/>
        <rFont val="Arial"/>
        <family val="2"/>
      </rPr>
      <t xml:space="preserve"> Australian Statistical Geography Standard (ASGS) Edition 3.</t>
    </r>
  </si>
  <si>
    <t>Indigenous Location (ILOC) code</t>
  </si>
  <si>
    <t>Indigenous Location (ILOC) name</t>
  </si>
  <si>
    <t>Indigenous Area (IARE) code</t>
  </si>
  <si>
    <t>Indigenous Area (IARE) name</t>
  </si>
  <si>
    <t>Indigenous Region (IREG) code</t>
  </si>
  <si>
    <t>Indigenous Region (IREG) name</t>
  </si>
  <si>
    <t>Table 2.1</t>
  </si>
  <si>
    <t>Table 2.2</t>
  </si>
  <si>
    <t>Table 2.3</t>
  </si>
  <si>
    <t>Table 3.1</t>
  </si>
  <si>
    <t>Table 3.2</t>
  </si>
  <si>
    <t>Table 3.3</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</si>
  <si>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</si>
  <si>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Released at 11.30am (Canberra time) Thursday 31 August 2022</t>
  </si>
  <si>
    <t>Census of Population and Housing - Counts of Aboriginal and Torres Strait Islander Australians, 2021</t>
  </si>
  <si>
    <t>Table by Topic</t>
  </si>
  <si>
    <t>Topic</t>
  </si>
  <si>
    <t>Disaggregation</t>
  </si>
  <si>
    <t>Collection</t>
  </si>
  <si>
    <t>Table</t>
  </si>
  <si>
    <t>Census 2011, 2016 and 2021</t>
  </si>
  <si>
    <t>Census counts, Local Government Areas</t>
  </si>
  <si>
    <t>Census counts, Aboriginal and Torres Strait Islander persons</t>
  </si>
  <si>
    <t>IREG101</t>
  </si>
  <si>
    <t>IARE101001</t>
  </si>
  <si>
    <t>ILOC10100101</t>
  </si>
  <si>
    <t>IARE101002</t>
  </si>
  <si>
    <t>ILOC10100201</t>
  </si>
  <si>
    <t>ILOC10100202</t>
  </si>
  <si>
    <t>ILOC10100203</t>
  </si>
  <si>
    <t>ILOC10100204</t>
  </si>
  <si>
    <t>ILOC10100205</t>
  </si>
  <si>
    <t>IARE101003</t>
  </si>
  <si>
    <t>ILOC10100301</t>
  </si>
  <si>
    <t>IARE101004</t>
  </si>
  <si>
    <t>ILOC10100401</t>
  </si>
  <si>
    <t>ILOC10100402</t>
  </si>
  <si>
    <t>ILOC10100403</t>
  </si>
  <si>
    <t>IARE101005</t>
  </si>
  <si>
    <t>ILOC10100501</t>
  </si>
  <si>
    <t>ILOC10100502</t>
  </si>
  <si>
    <t>ILOC10100503</t>
  </si>
  <si>
    <t>IARE101006</t>
  </si>
  <si>
    <t>ILOC10100601</t>
  </si>
  <si>
    <t>IARE101007</t>
  </si>
  <si>
    <t>ILOC10100701</t>
  </si>
  <si>
    <t>ILOC10100702</t>
  </si>
  <si>
    <t>IARE101008</t>
  </si>
  <si>
    <t>ILOC10100801</t>
  </si>
  <si>
    <t>ILOC10100802</t>
  </si>
  <si>
    <t>IREG102</t>
  </si>
  <si>
    <t>IARE102001</t>
  </si>
  <si>
    <t>ILOC10200101</t>
  </si>
  <si>
    <t>IARE102002</t>
  </si>
  <si>
    <t>ILOC10200201</t>
  </si>
  <si>
    <t>IARE102003</t>
  </si>
  <si>
    <t>ILOC10200301</t>
  </si>
  <si>
    <t>ILOC10200302</t>
  </si>
  <si>
    <t>IARE102004</t>
  </si>
  <si>
    <t>ILOC10200401</t>
  </si>
  <si>
    <t>ILOC10200402</t>
  </si>
  <si>
    <t>IARE102005</t>
  </si>
  <si>
    <t>ILOC10200501</t>
  </si>
  <si>
    <t>ILOC10200502</t>
  </si>
  <si>
    <t>IARE102006</t>
  </si>
  <si>
    <t>ILOC10200601</t>
  </si>
  <si>
    <t>ILOC10200602</t>
  </si>
  <si>
    <t>ILOC10200603</t>
  </si>
  <si>
    <t>ILOC10200604</t>
  </si>
  <si>
    <t>IARE102007</t>
  </si>
  <si>
    <t>ILOC10200701</t>
  </si>
  <si>
    <t>ILOC10200702</t>
  </si>
  <si>
    <t>ILOC10200703</t>
  </si>
  <si>
    <t>ILOC10200704</t>
  </si>
  <si>
    <t>IARE102008</t>
  </si>
  <si>
    <t>ILOC10200801</t>
  </si>
  <si>
    <t>ILOC10200802</t>
  </si>
  <si>
    <t>ILOC10200803</t>
  </si>
  <si>
    <t>ILOC10200804</t>
  </si>
  <si>
    <t>IARE102009</t>
  </si>
  <si>
    <t>ILOC10200901</t>
  </si>
  <si>
    <t>ILOC10200902</t>
  </si>
  <si>
    <t>IARE102010</t>
  </si>
  <si>
    <t>ILOC10201001</t>
  </si>
  <si>
    <t>ILOC10201002</t>
  </si>
  <si>
    <t>ILOC10201003</t>
  </si>
  <si>
    <t>IARE102011</t>
  </si>
  <si>
    <t>ILOC10201101</t>
  </si>
  <si>
    <t>ILOC10201102</t>
  </si>
  <si>
    <t>IARE102012</t>
  </si>
  <si>
    <t>ILOC10201201</t>
  </si>
  <si>
    <t>ILOC10201202</t>
  </si>
  <si>
    <t>IARE102013</t>
  </si>
  <si>
    <t>ILOC10201301</t>
  </si>
  <si>
    <t>IARE102014</t>
  </si>
  <si>
    <t>ILOC10201401</t>
  </si>
  <si>
    <t>ILOC10201402</t>
  </si>
  <si>
    <t>IREG103</t>
  </si>
  <si>
    <t>IARE103001</t>
  </si>
  <si>
    <t>ILOC10300101</t>
  </si>
  <si>
    <t>ILOC10300102</t>
  </si>
  <si>
    <t>IARE103002</t>
  </si>
  <si>
    <t>ILOC10300204</t>
  </si>
  <si>
    <t>ILOC10300205</t>
  </si>
  <si>
    <t>ILOC10300206</t>
  </si>
  <si>
    <t>ILOC10300207</t>
  </si>
  <si>
    <t>IARE103003</t>
  </si>
  <si>
    <t>ILOC10300301</t>
  </si>
  <si>
    <t>ILOC10300302</t>
  </si>
  <si>
    <t>IARE103004</t>
  </si>
  <si>
    <t>ILOC10300401</t>
  </si>
  <si>
    <t>ILOC10300402</t>
  </si>
  <si>
    <t>ILOC10300403</t>
  </si>
  <si>
    <t>IARE103005</t>
  </si>
  <si>
    <t>ILOC10300501</t>
  </si>
  <si>
    <t>ILOC10300503</t>
  </si>
  <si>
    <t>ILOC10300505</t>
  </si>
  <si>
    <t>ILOC10300506</t>
  </si>
  <si>
    <t>IARE103006</t>
  </si>
  <si>
    <t>ILOC10300601</t>
  </si>
  <si>
    <t>ILOC10300602</t>
  </si>
  <si>
    <t>ILOC10300603</t>
  </si>
  <si>
    <t>ILOC10300605</t>
  </si>
  <si>
    <t>ILOC10300608</t>
  </si>
  <si>
    <t>ILOC10300609</t>
  </si>
  <si>
    <t>IREG104</t>
  </si>
  <si>
    <t>IARE104001</t>
  </si>
  <si>
    <t>ILOC10400101</t>
  </si>
  <si>
    <t>ILOC10400102</t>
  </si>
  <si>
    <t>ILOC10400103</t>
  </si>
  <si>
    <t>IARE104002</t>
  </si>
  <si>
    <t>ILOC10400201</t>
  </si>
  <si>
    <t>IARE104003</t>
  </si>
  <si>
    <t>ILOC10400301</t>
  </si>
  <si>
    <t>ILOC10400302</t>
  </si>
  <si>
    <t>ILOC10400303</t>
  </si>
  <si>
    <t>IARE104004</t>
  </si>
  <si>
    <t>ILOC10400401</t>
  </si>
  <si>
    <t>ILOC10400402</t>
  </si>
  <si>
    <t>ILOC10400403</t>
  </si>
  <si>
    <t>ILOC10400404</t>
  </si>
  <si>
    <t>ILOC10400405</t>
  </si>
  <si>
    <t>IARE104005</t>
  </si>
  <si>
    <t>ILOC10400501</t>
  </si>
  <si>
    <t>ILOC10400502</t>
  </si>
  <si>
    <t>ILOC10400503</t>
  </si>
  <si>
    <t>ILOC10400504</t>
  </si>
  <si>
    <t>ILOC10400505</t>
  </si>
  <si>
    <t>ILOC10400506</t>
  </si>
  <si>
    <t>ILOC10400507</t>
  </si>
  <si>
    <t>IARE104006</t>
  </si>
  <si>
    <t>ILOC10400601</t>
  </si>
  <si>
    <t>ILOC10400602</t>
  </si>
  <si>
    <t>IARE104007</t>
  </si>
  <si>
    <t>ILOC10400701</t>
  </si>
  <si>
    <t>ILOC10400702</t>
  </si>
  <si>
    <t>IARE104008</t>
  </si>
  <si>
    <t>ILOC10400801</t>
  </si>
  <si>
    <t>ILOC10400802</t>
  </si>
  <si>
    <t>ILOC10400803</t>
  </si>
  <si>
    <t>IARE104009</t>
  </si>
  <si>
    <t>ILOC10400901</t>
  </si>
  <si>
    <t>ILOC10400902</t>
  </si>
  <si>
    <t>ILOC10400903</t>
  </si>
  <si>
    <t>ILOC10400904</t>
  </si>
  <si>
    <t>ILOC10400905</t>
  </si>
  <si>
    <t>IARE104010</t>
  </si>
  <si>
    <t>ILOC10401001</t>
  </si>
  <si>
    <t>ILOC10401002</t>
  </si>
  <si>
    <t>IARE104012</t>
  </si>
  <si>
    <t>ILOC10401201</t>
  </si>
  <si>
    <t>ILOC10401202</t>
  </si>
  <si>
    <t>ILOC10401203</t>
  </si>
  <si>
    <t>ILOC10401204</t>
  </si>
  <si>
    <t>IARE104013</t>
  </si>
  <si>
    <t>ILOC10401301</t>
  </si>
  <si>
    <t>IARE104014</t>
  </si>
  <si>
    <t>ILOC10401401</t>
  </si>
  <si>
    <t>ILOC10401402</t>
  </si>
  <si>
    <t>ILOC10401403</t>
  </si>
  <si>
    <t>IARE104015</t>
  </si>
  <si>
    <t>ILOC10401501</t>
  </si>
  <si>
    <t>ILOC10401502</t>
  </si>
  <si>
    <t>ILOC10401503</t>
  </si>
  <si>
    <t>IARE104016</t>
  </si>
  <si>
    <t>ILOC10401601</t>
  </si>
  <si>
    <t>ILOC10401602</t>
  </si>
  <si>
    <t>ILOC10401603</t>
  </si>
  <si>
    <t>ILOC10401604</t>
  </si>
  <si>
    <t>ILOC10401605</t>
  </si>
  <si>
    <t>IARE104017</t>
  </si>
  <si>
    <t>ILOC10401701</t>
  </si>
  <si>
    <t>ILOC10401702</t>
  </si>
  <si>
    <t>ILOC10401703</t>
  </si>
  <si>
    <t>IARE104018</t>
  </si>
  <si>
    <t>ILOC10401801</t>
  </si>
  <si>
    <t>IARE104019</t>
  </si>
  <si>
    <t>ILOC10401901</t>
  </si>
  <si>
    <t>ILOC10401902</t>
  </si>
  <si>
    <t>ILOC10401903</t>
  </si>
  <si>
    <t>ILOC10401904</t>
  </si>
  <si>
    <t>IARE104020</t>
  </si>
  <si>
    <t>ILOC10402001</t>
  </si>
  <si>
    <t>ILOC10402002</t>
  </si>
  <si>
    <t>ILOC10402003</t>
  </si>
  <si>
    <t>IARE104022</t>
  </si>
  <si>
    <t>ILOC10402201</t>
  </si>
  <si>
    <t>ILOC10402202</t>
  </si>
  <si>
    <t>ILOC10402203</t>
  </si>
  <si>
    <t>IARE104023</t>
  </si>
  <si>
    <t>ILOC10402301</t>
  </si>
  <si>
    <t>ILOC10402302</t>
  </si>
  <si>
    <t>IREG105</t>
  </si>
  <si>
    <t>IARE105001</t>
  </si>
  <si>
    <t>ILOC10500101</t>
  </si>
  <si>
    <t>ILOC10500102</t>
  </si>
  <si>
    <t>IARE105002</t>
  </si>
  <si>
    <t>ILOC10500201</t>
  </si>
  <si>
    <t>ILOC10500202</t>
  </si>
  <si>
    <t>ILOC10500203</t>
  </si>
  <si>
    <t>ILOC10500204</t>
  </si>
  <si>
    <t>ILOC10500205</t>
  </si>
  <si>
    <t>IARE105003</t>
  </si>
  <si>
    <t>ILOC10500301</t>
  </si>
  <si>
    <t>IARE105004</t>
  </si>
  <si>
    <t>ILOC10500401</t>
  </si>
  <si>
    <t>IARE105005</t>
  </si>
  <si>
    <t>ILOC10500501</t>
  </si>
  <si>
    <t>ILOC10500502</t>
  </si>
  <si>
    <t>ILOC10500503</t>
  </si>
  <si>
    <t>IARE105006</t>
  </si>
  <si>
    <t>ILOC10500601</t>
  </si>
  <si>
    <t>IARE105007</t>
  </si>
  <si>
    <t>ILOC10500701</t>
  </si>
  <si>
    <t>IARE105008</t>
  </si>
  <si>
    <t>ILOC10500801</t>
  </si>
  <si>
    <t>IARE105009</t>
  </si>
  <si>
    <t>ILOC10500901</t>
  </si>
  <si>
    <t>IARE105010</t>
  </si>
  <si>
    <t>ILOC10501001</t>
  </si>
  <si>
    <t>ILOC10501002</t>
  </si>
  <si>
    <t>IARE105011</t>
  </si>
  <si>
    <t>ILOC10501101</t>
  </si>
  <si>
    <t>IARE105012</t>
  </si>
  <si>
    <t>ILOC10501201</t>
  </si>
  <si>
    <t>ILOC10501202</t>
  </si>
  <si>
    <t>IARE105013</t>
  </si>
  <si>
    <t>ILOC10501301</t>
  </si>
  <si>
    <t>IARE105014</t>
  </si>
  <si>
    <t>ILOC10501401</t>
  </si>
  <si>
    <t>ILOC10501402</t>
  </si>
  <si>
    <t>ILOC10501403</t>
  </si>
  <si>
    <t>IARE105015</t>
  </si>
  <si>
    <t>ILOC10501501</t>
  </si>
  <si>
    <t>ILOC10501502</t>
  </si>
  <si>
    <t>IARE105016</t>
  </si>
  <si>
    <t>ILOC10501601</t>
  </si>
  <si>
    <t>IARE105017</t>
  </si>
  <si>
    <t>ILOC10501701</t>
  </si>
  <si>
    <t>IARE105018</t>
  </si>
  <si>
    <t>ILOC10501801</t>
  </si>
  <si>
    <t>ILOC10501802</t>
  </si>
  <si>
    <t>ILOC10501803</t>
  </si>
  <si>
    <t>ILOC10501804</t>
  </si>
  <si>
    <t>ILOC10501805</t>
  </si>
  <si>
    <t>ILOC10501806</t>
  </si>
  <si>
    <t>ILOC10501807</t>
  </si>
  <si>
    <t>IARE105019</t>
  </si>
  <si>
    <t>ILOC10501901</t>
  </si>
  <si>
    <t>IARE105020</t>
  </si>
  <si>
    <t>ILOC10502001</t>
  </si>
  <si>
    <t>IARE105021</t>
  </si>
  <si>
    <t>ILOC10502101</t>
  </si>
  <si>
    <t>ILOC10502102</t>
  </si>
  <si>
    <t>ILOC10502103</t>
  </si>
  <si>
    <t>ILOC10502104</t>
  </si>
  <si>
    <t>ILOC10502105</t>
  </si>
  <si>
    <t>IARE105022</t>
  </si>
  <si>
    <t>ILOC10502201</t>
  </si>
  <si>
    <t>IREG106</t>
  </si>
  <si>
    <t>IARE106001</t>
  </si>
  <si>
    <t>ILOC10600101</t>
  </si>
  <si>
    <t>ILOC10600102</t>
  </si>
  <si>
    <t>ILOC10600103</t>
  </si>
  <si>
    <t>IARE106002</t>
  </si>
  <si>
    <t>ILOC10600201</t>
  </si>
  <si>
    <t>ILOC10600202</t>
  </si>
  <si>
    <t>ILOC10600203</t>
  </si>
  <si>
    <t>ILOC10600204</t>
  </si>
  <si>
    <t>ILOC10600205</t>
  </si>
  <si>
    <t>ILOC10600206</t>
  </si>
  <si>
    <t>IARE106003</t>
  </si>
  <si>
    <t>ILOC10600301</t>
  </si>
  <si>
    <t>ILOC10600302</t>
  </si>
  <si>
    <t>ILOC10600303</t>
  </si>
  <si>
    <t>IARE106004</t>
  </si>
  <si>
    <t>ILOC10600401</t>
  </si>
  <si>
    <t>ILOC10600402</t>
  </si>
  <si>
    <t>IARE106005</t>
  </si>
  <si>
    <t>ILOC10600501</t>
  </si>
  <si>
    <t>ILOC10600502</t>
  </si>
  <si>
    <t>ILOC10600503</t>
  </si>
  <si>
    <t>IREG107</t>
  </si>
  <si>
    <t>IARE107001</t>
  </si>
  <si>
    <t>ILOC10700101</t>
  </si>
  <si>
    <t>IARE107002</t>
  </si>
  <si>
    <t>ILOC10700201</t>
  </si>
  <si>
    <t>IARE107003</t>
  </si>
  <si>
    <t>ILOC10700301</t>
  </si>
  <si>
    <t>ILOC10700302</t>
  </si>
  <si>
    <t>ILOC10700303</t>
  </si>
  <si>
    <t>ILOC10700304</t>
  </si>
  <si>
    <t>ILOC10700305</t>
  </si>
  <si>
    <t>ILOC10700306</t>
  </si>
  <si>
    <t>ILOC10700307</t>
  </si>
  <si>
    <t>ILOC10700308</t>
  </si>
  <si>
    <t>ILOC10700309</t>
  </si>
  <si>
    <t>ILOC10700310</t>
  </si>
  <si>
    <t>ILOC10700311</t>
  </si>
  <si>
    <t>ILOC10700312</t>
  </si>
  <si>
    <t>ILOC10700313</t>
  </si>
  <si>
    <t>ILOC10700314</t>
  </si>
  <si>
    <t>ILOC10700315</t>
  </si>
  <si>
    <t>ILOC10700316</t>
  </si>
  <si>
    <t>ILOC10700317</t>
  </si>
  <si>
    <t>ILOC10700318</t>
  </si>
  <si>
    <t>ILOC10700319</t>
  </si>
  <si>
    <t>ILOC10700320</t>
  </si>
  <si>
    <t>IARE107004</t>
  </si>
  <si>
    <t>ILOC10700401</t>
  </si>
  <si>
    <t>ILOC10700402</t>
  </si>
  <si>
    <t>ILOC10700403</t>
  </si>
  <si>
    <t>ILOC10700404</t>
  </si>
  <si>
    <t>ILOC10700405</t>
  </si>
  <si>
    <t>IARE107005</t>
  </si>
  <si>
    <t>ILOC10700501</t>
  </si>
  <si>
    <t>IARE107006</t>
  </si>
  <si>
    <t>ILOC10700601</t>
  </si>
  <si>
    <t>IARE107007</t>
  </si>
  <si>
    <t>ILOC10700701</t>
  </si>
  <si>
    <t>ILOC10700702</t>
  </si>
  <si>
    <t>ILOC10700703</t>
  </si>
  <si>
    <t>ILOC10700704</t>
  </si>
  <si>
    <t>ILOC10700705</t>
  </si>
  <si>
    <t>ILOC10700706</t>
  </si>
  <si>
    <t>ILOC10700707</t>
  </si>
  <si>
    <t>ILOC10700708</t>
  </si>
  <si>
    <t>ILOC10700709</t>
  </si>
  <si>
    <t>ILOC10700710</t>
  </si>
  <si>
    <t>ILOC10700711</t>
  </si>
  <si>
    <t>ILOC10700712</t>
  </si>
  <si>
    <t>ILOC10700713</t>
  </si>
  <si>
    <t>IARE107008</t>
  </si>
  <si>
    <t>ILOC10700801</t>
  </si>
  <si>
    <t>ILOC10700802</t>
  </si>
  <si>
    <t>ILOC10700803</t>
  </si>
  <si>
    <t>ILOC10700804</t>
  </si>
  <si>
    <t>IARE107009</t>
  </si>
  <si>
    <t>ILOC10700901</t>
  </si>
  <si>
    <t>ILOC10700902</t>
  </si>
  <si>
    <t>IARE107010</t>
  </si>
  <si>
    <t>ILOC10701001</t>
  </si>
  <si>
    <t>ILOC10701002</t>
  </si>
  <si>
    <t>ILOC10701003</t>
  </si>
  <si>
    <t>IARE107011</t>
  </si>
  <si>
    <t>ILOC10701101</t>
  </si>
  <si>
    <t>IARE107012</t>
  </si>
  <si>
    <t>ILOC10701201</t>
  </si>
  <si>
    <t>IARE107013</t>
  </si>
  <si>
    <t>ILOC10701301</t>
  </si>
  <si>
    <t>IARE107014</t>
  </si>
  <si>
    <t>ILOC10701401</t>
  </si>
  <si>
    <t>ILOC10701402</t>
  </si>
  <si>
    <t>IARE107015</t>
  </si>
  <si>
    <t>ILOC10701501</t>
  </si>
  <si>
    <t>ILOC10701502</t>
  </si>
  <si>
    <t>IARE107016</t>
  </si>
  <si>
    <t>ILOC10701601</t>
  </si>
  <si>
    <t>IARE107017</t>
  </si>
  <si>
    <t>ILOC10701701</t>
  </si>
  <si>
    <t>ILOC10701702</t>
  </si>
  <si>
    <t>IARE107018</t>
  </si>
  <si>
    <t>ILOC10701801</t>
  </si>
  <si>
    <t>IARE107019</t>
  </si>
  <si>
    <t>ILOC10701901</t>
  </si>
  <si>
    <t>IARE107020</t>
  </si>
  <si>
    <t>ILOC10702001</t>
  </si>
  <si>
    <t>ILOC10702002</t>
  </si>
  <si>
    <t>IARE107021</t>
  </si>
  <si>
    <t>ILOC10702101</t>
  </si>
  <si>
    <t>ILOC10702102</t>
  </si>
  <si>
    <t>ILOC10702103</t>
  </si>
  <si>
    <t>ILOC10702104</t>
  </si>
  <si>
    <t>IARE107022</t>
  </si>
  <si>
    <t>ILOC10702201</t>
  </si>
  <si>
    <t>ILOC10702202</t>
  </si>
  <si>
    <t>ILOC10702203</t>
  </si>
  <si>
    <t>ILOC10702204</t>
  </si>
  <si>
    <t>ILOC10702205</t>
  </si>
  <si>
    <t>ILOC10702206</t>
  </si>
  <si>
    <t>ILOC10702207</t>
  </si>
  <si>
    <t>IARE107023</t>
  </si>
  <si>
    <t>ILOC10702301</t>
  </si>
  <si>
    <t>ILOC10702302</t>
  </si>
  <si>
    <t>IARE107024</t>
  </si>
  <si>
    <t>ILOC10702401</t>
  </si>
  <si>
    <t>IARE107025</t>
  </si>
  <si>
    <t>ILOC10702501</t>
  </si>
  <si>
    <t>ILOC10702502</t>
  </si>
  <si>
    <t>IARE107026</t>
  </si>
  <si>
    <t>ILOC10702601</t>
  </si>
  <si>
    <t>ILOC10702602</t>
  </si>
  <si>
    <t>ILOC10702603</t>
  </si>
  <si>
    <t>ILOC10702604</t>
  </si>
  <si>
    <t>IARE107027</t>
  </si>
  <si>
    <t>ILOC10702701</t>
  </si>
  <si>
    <t>ILOC10702702</t>
  </si>
  <si>
    <t>ILOC10702703</t>
  </si>
  <si>
    <t>ILOC10702704</t>
  </si>
  <si>
    <t>IARE107028</t>
  </si>
  <si>
    <t>ILOC10702801</t>
  </si>
  <si>
    <t>ILOC10702802</t>
  </si>
  <si>
    <t>IARE107029</t>
  </si>
  <si>
    <t>ILOC10702901</t>
  </si>
  <si>
    <t>IARE107030</t>
  </si>
  <si>
    <t>ILOC10703001</t>
  </si>
  <si>
    <t>IARE107031</t>
  </si>
  <si>
    <t>ILOC10703101</t>
  </si>
  <si>
    <t>ILOC10703102</t>
  </si>
  <si>
    <t>IREG194</t>
  </si>
  <si>
    <t>IARE194994</t>
  </si>
  <si>
    <t>ILOC19499494</t>
  </si>
  <si>
    <t>IREG197</t>
  </si>
  <si>
    <t>ILOC19799797</t>
  </si>
  <si>
    <t>IARE197997</t>
  </si>
  <si>
    <t xml:space="preserve">  Non-Indigenous</t>
  </si>
  <si>
    <t xml:space="preserve">     Not stated</t>
  </si>
  <si>
    <t>NSW</t>
  </si>
  <si>
    <t>Greater Sydney</t>
  </si>
  <si>
    <t>Rest of NSW</t>
  </si>
  <si>
    <t>PROPORTION (%)</t>
  </si>
  <si>
    <t>Table 4</t>
  </si>
  <si>
    <t>New South Wales, Local Government Areas, Indigenous Status</t>
  </si>
  <si>
    <t>(a) The Indigenous Structure is a geographical standard for the publication and analysis of statistics about the Aboriginal and/or Torres Strait Islander peoples of Australia.</t>
  </si>
  <si>
    <t>Table 1.2</t>
  </si>
  <si>
    <t>Table 1.1</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</si>
  <si>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</si>
  <si>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</si>
  <si>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 xml:space="preserve">(a) Local Government Areas (LGAs) are an ABS approximation of officially gazetted LGAs as defined by each State and Territory Local Government Department. LGAs cover incorporated areas of Australia. </t>
  </si>
  <si>
    <t>(b) Includes Migratory-Offshore-Shipping and No Usual Address.</t>
  </si>
  <si>
    <t>Local Government Area</t>
  </si>
  <si>
    <t>Total New South Wales(b)</t>
  </si>
  <si>
    <t>Table 1.1: Census counts, Aboriginal and Torres Strait Islander persons in New South Wales by age and sex, 2011-2021</t>
  </si>
  <si>
    <t>(a) Greater Capital City Statistical Areas (GCCSAs) are geographic areas built from Statistical Areas Level 4 (SA4s).</t>
  </si>
  <si>
    <t xml:space="preserve">GCCSAs are designed to represent the functional area of each of the eight State and Territory capital cities which includes populations who regularly socialise, shop or work within the city, but may live either in the city or in the small towns and rural areas surrounding the city. Within each State and Territory, the area not included in the GCCSA is represented by a Rest of State region. </t>
  </si>
  <si>
    <t>(a) Sex ratio is the number of males per 100 females. The formula for calculating the sex ratio is: (number of males / number of females)*100.</t>
  </si>
  <si>
    <t>.. Not applicable</t>
  </si>
  <si>
    <t>..</t>
  </si>
  <si>
    <t>Median age (years)</t>
  </si>
  <si>
    <t>Released at 11.30am (Canberra time) 31 August 2022</t>
  </si>
  <si>
    <t>New South Wales, Age, Sex</t>
  </si>
  <si>
    <t>Sex ratio, Aboriginal and Torres Strait Islander persons</t>
  </si>
  <si>
    <t>Census counts,  Australian Statistical Geography Standard (ASGS) Indigenous Structure</t>
  </si>
  <si>
    <t>New South Wales, Australian Statistical Geography Standard (ASGS) Indigenous Structure, Indigenous Status</t>
  </si>
  <si>
    <t>Table 1.2: Sex ratio by age group, Aboriginal and Torres Strait Islander persons, New South Wales, 2011-2021</t>
  </si>
  <si>
    <t>Table 3.3: Census counts by Indigenous status, New South Wales, Local Government Areas, 2021</t>
  </si>
  <si>
    <t>Table 3.2: Census counts by Indigenous status, New South Wales Local Government Areas, 2016</t>
  </si>
  <si>
    <t>Table 3.1: Census counts by Indigenous status, New South Wales, Local Government Areas, 2011</t>
  </si>
  <si>
    <t>Table 2.4: Census counts by Indigenous status, New south Wales, Indigenous Regions, 2011-2021</t>
  </si>
  <si>
    <t>Table 2.3: Census counts by Indigenous status, New south Wales, Indigenous Areas, 2011-2021</t>
  </si>
  <si>
    <t>Table 2.2: Census counts by Indigenous status, New South Wales, Indigenous Locations, 2011-2021</t>
  </si>
  <si>
    <t>Table 2.1: Australian Statistical Geography Standard (ASGS) Indigenous Structure, New South Wales, 2021</t>
  </si>
  <si>
    <t>Table 2.4</t>
  </si>
  <si>
    <t>RATIO (%)(a)</t>
  </si>
  <si>
    <t>Australian Statistical Geography Standard (ASGS) Indigenous Structure, New South Wales(a)</t>
  </si>
  <si>
    <t>Indigenous Location (ILOC) code(a)
2021 boundaries(b)</t>
  </si>
  <si>
    <t>Indigenous Location (ILOC) name(a)
2021 boundaries(b)</t>
  </si>
  <si>
    <t xml:space="preserve">(b) This table provides 2011 and 2016 Census data on 2021 ILOC boundaries to allow for direct comparisons to the 2021 Census. As a result, the 2011 and 2016 Census data in this table will differ to previously published 2011 and 2016 Census data.  </t>
  </si>
  <si>
    <t>Indigenous Area (IARE) code(a)
2021 boundaries(b)</t>
  </si>
  <si>
    <t>Indigenous Area (IARE) name(a)
2021 boundaries(b)</t>
  </si>
  <si>
    <t xml:space="preserve">(b) This table provides 2011 and 2016 Census data on 2021 IARE boundaries to allow for direct comparisons to the 2021 Census. As a result, the 2011 and 2016 Census data in this table will differ to previously published 2011 and 2016 Census data.  </t>
  </si>
  <si>
    <t>Indigenous Region (IREG) code(a)
2021 boundaries(b)</t>
  </si>
  <si>
    <t>Indigenous Region (IREG) name(a)
2021 boundaries(b)</t>
  </si>
  <si>
    <t xml:space="preserve">(b) This table provides 2011 and 2016 Census data on 2021 IREG boundaries to allow for direct comparisons to the 2021 Census. As a result, the 2011 and 2016 Census data in this table will differ to previously published 2011 and 2016 Census data.  </t>
  </si>
  <si>
    <t>Local Government Areas (LGAs)(a)
2021 boundaries(b)</t>
  </si>
  <si>
    <t xml:space="preserve">(b) This table provides 2011 Census data on 2021 LGA boundaries to allow for direct comparisons between the 2011 and 2021 Census. As a result, the 2011 Census data in this table will differ to previously published 2011 Census data.  </t>
  </si>
  <si>
    <t>(c) Includes Migratory-Offshore-Shipping and No Usual Address.</t>
  </si>
  <si>
    <t>Total New South Wales(c)</t>
  </si>
  <si>
    <t xml:space="preserve">(b) This table provides 2016 Census data on 2021 LGA boundaries to allow for direct comparisons between the 2011 and 2021 Census. As a result, the 2016 Census data in this table will differ to previously published 2011 Census data.  </t>
  </si>
  <si>
    <t>Local Government Areas (LGAs)(a)
2021 boundaries</t>
  </si>
  <si>
    <t xml:space="preserve">(b) This table provides 2011 and 2016 Census data on 2021 GCCSA boundaries to allow for direct comparisons to the 2021 Census. As a result, the 2011 and 2016 Census data in this table will differ to previously published 2011 and 2016 Census data.  </t>
  </si>
  <si>
    <t xml:space="preserve">(c) Includes Migratory-Offshore-Shipping and No usual address. </t>
  </si>
  <si>
    <t>Greater Capital City Statistical Areas (GCCSA)(a)
2021 boundaries(b)</t>
  </si>
  <si>
    <t>Total New South Wales (c)</t>
  </si>
  <si>
    <t>New South Wales, Greater Capital City Statistical Areas, Indigenous Status</t>
  </si>
  <si>
    <t>Census counts, Greater Capital City Statistical Areas</t>
  </si>
  <si>
    <t xml:space="preserve"> Table 2.1 (Indigenous Structure Overview)</t>
  </si>
  <si>
    <t>Table 2.2 (Indigenous Locations)</t>
  </si>
  <si>
    <t xml:space="preserve"> Table 2.3 (Indigenous Areas)</t>
  </si>
  <si>
    <t xml:space="preserve"> Table 2.4 (Indigenous Regions)</t>
  </si>
  <si>
    <t>Table 3.1 (2011)</t>
  </si>
  <si>
    <t>Table 3.2 (2016)</t>
  </si>
  <si>
    <t>Table 3.3 (2021)</t>
  </si>
  <si>
    <t>New South Wales, Age (including median age), Sex</t>
  </si>
  <si>
    <t>Table 4: Census counts by Indigenous status, New South Wales, Greater Capital City Statistical Areas,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</si>
</sst>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_-* #,##0_-;\-* #,##0_-;_-* &quot;-&quot;??_-;_-@_-"/>
    <numFmt numFmtId="166" formatCode="_-* #,##0.0_-;\-* #,##0.0_-;_-* &quot;-&quot;??_-;_-@_-"/>
    <numFmt numFmtId="167" formatCode="0.0_ ;\-0.0\ "/>
  </numFmts>
  <fonts count="43"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28"/>
      <color indexed="8"/>
      <name val="Calibri"/>
      <family val="2"/>
    </font>
    <font>
      <b/>
      <sz val="12"/>
      <color indexed="8"/>
      <name val="Arial"/>
      <family val="2"/>
    </font>
    <font>
      <sz val="8"/>
      <color indexed="8"/>
      <name val="Arial"/>
      <family val="2"/>
    </font>
    <font>
      <sz val="10"/>
      <color indexed="8"/>
      <name val="Arial"/>
      <family val="2"/>
    </font>
    <font>
      <sz val="12"/>
      <name val="Arial"/>
      <family val="2"/>
    </font>
    <font>
      <b/>
      <sz val="8"/>
      <color indexed="8"/>
      <name val="Arial"/>
      <family val="2"/>
    </font>
    <font>
      <b/>
      <sz val="8"/>
      <color indexed="10"/>
      <name val="Arial"/>
      <family val="2"/>
    </font>
    <font>
      <u/>
      <sz val="8"/>
      <color theme="10"/>
      <name val="Arial"/>
      <family val="2"/>
    </font>
    <font>
      <b/>
      <sz val="8"/>
      <color rgb="FFFF0000"/>
      <name val="Arial"/>
      <family val="2"/>
    </font>
    <font>
      <sz val="11"/>
      <color rgb="FFFF0000"/>
      <name val="Calibri"/>
      <family val="2"/>
      <scheme val="minor"/>
    </font>
    <font>
      <sz val="8"/>
      <name val="Arial"/>
      <family val="2"/>
    </font>
    <font>
      <sz val="8"/>
      <color rgb="FFFF0000"/>
      <name val="Arial"/>
      <family val="2"/>
    </font>
    <font>
      <sz val="8"/>
      <name val="Arial"/>
      <family val="2"/>
    </font>
    <font>
      <b/>
      <sz val="11"/>
      <color theme="1"/>
      <name val="Calibri"/>
      <family val="2"/>
      <scheme val="minor"/>
    </font>
    <font>
      <sz val="8"/>
      <name val="Calibri"/>
      <family val="2"/>
      <scheme val="minor"/>
    </font>
    <font>
      <b/>
      <sz val="10"/>
      <color theme="1"/>
      <name val="Arial"/>
      <family val="2"/>
    </font>
    <font>
      <sz val="8"/>
      <color indexed="12"/>
      <name val="Arial"/>
      <family val="2"/>
    </font>
    <font>
      <sz val="9"/>
      <name val="Arial"/>
      <family val="2"/>
    </font>
    <font>
      <sz val="10"/>
      <name val="Tahoma"/>
      <family val="2"/>
    </font>
    <font>
      <b/>
      <sz val="8"/>
      <name val="Arial"/>
      <family val="2"/>
    </font>
    <font>
      <u/>
      <sz val="10"/>
      <color indexed="12"/>
      <name val="Tahoma"/>
      <family val="2"/>
    </font>
    <font>
      <sz val="8"/>
      <name val="Arial"/>
      <family val="2"/>
    </font>
    <font>
      <b/>
      <sz val="8"/>
      <name val="Calibri"/>
      <family val="2"/>
      <scheme val="minor"/>
    </font>
    <font>
      <sz val="11"/>
      <name val="Calibri"/>
      <family val="2"/>
      <scheme val="minor"/>
    </font>
    <font>
      <sz val="8"/>
      <color theme="1"/>
      <name val="Calibri"/>
      <family val="2"/>
      <scheme val="minor"/>
    </font>
    <font>
      <b/>
      <sz val="8"/>
      <color theme="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16" fillId="0" borderId="0"/>
    <xf numFmtId="43" fontId="19" fillId="0" borderId="0" applyFont="0" applyFill="0" applyBorder="0" applyAlignment="0" applyProtection="0"/>
    <xf numFmtId="0" fontId="21" fillId="0" borderId="0"/>
    <xf numFmtId="0" fontId="1" fillId="0" borderId="0"/>
    <xf numFmtId="0" fontId="21" fillId="0" borderId="0"/>
    <xf numFmtId="0" fontId="1" fillId="0" borderId="0"/>
    <xf numFmtId="41" fontId="6"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9"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4" fillId="0" borderId="0"/>
    <xf numFmtId="0" fontId="24" fillId="0" borderId="0" applyNumberFormat="0" applyFill="0" applyBorder="0" applyAlignment="0" applyProtection="0"/>
    <xf numFmtId="43" fontId="19" fillId="0" borderId="0" applyFont="0" applyFill="0" applyBorder="0" applyAlignment="0" applyProtection="0"/>
    <xf numFmtId="0" fontId="4" fillId="0" borderId="0"/>
    <xf numFmtId="0" fontId="4" fillId="0" borderId="0"/>
    <xf numFmtId="0" fontId="16" fillId="0" borderId="0"/>
    <xf numFmtId="0" fontId="1" fillId="0" borderId="0"/>
    <xf numFmtId="43" fontId="19" fillId="0" borderId="0" applyFont="0" applyFill="0" applyBorder="0" applyAlignment="0" applyProtection="0"/>
    <xf numFmtId="0" fontId="1" fillId="0" borderId="0"/>
    <xf numFmtId="0" fontId="1" fillId="0" borderId="0"/>
    <xf numFmtId="43" fontId="19" fillId="0" borderId="0" applyFont="0" applyFill="0" applyBorder="0" applyAlignment="0" applyProtection="0"/>
    <xf numFmtId="0" fontId="16" fillId="0" borderId="0"/>
    <xf numFmtId="0" fontId="1" fillId="0" borderId="0"/>
    <xf numFmtId="0" fontId="27" fillId="0" borderId="0">
      <alignment horizontal="left" vertical="center" wrapText="1"/>
    </xf>
    <xf numFmtId="0" fontId="27" fillId="0" borderId="0">
      <alignment horizontal="right"/>
    </xf>
    <xf numFmtId="0" fontId="1" fillId="0" borderId="0"/>
    <xf numFmtId="0" fontId="29" fillId="0" borderId="0">
      <alignment horizontal="right"/>
    </xf>
    <xf numFmtId="0" fontId="9" fillId="0" borderId="0" applyNumberFormat="0" applyFill="0" applyBorder="0" applyAlignment="0" applyProtection="0">
      <alignment vertical="top"/>
      <protection locked="0"/>
    </xf>
    <xf numFmtId="0" fontId="34" fillId="0" borderId="0">
      <alignment horizontal="left" vertical="center" wrapText="1"/>
    </xf>
    <xf numFmtId="0" fontId="35" fillId="0" borderId="0"/>
    <xf numFmtId="0" fontId="36" fillId="0" borderId="0">
      <alignment horizontal="left"/>
    </xf>
    <xf numFmtId="0" fontId="36" fillId="0" borderId="0">
      <alignment horizontal="center"/>
    </xf>
    <xf numFmtId="0" fontId="37" fillId="0" borderId="0"/>
    <xf numFmtId="0" fontId="38" fillId="0" borderId="0">
      <alignment horizontal="left" vertical="center" wrapText="1"/>
    </xf>
    <xf numFmtId="0" fontId="38" fillId="0" borderId="0">
      <alignment horizontal="center" vertical="center" wrapText="1"/>
    </xf>
    <xf numFmtId="0" fontId="38" fillId="0" borderId="0">
      <alignment horizontal="right"/>
    </xf>
    <xf numFmtId="0" fontId="38" fillId="0" borderId="0">
      <alignment horizontal="left"/>
    </xf>
  </cellStyleXfs>
  <cellXfs count="248">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10"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10" fillId="0" borderId="0" xfId="2" applyFont="1" applyAlignment="1" applyProtection="1"/>
    <xf numFmtId="0" fontId="4" fillId="0" borderId="0" xfId="0" applyFont="1" applyAlignment="1">
      <alignment horizontal="left"/>
    </xf>
    <xf numFmtId="0" fontId="5" fillId="0" borderId="0" xfId="0" applyFont="1"/>
    <xf numFmtId="0" fontId="12" fillId="0" borderId="0" xfId="0" applyFont="1"/>
    <xf numFmtId="0" fontId="13" fillId="0" borderId="0" xfId="0" applyFont="1" applyAlignment="1">
      <alignment wrapText="1"/>
    </xf>
    <xf numFmtId="0" fontId="2" fillId="0" borderId="0" xfId="2" applyBorder="1" applyAlignment="1" applyProtection="1">
      <alignment wrapText="1"/>
    </xf>
    <xf numFmtId="0" fontId="14" fillId="0" borderId="0" xfId="0" applyFont="1" applyAlignment="1">
      <alignment horizontal="center"/>
    </xf>
    <xf numFmtId="0" fontId="2" fillId="0" borderId="0" xfId="2" applyBorder="1" applyAlignment="1" applyProtection="1">
      <alignment horizontal="center"/>
    </xf>
    <xf numFmtId="0" fontId="4" fillId="2" borderId="0" xfId="4" applyFill="1"/>
    <xf numFmtId="0" fontId="12" fillId="0" borderId="0" xfId="5" applyFont="1"/>
    <xf numFmtId="3" fontId="4" fillId="0" borderId="0" xfId="8" applyNumberFormat="1">
      <alignment horizontal="right"/>
    </xf>
    <xf numFmtId="165" fontId="16" fillId="0" borderId="0" xfId="1" applyNumberFormat="1" applyFont="1" applyAlignment="1">
      <alignment vertical="center"/>
    </xf>
    <xf numFmtId="0" fontId="18" fillId="0" borderId="0" xfId="4" applyFont="1" applyAlignment="1">
      <alignment horizontal="left"/>
    </xf>
    <xf numFmtId="0" fontId="17" fillId="0" borderId="0" xfId="4" applyFont="1" applyAlignment="1">
      <alignment horizontal="left" vertical="center"/>
    </xf>
    <xf numFmtId="0" fontId="19" fillId="0" borderId="0" xfId="12" applyFont="1" applyAlignment="1">
      <alignment vertical="center"/>
    </xf>
    <xf numFmtId="0" fontId="20" fillId="0" borderId="0" xfId="4" applyFont="1" applyAlignment="1">
      <alignment horizontal="left"/>
    </xf>
    <xf numFmtId="0" fontId="4" fillId="0" borderId="1" xfId="4" applyBorder="1"/>
    <xf numFmtId="0" fontId="4" fillId="0" borderId="0" xfId="6" applyAlignment="1">
      <alignment horizontal="left" indent="1"/>
    </xf>
    <xf numFmtId="165" fontId="19" fillId="0" borderId="1" xfId="13" applyNumberFormat="1" applyFont="1" applyBorder="1" applyAlignment="1">
      <alignment vertical="center"/>
    </xf>
    <xf numFmtId="165" fontId="4" fillId="0" borderId="0" xfId="13" applyNumberFormat="1" applyFont="1" applyFill="1" applyBorder="1" applyAlignment="1">
      <alignment horizontal="left"/>
    </xf>
    <xf numFmtId="165" fontId="19" fillId="0" borderId="0" xfId="13" applyNumberFormat="1" applyFont="1" applyFill="1" applyBorder="1" applyAlignment="1">
      <alignment horizontal="right"/>
    </xf>
    <xf numFmtId="3" fontId="22" fillId="0" borderId="0" xfId="17" applyNumberFormat="1" applyFont="1"/>
    <xf numFmtId="0" fontId="4" fillId="0" borderId="0" xfId="13" applyNumberFormat="1" applyFont="1" applyAlignment="1">
      <alignment horizontal="left" indent="1"/>
    </xf>
    <xf numFmtId="3" fontId="19" fillId="0" borderId="0" xfId="17" applyNumberFormat="1" applyFont="1"/>
    <xf numFmtId="165" fontId="8" fillId="0" borderId="0" xfId="13" applyNumberFormat="1" applyFont="1" applyFill="1" applyBorder="1" applyAlignment="1">
      <alignment horizontal="right"/>
    </xf>
    <xf numFmtId="0" fontId="16" fillId="0" borderId="0" xfId="12"/>
    <xf numFmtId="0" fontId="0" fillId="0" borderId="0" xfId="0"/>
    <xf numFmtId="0" fontId="3" fillId="2" borderId="0" xfId="0" applyFont="1" applyFill="1" applyAlignment="1">
      <alignment vertical="center"/>
    </xf>
    <xf numFmtId="0" fontId="8" fillId="0" borderId="1" xfId="5" applyFont="1" applyBorder="1"/>
    <xf numFmtId="0" fontId="8" fillId="0" borderId="0" xfId="10" applyNumberFormat="1" applyFont="1" applyFill="1" applyBorder="1" applyAlignment="1">
      <alignment horizontal="left"/>
    </xf>
    <xf numFmtId="3" fontId="15" fillId="0" borderId="0" xfId="9" applyNumberFormat="1" applyFont="1"/>
    <xf numFmtId="3" fontId="0" fillId="0" borderId="0" xfId="0" applyNumberFormat="1" applyAlignment="1">
      <alignment vertical="center"/>
    </xf>
    <xf numFmtId="0" fontId="4" fillId="0" borderId="0" xfId="25" applyNumberFormat="1" applyFont="1" applyAlignment="1" applyProtection="1"/>
    <xf numFmtId="0" fontId="4" fillId="0" borderId="0" xfId="10" applyNumberFormat="1" applyFont="1" applyFill="1" applyBorder="1" applyAlignment="1"/>
    <xf numFmtId="0" fontId="5" fillId="0" borderId="0" xfId="30" applyFont="1"/>
    <xf numFmtId="0" fontId="6" fillId="0" borderId="0" xfId="30" applyFont="1"/>
    <xf numFmtId="0" fontId="27" fillId="0" borderId="0" xfId="40">
      <alignment horizontal="left" vertical="center" wrapText="1"/>
    </xf>
    <xf numFmtId="1" fontId="27" fillId="0" borderId="0" xfId="41" applyNumberFormat="1">
      <alignment horizontal="right"/>
    </xf>
    <xf numFmtId="164" fontId="27" fillId="0" borderId="0" xfId="41" applyNumberFormat="1">
      <alignment horizontal="right"/>
    </xf>
    <xf numFmtId="3" fontId="27" fillId="0" borderId="0" xfId="41" applyNumberFormat="1">
      <alignment horizontal="right"/>
    </xf>
    <xf numFmtId="3" fontId="27" fillId="0" borderId="0" xfId="41" quotePrefix="1" applyNumberFormat="1">
      <alignment horizontal="right"/>
    </xf>
    <xf numFmtId="0" fontId="8" fillId="0" borderId="1" xfId="40" applyFont="1" applyBorder="1">
      <alignment horizontal="left" vertical="center" wrapText="1"/>
    </xf>
    <xf numFmtId="1" fontId="8" fillId="0" borderId="1" xfId="41" applyNumberFormat="1" applyFont="1" applyBorder="1">
      <alignment horizontal="right"/>
    </xf>
    <xf numFmtId="164" fontId="8" fillId="0" borderId="1" xfId="41" applyNumberFormat="1" applyFont="1" applyBorder="1">
      <alignment horizontal="right"/>
    </xf>
    <xf numFmtId="165" fontId="8" fillId="0" borderId="0" xfId="13" quotePrefix="1" applyNumberFormat="1" applyFont="1" applyFill="1" applyBorder="1" applyAlignment="1">
      <alignment horizontal="right"/>
    </xf>
    <xf numFmtId="167" fontId="8" fillId="0" borderId="0" xfId="13" applyNumberFormat="1" applyFont="1" applyFill="1" applyBorder="1" applyAlignment="1">
      <alignment horizontal="right"/>
    </xf>
    <xf numFmtId="166" fontId="19" fillId="0" borderId="0" xfId="13" applyNumberFormat="1" applyFont="1" applyFill="1" applyBorder="1" applyAlignment="1">
      <alignment horizontal="right"/>
    </xf>
    <xf numFmtId="0" fontId="16" fillId="0" borderId="0" xfId="0" applyFont="1"/>
    <xf numFmtId="0" fontId="0" fillId="0" borderId="0" xfId="0"/>
    <xf numFmtId="0" fontId="26" fillId="0" borderId="0" xfId="0" applyFont="1"/>
    <xf numFmtId="0" fontId="10" fillId="0" borderId="0" xfId="2" applyFont="1" applyBorder="1" applyAlignment="1" applyProtection="1"/>
    <xf numFmtId="0" fontId="0" fillId="0" borderId="0" xfId="0"/>
    <xf numFmtId="0" fontId="16" fillId="0" borderId="0" xfId="12"/>
    <xf numFmtId="0" fontId="3" fillId="2" borderId="0" xfId="4" applyFont="1" applyFill="1" applyAlignment="1">
      <alignment horizontal="left" vertical="center"/>
    </xf>
    <xf numFmtId="0" fontId="28" fillId="0" borderId="0" xfId="12" applyFont="1" applyAlignment="1">
      <alignment vertical="center"/>
    </xf>
    <xf numFmtId="164" fontId="4" fillId="0" borderId="0" xfId="8" applyNumberFormat="1">
      <alignment horizontal="right"/>
    </xf>
    <xf numFmtId="3" fontId="29" fillId="0" borderId="0" xfId="43" applyNumberFormat="1">
      <alignment horizontal="right"/>
    </xf>
    <xf numFmtId="164" fontId="4" fillId="0" borderId="0" xfId="8" applyNumberFormat="1" applyBorder="1">
      <alignment horizontal="right"/>
    </xf>
    <xf numFmtId="0" fontId="17" fillId="0" borderId="3" xfId="4" applyFont="1" applyBorder="1" applyAlignment="1">
      <alignment horizontal="left" vertical="center"/>
    </xf>
    <xf numFmtId="0" fontId="0" fillId="0" borderId="2" xfId="0" applyBorder="1"/>
    <xf numFmtId="0" fontId="8" fillId="0" borderId="1" xfId="14" applyFont="1" applyBorder="1" applyAlignment="1">
      <alignment horizontal="center"/>
    </xf>
    <xf numFmtId="0" fontId="8" fillId="0" borderId="1" xfId="14" applyFont="1" applyBorder="1" applyAlignment="1">
      <alignment horizontal="center" wrapText="1"/>
    </xf>
    <xf numFmtId="0" fontId="0" fillId="0" borderId="0" xfId="0" applyAlignment="1">
      <alignment horizontal="center"/>
    </xf>
    <xf numFmtId="3" fontId="0" fillId="0" borderId="0" xfId="0" applyNumberFormat="1"/>
    <xf numFmtId="0" fontId="8" fillId="0" borderId="0" xfId="40" applyFont="1">
      <alignment horizontal="left" vertical="center" wrapText="1"/>
    </xf>
    <xf numFmtId="3" fontId="30" fillId="0" borderId="0" xfId="0" applyNumberFormat="1" applyFont="1"/>
    <xf numFmtId="164" fontId="8" fillId="0" borderId="0" xfId="41" applyNumberFormat="1" applyFont="1">
      <alignment horizontal="right"/>
    </xf>
    <xf numFmtId="165" fontId="8" fillId="0" borderId="1" xfId="13" quotePrefix="1" applyNumberFormat="1" applyFont="1" applyFill="1" applyBorder="1" applyAlignment="1">
      <alignment horizontal="right"/>
    </xf>
    <xf numFmtId="0" fontId="30" fillId="0" borderId="1" xfId="0" applyFont="1" applyBorder="1"/>
    <xf numFmtId="164" fontId="8" fillId="0" borderId="0" xfId="8" applyNumberFormat="1" applyFont="1" applyBorder="1">
      <alignment horizontal="right"/>
    </xf>
    <xf numFmtId="164" fontId="8" fillId="0" borderId="1" xfId="8" applyNumberFormat="1" applyFont="1" applyBorder="1">
      <alignment horizontal="right"/>
    </xf>
    <xf numFmtId="164" fontId="4" fillId="0" borderId="0" xfId="8" applyNumberFormat="1" applyFont="1" applyBorder="1">
      <alignment horizontal="right"/>
    </xf>
    <xf numFmtId="3" fontId="8" fillId="0" borderId="0" xfId="8" applyNumberFormat="1" applyFont="1">
      <alignment horizontal="right"/>
    </xf>
    <xf numFmtId="3" fontId="8" fillId="0" borderId="0" xfId="43" applyNumberFormat="1" applyFont="1">
      <alignment horizontal="right"/>
    </xf>
    <xf numFmtId="0" fontId="4" fillId="0" borderId="0" xfId="25" applyNumberFormat="1" applyFont="1" applyAlignment="1" applyProtection="1">
      <alignment horizontal="left" indent="2"/>
    </xf>
    <xf numFmtId="3" fontId="0" fillId="0" borderId="0" xfId="0" applyNumberFormat="1" applyAlignment="1">
      <alignment horizontal="left" vertical="center" indent="2"/>
    </xf>
    <xf numFmtId="0" fontId="4" fillId="0" borderId="0" xfId="5" applyFont="1" applyBorder="1"/>
    <xf numFmtId="0" fontId="16" fillId="0" borderId="0" xfId="0" applyFont="1" applyBorder="1"/>
    <xf numFmtId="0" fontId="12" fillId="0" borderId="0" xfId="5" applyFont="1" applyBorder="1"/>
    <xf numFmtId="0" fontId="24" fillId="0" borderId="0" xfId="2" applyFont="1"/>
    <xf numFmtId="0" fontId="19" fillId="0" borderId="0" xfId="4" applyFont="1" applyBorder="1" applyAlignment="1">
      <alignment horizontal="left" vertical="center"/>
    </xf>
    <xf numFmtId="0" fontId="8" fillId="0" borderId="3" xfId="5" applyFont="1" applyBorder="1" applyAlignment="1">
      <alignment horizontal="right" vertical="top" wrapText="1"/>
    </xf>
    <xf numFmtId="0" fontId="8" fillId="0" borderId="1" xfId="5" applyFont="1" applyBorder="1" applyAlignment="1">
      <alignment horizontal="right" vertical="top" wrapText="1"/>
    </xf>
    <xf numFmtId="0" fontId="15" fillId="0" borderId="1" xfId="5" applyFont="1" applyBorder="1" applyAlignment="1">
      <alignment horizontal="right" vertical="top" wrapText="1"/>
    </xf>
    <xf numFmtId="0" fontId="0" fillId="0" borderId="0" xfId="0" applyAlignment="1">
      <alignment vertical="top"/>
    </xf>
    <xf numFmtId="0" fontId="15" fillId="0" borderId="3" xfId="5" applyFont="1" applyBorder="1" applyAlignment="1">
      <alignment horizontal="right" vertical="top" wrapText="1"/>
    </xf>
    <xf numFmtId="0" fontId="16" fillId="0" borderId="0" xfId="0" applyFont="1" applyAlignment="1">
      <alignment vertical="center"/>
    </xf>
    <xf numFmtId="0" fontId="16" fillId="0" borderId="0" xfId="0" applyFont="1" applyAlignment="1">
      <alignment horizontal="left" indent="2"/>
    </xf>
    <xf numFmtId="0" fontId="10" fillId="0" borderId="0" xfId="25" applyFont="1" applyFill="1" applyAlignment="1" applyProtection="1">
      <alignment horizontal="left" indent="2"/>
    </xf>
    <xf numFmtId="0" fontId="3" fillId="2" borderId="0" xfId="4" applyFont="1" applyFill="1" applyAlignment="1">
      <alignment vertical="center"/>
    </xf>
    <xf numFmtId="165" fontId="8" fillId="0" borderId="3" xfId="13" applyNumberFormat="1" applyFont="1" applyFill="1" applyBorder="1" applyAlignment="1">
      <alignment horizontal="right" vertical="center" wrapText="1"/>
    </xf>
    <xf numFmtId="165" fontId="8" fillId="0" borderId="2" xfId="13" applyNumberFormat="1" applyFont="1" applyFill="1" applyBorder="1" applyAlignment="1">
      <alignment vertical="center" wrapText="1"/>
    </xf>
    <xf numFmtId="0" fontId="16" fillId="0" borderId="0" xfId="0" applyFont="1" applyAlignment="1">
      <alignment horizontal="left"/>
    </xf>
    <xf numFmtId="3" fontId="8" fillId="0" borderId="1" xfId="41" applyNumberFormat="1" applyFont="1" applyBorder="1">
      <alignment horizontal="right"/>
    </xf>
    <xf numFmtId="0" fontId="30" fillId="0" borderId="0" xfId="0" applyFont="1" applyAlignment="1">
      <alignment vertical="center"/>
    </xf>
    <xf numFmtId="0" fontId="32" fillId="0" borderId="1" xfId="0" applyFont="1" applyBorder="1"/>
    <xf numFmtId="0" fontId="10" fillId="0" borderId="0" xfId="44" applyFont="1" applyBorder="1" applyAlignment="1" applyProtection="1"/>
    <xf numFmtId="0" fontId="10" fillId="0" borderId="0" xfId="25" applyFont="1" applyBorder="1" applyAlignment="1" applyProtection="1">
      <alignment horizontal="left"/>
    </xf>
    <xf numFmtId="0" fontId="10" fillId="0" borderId="0" xfId="25" applyFont="1" applyBorder="1" applyAlignment="1" applyProtection="1">
      <alignment horizontal="left" vertical="top"/>
    </xf>
    <xf numFmtId="0" fontId="10" fillId="0" borderId="0" xfId="25" applyFont="1" applyAlignment="1" applyProtection="1"/>
    <xf numFmtId="0" fontId="0" fillId="0" borderId="0" xfId="0"/>
    <xf numFmtId="0" fontId="4" fillId="0" borderId="0" xfId="13" applyNumberFormat="1" applyFont="1" applyFill="1" applyBorder="1" applyAlignment="1"/>
    <xf numFmtId="0" fontId="4" fillId="0" borderId="0" xfId="12" applyFont="1" applyAlignment="1">
      <alignment horizontal="left"/>
    </xf>
    <xf numFmtId="165" fontId="4" fillId="0" borderId="0" xfId="13" applyNumberFormat="1" applyFont="1" applyAlignment="1"/>
    <xf numFmtId="165" fontId="4" fillId="0" borderId="0" xfId="13" applyNumberFormat="1" applyFont="1" applyFill="1" applyBorder="1" applyAlignment="1" applyProtection="1"/>
    <xf numFmtId="165" fontId="19" fillId="0" borderId="0" xfId="13" applyNumberFormat="1" applyFont="1" applyAlignment="1">
      <alignment vertical="center"/>
    </xf>
    <xf numFmtId="0" fontId="22" fillId="0" borderId="0" xfId="42" applyFont="1"/>
    <xf numFmtId="165" fontId="33" fillId="0" borderId="0" xfId="13" applyNumberFormat="1" applyFont="1" applyFill="1" applyAlignment="1"/>
    <xf numFmtId="165" fontId="4" fillId="0" borderId="0" xfId="13" applyNumberFormat="1" applyFont="1" applyFill="1" applyAlignment="1"/>
    <xf numFmtId="0" fontId="2" fillId="0" borderId="0" xfId="2"/>
    <xf numFmtId="165" fontId="19" fillId="0" borderId="0" xfId="13" applyNumberFormat="1" applyFont="1" applyAlignment="1"/>
    <xf numFmtId="166" fontId="19" fillId="0" borderId="0" xfId="20" applyNumberFormat="1" applyFont="1" applyFill="1" applyBorder="1" applyAlignment="1">
      <alignment horizontal="right"/>
    </xf>
    <xf numFmtId="0" fontId="10" fillId="0" borderId="0" xfId="25" applyFont="1" applyFill="1" applyAlignment="1" applyProtection="1">
      <alignment horizontal="left"/>
    </xf>
    <xf numFmtId="0" fontId="0" fillId="0" borderId="0" xfId="0"/>
    <xf numFmtId="0" fontId="22" fillId="0" borderId="1" xfId="0" applyNumberFormat="1" applyFont="1" applyBorder="1" applyAlignment="1">
      <alignment horizontal="left"/>
    </xf>
    <xf numFmtId="1" fontId="29" fillId="0" borderId="0" xfId="43" applyNumberFormat="1">
      <alignment horizontal="right"/>
    </xf>
    <xf numFmtId="164" fontId="29" fillId="0" borderId="0" xfId="43" applyNumberFormat="1">
      <alignment horizontal="right"/>
    </xf>
    <xf numFmtId="164" fontId="27" fillId="0" borderId="0" xfId="41" quotePrefix="1" applyNumberFormat="1">
      <alignment horizontal="right"/>
    </xf>
    <xf numFmtId="0" fontId="10" fillId="0" borderId="0" xfId="25" applyFont="1" applyFill="1" applyAlignment="1" applyProtection="1">
      <alignment horizontal="left" indent="2"/>
    </xf>
    <xf numFmtId="0" fontId="0" fillId="0" borderId="0" xfId="0"/>
    <xf numFmtId="3" fontId="16" fillId="0" borderId="0" xfId="0" applyNumberFormat="1" applyFont="1"/>
    <xf numFmtId="0" fontId="4" fillId="0" borderId="0" xfId="45" applyFont="1">
      <alignment horizontal="left" vertical="center" wrapText="1"/>
    </xf>
    <xf numFmtId="0" fontId="4" fillId="0" borderId="1" xfId="45" applyFont="1" applyBorder="1">
      <alignment horizontal="left" vertical="center" wrapText="1"/>
    </xf>
    <xf numFmtId="0" fontId="15" fillId="0" borderId="3" xfId="0" applyFont="1" applyBorder="1" applyAlignment="1">
      <alignment vertical="center"/>
    </xf>
    <xf numFmtId="0" fontId="24" fillId="0" borderId="0" xfId="2" applyFont="1" applyBorder="1" applyAlignment="1" applyProtection="1">
      <alignment horizontal="left"/>
    </xf>
    <xf numFmtId="0" fontId="16" fillId="0" borderId="0" xfId="0" applyFont="1" applyAlignment="1">
      <alignment horizontal="left" vertical="top" wrapText="1"/>
    </xf>
    <xf numFmtId="0" fontId="0" fillId="0" borderId="0" xfId="0"/>
    <xf numFmtId="3" fontId="8" fillId="0" borderId="1" xfId="43" applyNumberFormat="1" applyFont="1" applyBorder="1">
      <alignment horizontal="right"/>
    </xf>
    <xf numFmtId="0" fontId="30" fillId="0" borderId="0" xfId="0" applyFont="1"/>
    <xf numFmtId="0" fontId="12" fillId="0" borderId="2" xfId="5" applyFont="1" applyBorder="1"/>
    <xf numFmtId="0" fontId="4" fillId="0" borderId="2" xfId="4" applyBorder="1"/>
    <xf numFmtId="0" fontId="8" fillId="0" borderId="1" xfId="6" applyFont="1" applyBorder="1" applyAlignment="1">
      <alignment horizontal="left" indent="1"/>
    </xf>
    <xf numFmtId="0" fontId="8" fillId="0" borderId="0" xfId="6" applyFont="1" applyAlignment="1">
      <alignment horizontal="left" indent="1"/>
    </xf>
    <xf numFmtId="0" fontId="8" fillId="0" borderId="0" xfId="7" applyFont="1" applyAlignment="1">
      <alignment horizontal="center"/>
    </xf>
    <xf numFmtId="0" fontId="15" fillId="0" borderId="0" xfId="0" applyFont="1" applyAlignment="1">
      <alignment vertical="center"/>
    </xf>
    <xf numFmtId="3" fontId="16" fillId="0" borderId="0" xfId="7" applyNumberFormat="1" applyFont="1" applyAlignment="1">
      <alignment horizontal="center" vertical="center"/>
    </xf>
    <xf numFmtId="0" fontId="16" fillId="0" borderId="0" xfId="7" applyFont="1" applyAlignment="1">
      <alignment horizontal="center" vertical="center"/>
    </xf>
    <xf numFmtId="0" fontId="8" fillId="0" borderId="0" xfId="6" applyFont="1">
      <alignment horizontal="left"/>
    </xf>
    <xf numFmtId="0" fontId="4" fillId="0" borderId="0" xfId="6">
      <alignment horizontal="left"/>
    </xf>
    <xf numFmtId="0" fontId="4" fillId="0" borderId="3" xfId="6" applyBorder="1">
      <alignment horizontal="left"/>
    </xf>
    <xf numFmtId="0" fontId="8" fillId="0" borderId="1" xfId="6" applyFont="1" applyBorder="1">
      <alignment horizontal="left"/>
    </xf>
    <xf numFmtId="0" fontId="4" fillId="0" borderId="0" xfId="5"/>
    <xf numFmtId="0" fontId="27" fillId="0" borderId="0" xfId="40" applyBorder="1">
      <alignment horizontal="left" vertical="center" wrapText="1"/>
    </xf>
    <xf numFmtId="0" fontId="10" fillId="0" borderId="0" xfId="25" applyFont="1" applyAlignment="1" applyProtection="1"/>
    <xf numFmtId="0" fontId="0" fillId="0" borderId="0" xfId="0"/>
    <xf numFmtId="0" fontId="10" fillId="0" borderId="0" xfId="25" applyFont="1" applyFill="1" applyAlignment="1" applyProtection="1">
      <alignment horizontal="left" indent="2"/>
    </xf>
    <xf numFmtId="0" fontId="10" fillId="0" borderId="0" xfId="25" applyFont="1" applyAlignment="1" applyProtection="1"/>
    <xf numFmtId="0" fontId="0" fillId="0" borderId="0" xfId="0"/>
    <xf numFmtId="0" fontId="0" fillId="0" borderId="0" xfId="0" applyBorder="1"/>
    <xf numFmtId="0" fontId="8" fillId="0" borderId="3" xfId="14" applyFont="1" applyBorder="1" applyAlignment="1">
      <alignment horizontal="center"/>
    </xf>
    <xf numFmtId="0" fontId="4" fillId="0" borderId="2" xfId="6" applyBorder="1" applyAlignment="1">
      <alignment horizontal="left" indent="1"/>
    </xf>
    <xf numFmtId="164" fontId="38" fillId="0" borderId="0" xfId="52" applyNumberFormat="1">
      <alignment horizontal="right"/>
    </xf>
    <xf numFmtId="164" fontId="38" fillId="0" borderId="0" xfId="52" applyNumberFormat="1">
      <alignment horizontal="right"/>
    </xf>
    <xf numFmtId="164" fontId="38" fillId="0" borderId="0" xfId="52" applyNumberFormat="1">
      <alignment horizontal="right"/>
    </xf>
    <xf numFmtId="164" fontId="8" fillId="0" borderId="1" xfId="52" applyNumberFormat="1" applyFont="1" applyBorder="1">
      <alignment horizontal="right"/>
    </xf>
    <xf numFmtId="164" fontId="8" fillId="0" borderId="1" xfId="43" applyNumberFormat="1" applyFont="1" applyBorder="1">
      <alignment horizontal="right"/>
    </xf>
    <xf numFmtId="3" fontId="4" fillId="0" borderId="0" xfId="43" applyNumberFormat="1" applyFont="1">
      <alignment horizontal="right"/>
    </xf>
    <xf numFmtId="3" fontId="4" fillId="0" borderId="0" xfId="43" applyNumberFormat="1" applyFont="1" applyBorder="1">
      <alignment horizontal="right"/>
    </xf>
    <xf numFmtId="0" fontId="4" fillId="0" borderId="0" xfId="4" applyFill="1"/>
    <xf numFmtId="0" fontId="16" fillId="0" borderId="0" xfId="0" applyFont="1" applyAlignment="1">
      <alignment horizontal="left" vertical="center" indent="2"/>
    </xf>
    <xf numFmtId="0" fontId="31" fillId="0" borderId="0" xfId="0" applyFont="1" applyAlignment="1">
      <alignment vertical="center"/>
    </xf>
    <xf numFmtId="3" fontId="4" fillId="0" borderId="0" xfId="8" applyNumberFormat="1" applyFont="1">
      <alignment horizontal="right"/>
    </xf>
    <xf numFmtId="3" fontId="31" fillId="0" borderId="0" xfId="0" applyNumberFormat="1" applyFont="1" applyAlignment="1">
      <alignment vertical="center"/>
    </xf>
    <xf numFmtId="0" fontId="8" fillId="0" borderId="0" xfId="0" applyFont="1" applyAlignment="1">
      <alignment vertical="center"/>
    </xf>
    <xf numFmtId="3" fontId="8" fillId="0" borderId="0" xfId="0" applyNumberFormat="1" applyFont="1" applyAlignment="1">
      <alignment vertical="center"/>
    </xf>
    <xf numFmtId="0" fontId="4" fillId="0" borderId="0" xfId="7" applyFont="1" applyAlignment="1">
      <alignment horizontal="center"/>
    </xf>
    <xf numFmtId="164" fontId="4" fillId="0" borderId="0" xfId="43" applyNumberFormat="1" applyFont="1">
      <alignment horizontal="right"/>
    </xf>
    <xf numFmtId="164" fontId="4" fillId="0" borderId="0" xfId="8" applyNumberFormat="1" applyFont="1">
      <alignment horizontal="right"/>
    </xf>
    <xf numFmtId="164" fontId="4" fillId="0" borderId="0" xfId="43" applyNumberFormat="1" applyFont="1" applyBorder="1">
      <alignment horizontal="right"/>
    </xf>
    <xf numFmtId="0" fontId="31" fillId="0" borderId="0" xfId="0" applyFont="1" applyBorder="1" applyAlignment="1">
      <alignment vertical="center"/>
    </xf>
    <xf numFmtId="0" fontId="39" fillId="0" borderId="1" xfId="0" applyFont="1" applyBorder="1" applyAlignment="1">
      <alignment vertical="center"/>
    </xf>
    <xf numFmtId="0" fontId="4" fillId="0" borderId="0" xfId="4" applyBorder="1"/>
    <xf numFmtId="0" fontId="0" fillId="0" borderId="1" xfId="0" applyBorder="1" applyAlignment="1">
      <alignment vertical="center"/>
    </xf>
    <xf numFmtId="0" fontId="0" fillId="0" borderId="3" xfId="0" applyBorder="1" applyAlignment="1">
      <alignment vertical="top"/>
    </xf>
    <xf numFmtId="0" fontId="0" fillId="0" borderId="3" xfId="0" applyBorder="1" applyAlignment="1">
      <alignment vertical="center"/>
    </xf>
    <xf numFmtId="3" fontId="15" fillId="0" borderId="1" xfId="0" applyNumberFormat="1" applyFont="1" applyBorder="1" applyAlignment="1">
      <alignment horizontal="left"/>
    </xf>
    <xf numFmtId="3" fontId="15" fillId="0" borderId="1" xfId="0" applyNumberFormat="1" applyFont="1" applyBorder="1"/>
    <xf numFmtId="3" fontId="16" fillId="0" borderId="0" xfId="0" quotePrefix="1" applyNumberFormat="1" applyFont="1" applyAlignment="1">
      <alignment horizontal="right"/>
    </xf>
    <xf numFmtId="3" fontId="19" fillId="0" borderId="2" xfId="12" applyNumberFormat="1" applyFont="1" applyBorder="1" applyAlignment="1">
      <alignment vertical="center"/>
    </xf>
    <xf numFmtId="0" fontId="4" fillId="0" borderId="3" xfId="4" applyBorder="1"/>
    <xf numFmtId="0" fontId="0" fillId="0" borderId="0" xfId="0" applyFill="1"/>
    <xf numFmtId="0" fontId="10" fillId="0" borderId="0" xfId="25" applyFont="1" applyFill="1" applyAlignment="1" applyProtection="1"/>
    <xf numFmtId="3" fontId="16" fillId="0" borderId="0" xfId="0" applyNumberFormat="1" applyFont="1" applyAlignment="1">
      <alignment vertical="center"/>
    </xf>
    <xf numFmtId="164" fontId="16" fillId="0" borderId="0" xfId="0" applyNumberFormat="1" applyFont="1" applyAlignment="1">
      <alignment vertical="center"/>
    </xf>
    <xf numFmtId="165" fontId="19" fillId="0" borderId="0" xfId="13" applyNumberFormat="1" applyFont="1" applyBorder="1" applyAlignment="1">
      <alignment vertical="center"/>
    </xf>
    <xf numFmtId="0" fontId="8" fillId="0" borderId="0" xfId="15" applyFont="1" applyBorder="1" applyAlignment="1">
      <alignment horizontal="center"/>
    </xf>
    <xf numFmtId="0" fontId="4" fillId="0" borderId="0" xfId="40" applyFont="1">
      <alignment horizontal="left" vertical="center" wrapText="1"/>
    </xf>
    <xf numFmtId="164" fontId="4" fillId="0" borderId="0" xfId="41" applyNumberFormat="1" applyFont="1">
      <alignment horizontal="right"/>
    </xf>
    <xf numFmtId="0" fontId="40" fillId="0" borderId="0" xfId="0" applyFont="1"/>
    <xf numFmtId="164" fontId="4" fillId="0" borderId="1" xfId="41" applyNumberFormat="1" applyFont="1" applyBorder="1">
      <alignment horizontal="right"/>
    </xf>
    <xf numFmtId="0" fontId="8" fillId="0" borderId="2" xfId="6" applyFont="1" applyBorder="1" applyAlignment="1">
      <alignment horizontal="right" vertical="top" wrapText="1"/>
    </xf>
    <xf numFmtId="0" fontId="8" fillId="0" borderId="2" xfId="6" applyFont="1" applyBorder="1" applyAlignment="1">
      <alignment horizontal="right" vertical="top"/>
    </xf>
    <xf numFmtId="0" fontId="0" fillId="0" borderId="0" xfId="0" applyAlignment="1">
      <alignment horizontal="right" vertical="top"/>
    </xf>
    <xf numFmtId="164" fontId="0" fillId="0" borderId="0" xfId="0" applyNumberFormat="1"/>
    <xf numFmtId="0" fontId="16" fillId="0" borderId="2" xfId="0" applyFont="1" applyBorder="1" applyAlignment="1">
      <alignment vertical="top" wrapText="1"/>
    </xf>
    <xf numFmtId="0" fontId="16" fillId="0" borderId="0" xfId="0" applyFont="1" applyAlignment="1">
      <alignment vertical="top" wrapText="1"/>
    </xf>
    <xf numFmtId="0" fontId="15" fillId="0" borderId="3" xfId="0" applyFont="1" applyBorder="1" applyAlignment="1">
      <alignment horizontal="center" vertical="top"/>
    </xf>
    <xf numFmtId="0" fontId="0" fillId="0" borderId="3" xfId="0" applyBorder="1"/>
    <xf numFmtId="3" fontId="41" fillId="0" borderId="0" xfId="0" applyNumberFormat="1" applyFont="1"/>
    <xf numFmtId="3" fontId="8" fillId="0" borderId="1" xfId="8" applyNumberFormat="1" applyFont="1" applyBorder="1">
      <alignment horizontal="right"/>
    </xf>
    <xf numFmtId="0" fontId="15" fillId="0" borderId="0" xfId="0" applyFont="1"/>
    <xf numFmtId="3" fontId="15" fillId="0" borderId="1" xfId="0" applyNumberFormat="1" applyFont="1" applyBorder="1" applyAlignment="1">
      <alignment horizontal="right"/>
    </xf>
    <xf numFmtId="3" fontId="42" fillId="0" borderId="1" xfId="0" applyNumberFormat="1" applyFont="1" applyBorder="1"/>
    <xf numFmtId="165" fontId="8" fillId="0" borderId="1" xfId="13" applyNumberFormat="1" applyFont="1" applyFill="1" applyBorder="1" applyAlignment="1">
      <alignment vertical="center" wrapText="1"/>
    </xf>
    <xf numFmtId="3" fontId="4" fillId="0" borderId="2" xfId="43" applyNumberFormat="1" applyFont="1" applyBorder="1">
      <alignment horizontal="right"/>
    </xf>
    <xf numFmtId="3" fontId="19" fillId="0" borderId="0" xfId="12" applyNumberFormat="1" applyFont="1" applyBorder="1" applyAlignment="1">
      <alignment vertical="center"/>
    </xf>
    <xf numFmtId="3" fontId="4" fillId="0" borderId="0" xfId="12" applyNumberFormat="1" applyFont="1" applyBorder="1" applyAlignment="1">
      <alignment vertical="center"/>
    </xf>
    <xf numFmtId="0" fontId="10" fillId="0" borderId="0" xfId="25" applyFont="1" applyFill="1" applyAlignment="1" applyProtection="1"/>
    <xf numFmtId="165" fontId="8" fillId="0" borderId="0" xfId="13" applyNumberFormat="1" applyFont="1" applyFill="1" applyBorder="1" applyAlignment="1">
      <alignment vertical="top" wrapText="1"/>
    </xf>
    <xf numFmtId="0" fontId="8" fillId="0" borderId="2" xfId="5" applyFont="1" applyBorder="1" applyAlignment="1">
      <alignment vertical="top" wrapText="1"/>
    </xf>
    <xf numFmtId="0" fontId="8" fillId="0" borderId="2" xfId="6" applyFont="1" applyBorder="1" applyAlignment="1">
      <alignment vertical="top" wrapText="1"/>
    </xf>
    <xf numFmtId="0" fontId="16" fillId="0" borderId="0" xfId="0" applyFont="1" applyBorder="1" applyAlignment="1">
      <alignment vertical="top" wrapText="1"/>
    </xf>
    <xf numFmtId="0" fontId="10" fillId="0" borderId="0" xfId="44" applyFont="1" applyBorder="1" applyAlignment="1" applyProtection="1">
      <alignment horizontal="left" vertical="top"/>
    </xf>
    <xf numFmtId="0" fontId="16" fillId="0" borderId="0" xfId="0" applyFont="1" applyAlignment="1">
      <alignment vertical="top"/>
    </xf>
    <xf numFmtId="0" fontId="3" fillId="2" borderId="0" xfId="0" applyFont="1" applyFill="1" applyAlignment="1">
      <alignment horizontal="left" vertical="center"/>
    </xf>
    <xf numFmtId="0" fontId="10" fillId="0" borderId="0" xfId="25" applyFont="1" applyFill="1" applyAlignment="1" applyProtection="1">
      <alignment horizontal="left"/>
    </xf>
    <xf numFmtId="0" fontId="16" fillId="0" borderId="0" xfId="0" applyFont="1" applyAlignment="1">
      <alignment horizontal="left" vertical="top" wrapText="1"/>
    </xf>
    <xf numFmtId="165" fontId="8" fillId="0" borderId="3" xfId="13" applyNumberFormat="1" applyFont="1" applyFill="1" applyBorder="1" applyAlignment="1">
      <alignment horizontal="center"/>
    </xf>
    <xf numFmtId="165" fontId="8" fillId="0" borderId="1" xfId="13" applyNumberFormat="1" applyFont="1" applyFill="1" applyBorder="1" applyAlignment="1">
      <alignment horizontal="center"/>
    </xf>
    <xf numFmtId="0" fontId="22" fillId="0" borderId="3" xfId="4" applyFont="1" applyBorder="1" applyAlignment="1">
      <alignment horizontal="center" vertical="center"/>
    </xf>
    <xf numFmtId="0" fontId="8" fillId="0" borderId="1" xfId="15" applyFont="1" applyBorder="1" applyAlignment="1">
      <alignment horizontal="center"/>
    </xf>
    <xf numFmtId="0" fontId="10" fillId="0" borderId="0" xfId="25" applyFont="1" applyFill="1" applyAlignment="1" applyProtection="1"/>
    <xf numFmtId="0" fontId="8" fillId="0" borderId="3" xfId="5" applyFont="1" applyBorder="1" applyAlignment="1">
      <alignment horizontal="center"/>
    </xf>
    <xf numFmtId="0" fontId="15" fillId="0" borderId="3" xfId="0" applyFont="1" applyBorder="1" applyAlignment="1">
      <alignment horizontal="center" vertical="center"/>
    </xf>
    <xf numFmtId="0" fontId="15" fillId="0" borderId="3" xfId="0" applyFont="1" applyBorder="1" applyAlignment="1">
      <alignment horizontal="center" vertical="top"/>
    </xf>
    <xf numFmtId="0" fontId="15" fillId="0" borderId="1" xfId="0" applyFont="1" applyBorder="1" applyAlignment="1">
      <alignment horizontal="left"/>
    </xf>
    <xf numFmtId="0" fontId="15" fillId="0" borderId="3" xfId="5" applyFont="1" applyBorder="1" applyAlignment="1">
      <alignment horizontal="center"/>
    </xf>
    <xf numFmtId="0" fontId="25" fillId="0" borderId="3" xfId="5" applyFont="1" applyBorder="1" applyAlignment="1">
      <alignment horizontal="center" wrapText="1"/>
    </xf>
    <xf numFmtId="0" fontId="10" fillId="0" borderId="0" xfId="25" applyFont="1" applyFill="1" applyAlignment="1" applyProtection="1">
      <alignment horizontal="left" indent="2"/>
    </xf>
    <xf numFmtId="0" fontId="10" fillId="0" borderId="0" xfId="44" applyFont="1" applyFill="1" applyAlignment="1" applyProtection="1">
      <alignment horizontal="left" indent="2"/>
    </xf>
    <xf numFmtId="0" fontId="8" fillId="0" borderId="3" xfId="4" applyFont="1" applyBorder="1" applyAlignment="1">
      <alignment horizontal="center"/>
    </xf>
    <xf numFmtId="0" fontId="8" fillId="0" borderId="3" xfId="7" applyFont="1" applyBorder="1" applyAlignment="1">
      <alignment horizontal="center"/>
    </xf>
  </cellXfs>
  <cellStyles count="54">
    <cellStyle name="20% - Accent3 4 6 3" xfId="38" xr:uid="{C464D720-7F15-4284-B7DB-84210969B498}"/>
    <cellStyle name="Comma" xfId="1" builtinId="3"/>
    <cellStyle name="Comma [0] 2" xfId="18" xr:uid="{D2F8A870-FB96-4B5F-9CAB-77A2E6D0E59D}"/>
    <cellStyle name="Comma 16 2" xfId="29" xr:uid="{B576D51B-C207-43BD-A46A-0362FCC31678}"/>
    <cellStyle name="Comma 18" xfId="34" xr:uid="{F10C8341-25AC-48CC-8111-4916501E44F1}"/>
    <cellStyle name="Comma 2" xfId="10" xr:uid="{9129E030-7D49-47FC-A660-9CE2B27FA31C}"/>
    <cellStyle name="Comma 20" xfId="13" xr:uid="{78677EC4-A8D5-4A32-8003-6C00616AB04D}"/>
    <cellStyle name="Comma 21" xfId="20" xr:uid="{734B5F8E-9B3A-4EAA-A18E-D943C6D52A6A}"/>
    <cellStyle name="Comma 22" xfId="24" xr:uid="{FE5EBB3A-571B-427A-95E7-BE8DE9A0E92B}"/>
    <cellStyle name="Comma 23" xfId="37" xr:uid="{A798899D-017C-4C4C-AB97-BBF54B284E28}"/>
    <cellStyle name="Hyperlink" xfId="2" builtinId="8"/>
    <cellStyle name="Hyperlink 12" xfId="28" xr:uid="{C14BD9C4-896D-422C-A06D-2882862729B8}"/>
    <cellStyle name="Hyperlink 2" xfId="25" xr:uid="{C5025321-111A-4081-BF6D-E69DD95E8A13}"/>
    <cellStyle name="Hyperlink 3" xfId="49" xr:uid="{2B32D769-5D7A-4926-A97A-8528A5FBE06E}"/>
    <cellStyle name="Hyperlink 4 4" xfId="44" xr:uid="{9A7B959A-790A-419D-8EDA-499DDFFE4965}"/>
    <cellStyle name="Normal" xfId="0" builtinId="0"/>
    <cellStyle name="Normal 10 6" xfId="12" xr:uid="{F3C35D8B-0D9A-4DC1-95FC-CE6A0E49B3EA}"/>
    <cellStyle name="Normal 1001 2 2 2 2" xfId="26" xr:uid="{305024AC-E1E9-4D79-8C0E-B0D67BDEB93B}"/>
    <cellStyle name="Normal 2" xfId="46" xr:uid="{8FD708AD-591E-4908-8025-59DB5ED25619}"/>
    <cellStyle name="Normal 2 2" xfId="3" xr:uid="{DB9908DA-E3E4-4591-92B2-6910B4420592}"/>
    <cellStyle name="Normal 2 2 6" xfId="30" xr:uid="{022FFDFC-32E7-41A8-A911-300B53204748}"/>
    <cellStyle name="Normal 2 4 5 2 2 4" xfId="23" xr:uid="{BFB62F7F-257D-4879-BF13-7EDD0A590F98}"/>
    <cellStyle name="Normal 28" xfId="33" xr:uid="{7F4BF49E-0C64-4362-AE91-DF56A2688B94}"/>
    <cellStyle name="Normal 3" xfId="5" xr:uid="{583C62D4-4F10-4EF9-ADE7-66594BC8A708}"/>
    <cellStyle name="Normal 3 2 3" xfId="14" xr:uid="{F849FE38-3852-4F21-9C43-BC6D4667C394}"/>
    <cellStyle name="Normal 30" xfId="35" xr:uid="{AA9EC11F-645D-4FBE-A7F3-EF7F86C5ED9A}"/>
    <cellStyle name="Normal 31" xfId="36" xr:uid="{45E950A0-7F8C-4EFA-B888-429A0C31F988}"/>
    <cellStyle name="Normal 40 2" xfId="39" xr:uid="{3EFA85E9-6FDF-4A74-B3B5-BFA1A7F8CE51}"/>
    <cellStyle name="Normal 6" xfId="9" xr:uid="{0DCFBD31-88B2-4878-BFC5-4711CE3249BD}"/>
    <cellStyle name="Normal 6 14" xfId="27" xr:uid="{5F8B8777-B8E7-47EC-9E38-129F7CB19671}"/>
    <cellStyle name="Normal 6 5" xfId="16" xr:uid="{D29DC5BB-9614-4E93-9E90-30D40E39F9CE}"/>
    <cellStyle name="Normal 7" xfId="17" xr:uid="{19F46262-4D0E-467C-9999-BFC72770EB39}"/>
    <cellStyle name="Normal 7 2" xfId="22" xr:uid="{745CADD6-508A-4520-8021-0645D5212945}"/>
    <cellStyle name="Normal 7 2 6" xfId="42" xr:uid="{C8B72393-8264-44E3-80EA-A24A2EE85D00}"/>
    <cellStyle name="Normal 7 9 2" xfId="19" xr:uid="{E2520166-A2C5-4F42-83CF-835DE5EE913E}"/>
    <cellStyle name="Normal 8" xfId="4" xr:uid="{EBCEA102-9DEC-42CB-86E7-A023A55CC44A}"/>
    <cellStyle name="Normal 8 2 6" xfId="32" xr:uid="{35E1E5A1-EBBA-4602-BD1B-97085F0E5C5C}"/>
    <cellStyle name="Normal 8 7 2" xfId="15" xr:uid="{E394AFB6-621F-40C8-89D4-5D00E09290F3}"/>
    <cellStyle name="Normal 8 8" xfId="31" xr:uid="{D76AB4CF-9247-48D6-8F8B-F51BDC105B32}"/>
    <cellStyle name="Normal 9" xfId="21" xr:uid="{89CDE417-B82C-4942-B086-05B992DAA3B7}"/>
    <cellStyle name="Style1" xfId="47" xr:uid="{7D861601-1F70-40C0-8B65-34B283009F74}"/>
    <cellStyle name="Style2" xfId="48" xr:uid="{C5C95583-6EF9-42ED-B5C4-F6EDAE8D6C00}"/>
    <cellStyle name="Style2 2" xfId="6" xr:uid="{D1828D94-3045-4C30-9F51-D477C3727C10}"/>
    <cellStyle name="Style3" xfId="40" xr:uid="{6BBC6226-B65E-45FF-A717-834EEF49CD14}"/>
    <cellStyle name="Style3 2" xfId="7" xr:uid="{D35CAC24-552C-4151-9768-B66618CFBE9D}"/>
    <cellStyle name="Style3 3" xfId="50" xr:uid="{BA5BEE28-E496-4417-A263-0D3BC8D57E18}"/>
    <cellStyle name="Style4" xfId="45" xr:uid="{F2C95AEB-FC2A-4DB8-9D14-62090C1D93BF}"/>
    <cellStyle name="Style4 2" xfId="11" xr:uid="{45FA79AD-F36A-4DBA-9388-BFDE14C214B6}"/>
    <cellStyle name="Style4 3" xfId="51" xr:uid="{F0742A2F-6CBF-4403-943E-B751AF871377}"/>
    <cellStyle name="Style5" xfId="43" xr:uid="{1FEFE4E0-8FE9-4BCB-BB72-9FFA78EF4C72}"/>
    <cellStyle name="Style5 2" xfId="8" xr:uid="{94415308-42C1-46DE-827F-7C8AE4D9960A}"/>
    <cellStyle name="Style5 3" xfId="52" xr:uid="{39ABBE6C-B725-49CA-9A5D-30B757E80F14}"/>
    <cellStyle name="Style6" xfId="53" xr:uid="{47DECCE5-D150-455B-A5E1-094E36E239F6}"/>
    <cellStyle name="Style7" xfId="41" xr:uid="{8013FF2A-1CD9-490C-94CF-FEF89A9C4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71</xdr:row>
      <xdr:rowOff>104775</xdr:rowOff>
    </xdr:from>
    <xdr:to>
      <xdr:col>3</xdr:col>
      <xdr:colOff>0</xdr:colOff>
      <xdr:row>74</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104775</xdr:rowOff>
    </xdr:from>
    <xdr:to>
      <xdr:col>3</xdr:col>
      <xdr:colOff>0</xdr:colOff>
      <xdr:row>74</xdr:row>
      <xdr:rowOff>28575</xdr:rowOff>
    </xdr:to>
    <xdr:sp macro="" textlink="">
      <xdr:nvSpPr>
        <xdr:cNvPr id="2" name="AutoShape 1">
          <a:extLst>
            <a:ext uri="{FF2B5EF4-FFF2-40B4-BE49-F238E27FC236}">
              <a16:creationId xmlns:a16="http://schemas.microsoft.com/office/drawing/2014/main" id="{0CA09A38-065F-4281-A43C-244CE154D819}"/>
            </a:ext>
          </a:extLst>
        </xdr:cNvPr>
        <xdr:cNvSpPr>
          <a:spLocks noChangeAspect="1" noChangeArrowheads="1"/>
        </xdr:cNvSpPr>
      </xdr:nvSpPr>
      <xdr:spPr bwMode="auto">
        <a:xfrm>
          <a:off x="9401175" y="14868525"/>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D4B08676-6834-4978-B6E7-8917094C1F9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72E441A3-78E6-4998-9F91-761B4D644F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41D829B8-8263-4658-B904-59568EFD14F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842C4D7C-D0F8-4C2F-8568-DAB451FD63F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6087381-CDE4-4F0A-89FC-59DBE688591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6</xdr:row>
      <xdr:rowOff>38100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6</xdr:row>
      <xdr:rowOff>38100</xdr:rowOff>
    </xdr:to>
    <xdr:sp macro="" textlink="">
      <xdr:nvSpPr>
        <xdr:cNvPr id="2" name="AutoShape 1">
          <a:extLst>
            <a:ext uri="{FF2B5EF4-FFF2-40B4-BE49-F238E27FC236}">
              <a16:creationId xmlns:a16="http://schemas.microsoft.com/office/drawing/2014/main" id="{127B03CB-CA40-42EC-91BF-6B4500043E66}"/>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86AE743D-64D4-46B6-98AC-6854C0AB9C6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12</xdr:row>
      <xdr:rowOff>123825</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76ED6B27-EEB2-40C7-9091-8040A5B1867C}"/>
            </a:ext>
          </a:extLst>
        </xdr:cNvPr>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12</xdr:row>
      <xdr:rowOff>123825</xdr:rowOff>
    </xdr:to>
    <xdr:sp macro="" textlink="">
      <xdr:nvSpPr>
        <xdr:cNvPr id="4" name="AutoShape 1">
          <a:extLst>
            <a:ext uri="{FF2B5EF4-FFF2-40B4-BE49-F238E27FC236}">
              <a16:creationId xmlns:a16="http://schemas.microsoft.com/office/drawing/2014/main" id="{E949B806-33A9-4597-99B3-036AA2BD5A92}"/>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E61C055E-A71E-4935-BB96-136782F1794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0</xdr:row>
      <xdr:rowOff>485775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0</xdr:row>
      <xdr:rowOff>485775</xdr:rowOff>
    </xdr:to>
    <xdr:sp macro="" textlink="">
      <xdr:nvSpPr>
        <xdr:cNvPr id="2" name="AutoShape 1">
          <a:extLst>
            <a:ext uri="{FF2B5EF4-FFF2-40B4-BE49-F238E27FC236}">
              <a16:creationId xmlns:a16="http://schemas.microsoft.com/office/drawing/2014/main" id="{1C376981-1CB2-4C57-95E9-5F0024641866}"/>
            </a:ext>
          </a:extLst>
        </xdr:cNvPr>
        <xdr:cNvSpPr>
          <a:spLocks noChangeAspect="1" noChangeArrowheads="1"/>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ACCF96D7-68DC-4A1A-A1D0-4FD55C8D5F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533400</xdr:colOff>
      <xdr:row>1</xdr:row>
      <xdr:rowOff>123825</xdr:rowOff>
    </xdr:to>
    <xdr:sp macro="" textlink="">
      <xdr:nvSpPr>
        <xdr:cNvPr id="6145"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6146" name="Object 2" hidden="1">
          <a:extLst>
            <a:ext uri="{63B3BB69-23CF-44E3-9099-C40C66FF867C}">
              <a14:compatExt xmlns:a14="http://schemas.microsoft.com/office/drawing/2010/main"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533400</xdr:colOff>
      <xdr:row>1</xdr:row>
      <xdr:rowOff>123825</xdr:rowOff>
    </xdr:to>
    <xdr:sp macro="" textlink="">
      <xdr:nvSpPr>
        <xdr:cNvPr id="2" name="AutoShape 1">
          <a:extLst>
            <a:ext uri="{FF2B5EF4-FFF2-40B4-BE49-F238E27FC236}">
              <a16:creationId xmlns:a16="http://schemas.microsoft.com/office/drawing/2014/main" id="{78F625EE-B5BA-48CA-AD99-7B4015EE2009}"/>
            </a:ext>
          </a:extLst>
        </xdr:cNvPr>
        <xdr:cNvSpPr>
          <a:spLocks noChangeAspect="1" noChangeArrowheads="1"/>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3" name="AutoShape 2">
          <a:extLst>
            <a:ext uri="{FF2B5EF4-FFF2-40B4-BE49-F238E27FC236}">
              <a16:creationId xmlns:a16="http://schemas.microsoft.com/office/drawing/2014/main" id="{27EF4F3A-01BD-4C11-B457-DF47A94CD55C}"/>
            </a:ext>
          </a:extLst>
        </xdr:cNvPr>
        <xdr:cNvSpPr>
          <a:spLocks noChangeAspect="1" noChangeArrowheads="1"/>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09AF39C8-B268-47DB-9877-2BFC8BE04F5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92BE3B8B-746E-4A9F-AAE9-E152B09533AE}"/>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C39100B0-9704-4A5B-B288-A221E99EAB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159D8A89-28DB-43AF-8E05-F8D45BA796C5}"/>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CA83A504-973E-4355-88FF-249AAC149C6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FFF0947C-ADDE-4993-B6CA-EA153FE98E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ections/CENSUS/Census%202021/3)%20Dissemination/2075.0/Data/Data%20extraction/ILOC/2011/2011,%20ILOC%20x%20INGP_NSW%20col%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lections/CENSUS/Census%202021/3)%20Dissemination/2075.0/Data/Data%20extraction/ILOC/2016/2016,%20ILOC%20x%20INGP_NSW%20col%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ce-Time Research"/>
      <sheetName val="Sheet1"/>
    </sheetNames>
    <sheetDataSet>
      <sheetData sheetId="0">
        <row r="1">
          <cell r="A1" t="str">
            <v>Australian Bureau of Statistics</v>
          </cell>
        </row>
        <row r="2">
          <cell r="A2" t="str">
            <v>2011 Census of Population and Housing - Time Series Profile - ID: 2011TSP</v>
          </cell>
        </row>
        <row r="3">
          <cell r="A3" t="str">
            <v>2011 MB to 2016 SA2/ASGS (UR Time series) by Summation Options (Calculations) and INGP Indigenous Status</v>
          </cell>
        </row>
        <row r="5">
          <cell r="A5"/>
          <cell r="B5"/>
          <cell r="C5" t="str">
            <v>Person Records</v>
          </cell>
          <cell r="D5"/>
          <cell r="E5"/>
          <cell r="F5"/>
          <cell r="G5" t="str">
            <v>% of Person Records</v>
          </cell>
          <cell r="H5"/>
          <cell r="I5"/>
        </row>
        <row r="6">
          <cell r="A6"/>
          <cell r="B6" t="str">
            <v>Aboriginal - Both Aboriginal and Torres Strait Islander</v>
          </cell>
          <cell r="C6" t="str">
            <v>Non-Indigenous</v>
          </cell>
          <cell r="D6" t="str">
            <v>Not stated</v>
          </cell>
          <cell r="E6" t="str">
            <v>Total</v>
          </cell>
          <cell r="F6" t="str">
            <v>Aboriginal - Both Aboriginal and Torres Strait Islander</v>
          </cell>
          <cell r="G6" t="str">
            <v>Non-Indigenous</v>
          </cell>
          <cell r="H6" t="str">
            <v>Not stated</v>
          </cell>
          <cell r="I6" t="str">
            <v>Total</v>
          </cell>
        </row>
        <row r="7">
          <cell r="A7" t="str">
            <v>No usual address (NSW)</v>
          </cell>
          <cell r="B7">
            <v>914</v>
          </cell>
          <cell r="C7">
            <v>10674</v>
          </cell>
          <cell r="D7">
            <v>1329</v>
          </cell>
          <cell r="E7">
            <v>12917</v>
          </cell>
          <cell r="F7">
            <v>7.1</v>
          </cell>
          <cell r="G7">
            <v>82.6</v>
          </cell>
          <cell r="H7">
            <v>10.3</v>
          </cell>
          <cell r="I7">
            <v>100</v>
          </cell>
        </row>
        <row r="8">
          <cell r="A8" t="str">
            <v>Albury - East</v>
          </cell>
          <cell r="B8">
            <v>167</v>
          </cell>
          <cell r="C8">
            <v>12724</v>
          </cell>
          <cell r="D8">
            <v>413</v>
          </cell>
          <cell r="E8">
            <v>13306</v>
          </cell>
          <cell r="F8">
            <v>1.3</v>
          </cell>
          <cell r="G8">
            <v>95.6</v>
          </cell>
          <cell r="H8">
            <v>3.1</v>
          </cell>
          <cell r="I8">
            <v>100</v>
          </cell>
        </row>
        <row r="9">
          <cell r="A9" t="str">
            <v>Albury - West</v>
          </cell>
          <cell r="B9">
            <v>941</v>
          </cell>
          <cell r="C9">
            <v>32223</v>
          </cell>
          <cell r="D9">
            <v>1704</v>
          </cell>
          <cell r="E9">
            <v>34868</v>
          </cell>
          <cell r="F9">
            <v>2.7</v>
          </cell>
          <cell r="G9">
            <v>92.4</v>
          </cell>
          <cell r="H9">
            <v>4.9000000000000004</v>
          </cell>
          <cell r="I9">
            <v>100</v>
          </cell>
        </row>
        <row r="10">
          <cell r="A10" t="str">
            <v>Armidale</v>
          </cell>
          <cell r="B10">
            <v>1523</v>
          </cell>
          <cell r="C10">
            <v>21410</v>
          </cell>
          <cell r="D10">
            <v>1331</v>
          </cell>
          <cell r="E10">
            <v>24258</v>
          </cell>
          <cell r="F10">
            <v>6.3</v>
          </cell>
          <cell r="G10">
            <v>88.3</v>
          </cell>
          <cell r="H10">
            <v>5.5</v>
          </cell>
          <cell r="I10">
            <v>100</v>
          </cell>
        </row>
        <row r="11">
          <cell r="A11" t="str">
            <v>Guyra</v>
          </cell>
          <cell r="B11">
            <v>268</v>
          </cell>
          <cell r="C11">
            <v>3731</v>
          </cell>
          <cell r="D11">
            <v>203</v>
          </cell>
          <cell r="E11">
            <v>4202</v>
          </cell>
          <cell r="F11">
            <v>6.4</v>
          </cell>
          <cell r="G11">
            <v>88.8</v>
          </cell>
          <cell r="H11">
            <v>4.8</v>
          </cell>
          <cell r="I11">
            <v>100</v>
          </cell>
        </row>
        <row r="12">
          <cell r="A12" t="str">
            <v>Uralla</v>
          </cell>
          <cell r="B12">
            <v>338</v>
          </cell>
          <cell r="C12">
            <v>4969</v>
          </cell>
          <cell r="D12">
            <v>234</v>
          </cell>
          <cell r="E12">
            <v>5544</v>
          </cell>
          <cell r="F12">
            <v>6.1</v>
          </cell>
          <cell r="G12">
            <v>89.6</v>
          </cell>
          <cell r="H12">
            <v>4.2</v>
          </cell>
          <cell r="I12">
            <v>100</v>
          </cell>
        </row>
        <row r="13">
          <cell r="A13" t="str">
            <v>Mirriwinni Gardens - Bellbrook</v>
          </cell>
          <cell r="B13">
            <v>153</v>
          </cell>
          <cell r="C13">
            <v>702</v>
          </cell>
          <cell r="D13">
            <v>69</v>
          </cell>
          <cell r="E13">
            <v>926</v>
          </cell>
          <cell r="F13">
            <v>16.5</v>
          </cell>
          <cell r="G13">
            <v>75.8</v>
          </cell>
          <cell r="H13">
            <v>7.5</v>
          </cell>
          <cell r="I13">
            <v>100</v>
          </cell>
        </row>
        <row r="14">
          <cell r="A14" t="str">
            <v>Ashfield</v>
          </cell>
          <cell r="B14">
            <v>231</v>
          </cell>
          <cell r="C14">
            <v>38355</v>
          </cell>
          <cell r="D14">
            <v>2621</v>
          </cell>
          <cell r="E14">
            <v>41213</v>
          </cell>
          <cell r="F14">
            <v>0.6</v>
          </cell>
          <cell r="G14">
            <v>93.1</v>
          </cell>
          <cell r="H14">
            <v>6.4</v>
          </cell>
          <cell r="I14">
            <v>100</v>
          </cell>
        </row>
        <row r="15">
          <cell r="A15" t="str">
            <v>Blayney - Cabonne</v>
          </cell>
          <cell r="B15">
            <v>558</v>
          </cell>
          <cell r="C15">
            <v>17859</v>
          </cell>
          <cell r="D15">
            <v>639</v>
          </cell>
          <cell r="E15">
            <v>19054</v>
          </cell>
          <cell r="F15">
            <v>2.9</v>
          </cell>
          <cell r="G15">
            <v>93.7</v>
          </cell>
          <cell r="H15">
            <v>3.4</v>
          </cell>
          <cell r="I15">
            <v>100</v>
          </cell>
        </row>
        <row r="16">
          <cell r="A16" t="str">
            <v>Auburn</v>
          </cell>
          <cell r="B16">
            <v>448</v>
          </cell>
          <cell r="C16">
            <v>68302</v>
          </cell>
          <cell r="D16">
            <v>4988</v>
          </cell>
          <cell r="E16">
            <v>73738</v>
          </cell>
          <cell r="F16">
            <v>0.6</v>
          </cell>
          <cell r="G16">
            <v>92.6</v>
          </cell>
          <cell r="H16">
            <v>6.8</v>
          </cell>
          <cell r="I16">
            <v>100</v>
          </cell>
        </row>
        <row r="17">
          <cell r="A17" t="str">
            <v>Ballina</v>
          </cell>
          <cell r="B17">
            <v>605</v>
          </cell>
          <cell r="C17">
            <v>14837</v>
          </cell>
          <cell r="D17">
            <v>662</v>
          </cell>
          <cell r="E17">
            <v>16107</v>
          </cell>
          <cell r="F17">
            <v>3.8</v>
          </cell>
          <cell r="G17">
            <v>92.1</v>
          </cell>
          <cell r="H17">
            <v>4.0999999999999996</v>
          </cell>
          <cell r="I17">
            <v>100</v>
          </cell>
        </row>
        <row r="18">
          <cell r="A18" t="str">
            <v>Ballina - Surrounds</v>
          </cell>
          <cell r="B18">
            <v>412</v>
          </cell>
          <cell r="C18">
            <v>20543</v>
          </cell>
          <cell r="D18">
            <v>693</v>
          </cell>
          <cell r="E18">
            <v>21647</v>
          </cell>
          <cell r="F18">
            <v>1.9</v>
          </cell>
          <cell r="G18">
            <v>94.9</v>
          </cell>
          <cell r="H18">
            <v>3.2</v>
          </cell>
          <cell r="I18">
            <v>100</v>
          </cell>
        </row>
        <row r="19">
          <cell r="A19" t="str">
            <v>Bagotville</v>
          </cell>
          <cell r="B19">
            <v>204</v>
          </cell>
          <cell r="C19">
            <v>1219</v>
          </cell>
          <cell r="D19">
            <v>32</v>
          </cell>
          <cell r="E19">
            <v>1449</v>
          </cell>
          <cell r="F19">
            <v>14.1</v>
          </cell>
          <cell r="G19">
            <v>84.1</v>
          </cell>
          <cell r="H19">
            <v>2.2000000000000002</v>
          </cell>
          <cell r="I19">
            <v>100</v>
          </cell>
        </row>
        <row r="20">
          <cell r="A20" t="str">
            <v>Lismore - North</v>
          </cell>
          <cell r="B20">
            <v>402</v>
          </cell>
          <cell r="C20">
            <v>8840</v>
          </cell>
          <cell r="D20">
            <v>496</v>
          </cell>
          <cell r="E20">
            <v>9735</v>
          </cell>
          <cell r="F20">
            <v>4.0999999999999996</v>
          </cell>
          <cell r="G20">
            <v>90.8</v>
          </cell>
          <cell r="H20">
            <v>5.0999999999999996</v>
          </cell>
          <cell r="I20">
            <v>100</v>
          </cell>
        </row>
        <row r="21">
          <cell r="A21" t="str">
            <v>Balranald - Wentworth - Surrounds</v>
          </cell>
          <cell r="B21">
            <v>287</v>
          </cell>
          <cell r="C21">
            <v>5425</v>
          </cell>
          <cell r="D21">
            <v>290</v>
          </cell>
          <cell r="E21">
            <v>5996</v>
          </cell>
          <cell r="F21">
            <v>4.8</v>
          </cell>
          <cell r="G21">
            <v>90.5</v>
          </cell>
          <cell r="H21">
            <v>4.8</v>
          </cell>
          <cell r="I21">
            <v>100</v>
          </cell>
        </row>
        <row r="22">
          <cell r="A22" t="str">
            <v>Balranald</v>
          </cell>
          <cell r="B22">
            <v>99</v>
          </cell>
          <cell r="C22">
            <v>969</v>
          </cell>
          <cell r="D22">
            <v>90</v>
          </cell>
          <cell r="E22">
            <v>1161</v>
          </cell>
          <cell r="F22">
            <v>8.5</v>
          </cell>
          <cell r="G22">
            <v>83.5</v>
          </cell>
          <cell r="H22">
            <v>7.8</v>
          </cell>
          <cell r="I22">
            <v>100</v>
          </cell>
        </row>
        <row r="23">
          <cell r="A23" t="str">
            <v>Hornsby - Ku-ring-gai</v>
          </cell>
          <cell r="B23">
            <v>709</v>
          </cell>
          <cell r="C23">
            <v>257235</v>
          </cell>
          <cell r="D23">
            <v>8293</v>
          </cell>
          <cell r="E23">
            <v>266237</v>
          </cell>
          <cell r="F23">
            <v>0.3</v>
          </cell>
          <cell r="G23">
            <v>96.6</v>
          </cell>
          <cell r="H23">
            <v>3.1</v>
          </cell>
          <cell r="I23">
            <v>100</v>
          </cell>
        </row>
        <row r="24">
          <cell r="A24" t="str">
            <v>Bankstown - North-East</v>
          </cell>
          <cell r="B24">
            <v>224</v>
          </cell>
          <cell r="C24">
            <v>56792</v>
          </cell>
          <cell r="D24">
            <v>4374</v>
          </cell>
          <cell r="E24">
            <v>61383</v>
          </cell>
          <cell r="F24">
            <v>0.4</v>
          </cell>
          <cell r="G24">
            <v>92.5</v>
          </cell>
          <cell r="H24">
            <v>7.1</v>
          </cell>
          <cell r="I24">
            <v>100</v>
          </cell>
        </row>
        <row r="25">
          <cell r="A25" t="str">
            <v>Bankstown - North-West</v>
          </cell>
          <cell r="B25">
            <v>517</v>
          </cell>
          <cell r="C25">
            <v>62147</v>
          </cell>
          <cell r="D25">
            <v>3573</v>
          </cell>
          <cell r="E25">
            <v>66242</v>
          </cell>
          <cell r="F25">
            <v>0.8</v>
          </cell>
          <cell r="G25">
            <v>93.8</v>
          </cell>
          <cell r="H25">
            <v>5.4</v>
          </cell>
          <cell r="I25">
            <v>100</v>
          </cell>
        </row>
        <row r="26">
          <cell r="A26" t="str">
            <v>Strathfield</v>
          </cell>
          <cell r="B26">
            <v>103</v>
          </cell>
          <cell r="C26">
            <v>32563</v>
          </cell>
          <cell r="D26">
            <v>2528</v>
          </cell>
          <cell r="E26">
            <v>35187</v>
          </cell>
          <cell r="F26">
            <v>0.3</v>
          </cell>
          <cell r="G26">
            <v>92.5</v>
          </cell>
          <cell r="H26">
            <v>7.2</v>
          </cell>
          <cell r="I26">
            <v>100</v>
          </cell>
        </row>
        <row r="27">
          <cell r="A27" t="str">
            <v>Hastings</v>
          </cell>
          <cell r="B27">
            <v>702</v>
          </cell>
          <cell r="C27">
            <v>22892</v>
          </cell>
          <cell r="D27">
            <v>1089</v>
          </cell>
          <cell r="E27">
            <v>24674</v>
          </cell>
          <cell r="F27">
            <v>2.8</v>
          </cell>
          <cell r="G27">
            <v>92.8</v>
          </cell>
          <cell r="H27">
            <v>4.4000000000000004</v>
          </cell>
          <cell r="I27">
            <v>100</v>
          </cell>
        </row>
        <row r="28">
          <cell r="A28" t="str">
            <v>Bankstown - South</v>
          </cell>
          <cell r="B28">
            <v>646</v>
          </cell>
          <cell r="C28">
            <v>51896</v>
          </cell>
          <cell r="D28">
            <v>2193</v>
          </cell>
          <cell r="E28">
            <v>54728</v>
          </cell>
          <cell r="F28">
            <v>1.2</v>
          </cell>
          <cell r="G28">
            <v>94.8</v>
          </cell>
          <cell r="H28">
            <v>4</v>
          </cell>
          <cell r="I28">
            <v>100</v>
          </cell>
        </row>
        <row r="29">
          <cell r="A29" t="str">
            <v>Bathurst</v>
          </cell>
          <cell r="B29">
            <v>1633</v>
          </cell>
          <cell r="C29">
            <v>35051</v>
          </cell>
          <cell r="D29">
            <v>1761</v>
          </cell>
          <cell r="E29">
            <v>38449</v>
          </cell>
          <cell r="F29">
            <v>4.2</v>
          </cell>
          <cell r="G29">
            <v>91.2</v>
          </cell>
          <cell r="H29">
            <v>4.5999999999999996</v>
          </cell>
          <cell r="I29">
            <v>100</v>
          </cell>
        </row>
        <row r="30">
          <cell r="A30" t="str">
            <v>Oberon</v>
          </cell>
          <cell r="B30">
            <v>160</v>
          </cell>
          <cell r="C30">
            <v>4753</v>
          </cell>
          <cell r="D30">
            <v>194</v>
          </cell>
          <cell r="E30">
            <v>5105</v>
          </cell>
          <cell r="F30">
            <v>3.1</v>
          </cell>
          <cell r="G30">
            <v>93.1</v>
          </cell>
          <cell r="H30">
            <v>3.8</v>
          </cell>
          <cell r="I30">
            <v>100</v>
          </cell>
        </row>
        <row r="31">
          <cell r="A31" t="str">
            <v>Mudgee</v>
          </cell>
          <cell r="B31">
            <v>955</v>
          </cell>
          <cell r="C31">
            <v>21436</v>
          </cell>
          <cell r="D31">
            <v>1385</v>
          </cell>
          <cell r="E31">
            <v>23776</v>
          </cell>
          <cell r="F31">
            <v>4</v>
          </cell>
          <cell r="G31">
            <v>90.2</v>
          </cell>
          <cell r="H31">
            <v>5.8</v>
          </cell>
          <cell r="I31">
            <v>100</v>
          </cell>
        </row>
        <row r="32">
          <cell r="A32" t="str">
            <v>Lithgow</v>
          </cell>
          <cell r="B32">
            <v>898</v>
          </cell>
          <cell r="C32">
            <v>18215</v>
          </cell>
          <cell r="D32">
            <v>1033</v>
          </cell>
          <cell r="E32">
            <v>20144</v>
          </cell>
          <cell r="F32">
            <v>4.5</v>
          </cell>
          <cell r="G32">
            <v>90.4</v>
          </cell>
          <cell r="H32">
            <v>5.0999999999999996</v>
          </cell>
          <cell r="I32">
            <v>100</v>
          </cell>
        </row>
        <row r="33">
          <cell r="A33" t="str">
            <v>Baulkham Hills</v>
          </cell>
          <cell r="B33">
            <v>632</v>
          </cell>
          <cell r="C33">
            <v>164589</v>
          </cell>
          <cell r="D33">
            <v>4817</v>
          </cell>
          <cell r="E33">
            <v>170043</v>
          </cell>
          <cell r="F33">
            <v>0.4</v>
          </cell>
          <cell r="G33">
            <v>96.8</v>
          </cell>
          <cell r="H33">
            <v>2.8</v>
          </cell>
          <cell r="I33">
            <v>100</v>
          </cell>
        </row>
        <row r="34">
          <cell r="A34" t="str">
            <v>Parramatta - Central</v>
          </cell>
          <cell r="B34">
            <v>378</v>
          </cell>
          <cell r="C34">
            <v>44559</v>
          </cell>
          <cell r="D34">
            <v>3645</v>
          </cell>
          <cell r="E34">
            <v>48578</v>
          </cell>
          <cell r="F34">
            <v>0.8</v>
          </cell>
          <cell r="G34">
            <v>91.7</v>
          </cell>
          <cell r="H34">
            <v>7.5</v>
          </cell>
          <cell r="I34">
            <v>100</v>
          </cell>
        </row>
        <row r="35">
          <cell r="A35" t="str">
            <v>Bega - Surrounds</v>
          </cell>
          <cell r="B35">
            <v>434</v>
          </cell>
          <cell r="C35">
            <v>23381</v>
          </cell>
          <cell r="D35">
            <v>1046</v>
          </cell>
          <cell r="E35">
            <v>24863</v>
          </cell>
          <cell r="F35">
            <v>1.7</v>
          </cell>
          <cell r="G35">
            <v>94</v>
          </cell>
          <cell r="H35">
            <v>4.2</v>
          </cell>
          <cell r="I35">
            <v>100</v>
          </cell>
        </row>
        <row r="36">
          <cell r="A36" t="str">
            <v>Eden</v>
          </cell>
          <cell r="B36">
            <v>234</v>
          </cell>
          <cell r="C36">
            <v>2726</v>
          </cell>
          <cell r="D36">
            <v>81</v>
          </cell>
          <cell r="E36">
            <v>3044</v>
          </cell>
          <cell r="F36">
            <v>7.7</v>
          </cell>
          <cell r="G36">
            <v>89.6</v>
          </cell>
          <cell r="H36">
            <v>2.7</v>
          </cell>
          <cell r="I36">
            <v>100</v>
          </cell>
        </row>
        <row r="37">
          <cell r="A37" t="str">
            <v>Bega</v>
          </cell>
          <cell r="B37">
            <v>238</v>
          </cell>
          <cell r="C37">
            <v>3693</v>
          </cell>
          <cell r="D37">
            <v>220</v>
          </cell>
          <cell r="E37">
            <v>4154</v>
          </cell>
          <cell r="F37">
            <v>5.7</v>
          </cell>
          <cell r="G37">
            <v>88.9</v>
          </cell>
          <cell r="H37">
            <v>5.3</v>
          </cell>
          <cell r="I37">
            <v>100</v>
          </cell>
        </row>
        <row r="38">
          <cell r="A38" t="str">
            <v>Snowy - Monaro</v>
          </cell>
          <cell r="B38">
            <v>630</v>
          </cell>
          <cell r="C38">
            <v>31724</v>
          </cell>
          <cell r="D38">
            <v>2242</v>
          </cell>
          <cell r="E38">
            <v>34596</v>
          </cell>
          <cell r="F38">
            <v>1.8</v>
          </cell>
          <cell r="G38">
            <v>91.7</v>
          </cell>
          <cell r="H38">
            <v>6.5</v>
          </cell>
          <cell r="I38">
            <v>100</v>
          </cell>
        </row>
        <row r="39">
          <cell r="A39" t="str">
            <v>Bellingen</v>
          </cell>
          <cell r="B39">
            <v>377</v>
          </cell>
          <cell r="C39">
            <v>11789</v>
          </cell>
          <cell r="D39">
            <v>354</v>
          </cell>
          <cell r="E39">
            <v>12521</v>
          </cell>
          <cell r="F39">
            <v>3</v>
          </cell>
          <cell r="G39">
            <v>94.2</v>
          </cell>
          <cell r="H39">
            <v>2.8</v>
          </cell>
          <cell r="I39">
            <v>100</v>
          </cell>
        </row>
        <row r="40">
          <cell r="A40" t="str">
            <v>Nambucca - Surrounds</v>
          </cell>
          <cell r="B40">
            <v>299</v>
          </cell>
          <cell r="C40">
            <v>8077</v>
          </cell>
          <cell r="D40">
            <v>293</v>
          </cell>
          <cell r="E40">
            <v>8665</v>
          </cell>
          <cell r="F40">
            <v>3.5</v>
          </cell>
          <cell r="G40">
            <v>93.2</v>
          </cell>
          <cell r="H40">
            <v>3.4</v>
          </cell>
          <cell r="I40">
            <v>100</v>
          </cell>
        </row>
        <row r="41">
          <cell r="A41" t="str">
            <v>Central Murray</v>
          </cell>
          <cell r="B41">
            <v>498</v>
          </cell>
          <cell r="C41">
            <v>16576</v>
          </cell>
          <cell r="D41">
            <v>845</v>
          </cell>
          <cell r="E41">
            <v>17919</v>
          </cell>
          <cell r="F41">
            <v>2.8</v>
          </cell>
          <cell r="G41">
            <v>92.5</v>
          </cell>
          <cell r="H41">
            <v>4.7</v>
          </cell>
          <cell r="I41">
            <v>100</v>
          </cell>
        </row>
        <row r="42">
          <cell r="A42" t="str">
            <v>Quakers Hill</v>
          </cell>
          <cell r="B42">
            <v>373</v>
          </cell>
          <cell r="C42">
            <v>24559</v>
          </cell>
          <cell r="D42">
            <v>802</v>
          </cell>
          <cell r="E42">
            <v>25739</v>
          </cell>
          <cell r="F42">
            <v>1.4</v>
          </cell>
          <cell r="G42">
            <v>95.4</v>
          </cell>
          <cell r="H42">
            <v>3.1</v>
          </cell>
          <cell r="I42">
            <v>100</v>
          </cell>
        </row>
        <row r="43">
          <cell r="A43" t="str">
            <v>Blacktown - North</v>
          </cell>
          <cell r="B43">
            <v>447</v>
          </cell>
          <cell r="C43">
            <v>26342</v>
          </cell>
          <cell r="D43">
            <v>1006</v>
          </cell>
          <cell r="E43">
            <v>27799</v>
          </cell>
          <cell r="F43">
            <v>1.6</v>
          </cell>
          <cell r="G43">
            <v>94.8</v>
          </cell>
          <cell r="H43">
            <v>3.6</v>
          </cell>
          <cell r="I43">
            <v>100</v>
          </cell>
        </row>
        <row r="44">
          <cell r="A44" t="str">
            <v>Marayong</v>
          </cell>
          <cell r="B44">
            <v>306</v>
          </cell>
          <cell r="C44">
            <v>8948</v>
          </cell>
          <cell r="D44">
            <v>420</v>
          </cell>
          <cell r="E44">
            <v>9677</v>
          </cell>
          <cell r="F44">
            <v>3.2</v>
          </cell>
          <cell r="G44">
            <v>92.5</v>
          </cell>
          <cell r="H44">
            <v>4.3</v>
          </cell>
          <cell r="I44">
            <v>100</v>
          </cell>
        </row>
        <row r="45">
          <cell r="A45" t="str">
            <v>Parklea - Glenwood - Acacia Gardens</v>
          </cell>
          <cell r="B45">
            <v>373</v>
          </cell>
          <cell r="C45">
            <v>29249</v>
          </cell>
          <cell r="D45">
            <v>704</v>
          </cell>
          <cell r="E45">
            <v>30331</v>
          </cell>
          <cell r="F45">
            <v>1.2</v>
          </cell>
          <cell r="G45">
            <v>96.4</v>
          </cell>
          <cell r="H45">
            <v>2.2999999999999998</v>
          </cell>
          <cell r="I45">
            <v>100</v>
          </cell>
        </row>
        <row r="46">
          <cell r="A46" t="str">
            <v>Kings Langley</v>
          </cell>
          <cell r="B46">
            <v>135</v>
          </cell>
          <cell r="C46">
            <v>12708</v>
          </cell>
          <cell r="D46">
            <v>413</v>
          </cell>
          <cell r="E46">
            <v>13251</v>
          </cell>
          <cell r="F46">
            <v>1</v>
          </cell>
          <cell r="G46">
            <v>95.9</v>
          </cell>
          <cell r="H46">
            <v>3.1</v>
          </cell>
          <cell r="I46">
            <v>100</v>
          </cell>
        </row>
        <row r="47">
          <cell r="A47" t="str">
            <v>Blacktown - South</v>
          </cell>
          <cell r="B47">
            <v>802</v>
          </cell>
          <cell r="C47">
            <v>52472</v>
          </cell>
          <cell r="D47">
            <v>2355</v>
          </cell>
          <cell r="E47">
            <v>55626</v>
          </cell>
          <cell r="F47">
            <v>1.4</v>
          </cell>
          <cell r="G47">
            <v>94.3</v>
          </cell>
          <cell r="H47">
            <v>4.2</v>
          </cell>
          <cell r="I47">
            <v>100</v>
          </cell>
        </row>
        <row r="48">
          <cell r="A48" t="str">
            <v>Wollongong</v>
          </cell>
          <cell r="B48">
            <v>4229</v>
          </cell>
          <cell r="C48">
            <v>180343</v>
          </cell>
          <cell r="D48">
            <v>7867</v>
          </cell>
          <cell r="E48">
            <v>192437</v>
          </cell>
          <cell r="F48">
            <v>2.2000000000000002</v>
          </cell>
          <cell r="G48">
            <v>93.7</v>
          </cell>
          <cell r="H48">
            <v>4.0999999999999996</v>
          </cell>
          <cell r="I48">
            <v>100</v>
          </cell>
        </row>
        <row r="49">
          <cell r="A49" t="str">
            <v>Doonside - Woodcroft</v>
          </cell>
          <cell r="B49">
            <v>916</v>
          </cell>
          <cell r="C49">
            <v>28578</v>
          </cell>
          <cell r="D49">
            <v>1163</v>
          </cell>
          <cell r="E49">
            <v>30655</v>
          </cell>
          <cell r="F49">
            <v>3</v>
          </cell>
          <cell r="G49">
            <v>93.2</v>
          </cell>
          <cell r="H49">
            <v>3.8</v>
          </cell>
          <cell r="I49">
            <v>100</v>
          </cell>
        </row>
        <row r="50">
          <cell r="A50" t="str">
            <v>Lalor Park</v>
          </cell>
          <cell r="B50">
            <v>300</v>
          </cell>
          <cell r="C50">
            <v>11687</v>
          </cell>
          <cell r="D50">
            <v>596</v>
          </cell>
          <cell r="E50">
            <v>12584</v>
          </cell>
          <cell r="F50">
            <v>2.4</v>
          </cell>
          <cell r="G50">
            <v>92.9</v>
          </cell>
          <cell r="H50">
            <v>4.7</v>
          </cell>
          <cell r="I50">
            <v>100</v>
          </cell>
        </row>
        <row r="51">
          <cell r="A51" t="str">
            <v>Glendenning</v>
          </cell>
          <cell r="B51">
            <v>223</v>
          </cell>
          <cell r="C51">
            <v>9135</v>
          </cell>
          <cell r="D51">
            <v>341</v>
          </cell>
          <cell r="E51">
            <v>9695</v>
          </cell>
          <cell r="F51">
            <v>2.2999999999999998</v>
          </cell>
          <cell r="G51">
            <v>94.2</v>
          </cell>
          <cell r="H51">
            <v>3.5</v>
          </cell>
          <cell r="I51">
            <v>100</v>
          </cell>
        </row>
        <row r="52">
          <cell r="A52" t="str">
            <v>Holroyd</v>
          </cell>
          <cell r="B52">
            <v>812</v>
          </cell>
          <cell r="C52">
            <v>92195</v>
          </cell>
          <cell r="D52">
            <v>5563</v>
          </cell>
          <cell r="E52">
            <v>98566</v>
          </cell>
          <cell r="F52">
            <v>0.8</v>
          </cell>
          <cell r="G52">
            <v>93.5</v>
          </cell>
          <cell r="H52">
            <v>5.6</v>
          </cell>
          <cell r="I52">
            <v>100</v>
          </cell>
        </row>
        <row r="53">
          <cell r="A53" t="str">
            <v>Tregear - Ropes Crossing</v>
          </cell>
          <cell r="B53">
            <v>426</v>
          </cell>
          <cell r="C53">
            <v>4662</v>
          </cell>
          <cell r="D53">
            <v>307</v>
          </cell>
          <cell r="E53">
            <v>5394</v>
          </cell>
          <cell r="F53">
            <v>7.9</v>
          </cell>
          <cell r="G53">
            <v>86.4</v>
          </cell>
          <cell r="H53">
            <v>5.7</v>
          </cell>
          <cell r="I53">
            <v>100</v>
          </cell>
        </row>
        <row r="54">
          <cell r="A54" t="str">
            <v>Lethbridge Park</v>
          </cell>
          <cell r="B54">
            <v>383</v>
          </cell>
          <cell r="C54">
            <v>3887</v>
          </cell>
          <cell r="D54">
            <v>383</v>
          </cell>
          <cell r="E54">
            <v>4654</v>
          </cell>
          <cell r="F54">
            <v>8.1999999999999993</v>
          </cell>
          <cell r="G54">
            <v>83.5</v>
          </cell>
          <cell r="H54">
            <v>8.1999999999999993</v>
          </cell>
          <cell r="I54">
            <v>100</v>
          </cell>
        </row>
        <row r="55">
          <cell r="A55" t="str">
            <v>Shalvey - Willmot</v>
          </cell>
          <cell r="B55">
            <v>572</v>
          </cell>
          <cell r="C55">
            <v>5014</v>
          </cell>
          <cell r="D55">
            <v>401</v>
          </cell>
          <cell r="E55">
            <v>5996</v>
          </cell>
          <cell r="F55">
            <v>9.5</v>
          </cell>
          <cell r="G55">
            <v>83.6</v>
          </cell>
          <cell r="H55">
            <v>6.7</v>
          </cell>
          <cell r="I55">
            <v>100</v>
          </cell>
        </row>
        <row r="56">
          <cell r="A56" t="str">
            <v>Mount Druitt - Whalan</v>
          </cell>
          <cell r="B56">
            <v>747</v>
          </cell>
          <cell r="C56">
            <v>20908</v>
          </cell>
          <cell r="D56">
            <v>1284</v>
          </cell>
          <cell r="E56">
            <v>22936</v>
          </cell>
          <cell r="F56">
            <v>3.3</v>
          </cell>
          <cell r="G56">
            <v>91.2</v>
          </cell>
          <cell r="H56">
            <v>5.6</v>
          </cell>
          <cell r="I56">
            <v>100</v>
          </cell>
        </row>
        <row r="57">
          <cell r="A57" t="str">
            <v>Blackett</v>
          </cell>
          <cell r="B57">
            <v>301</v>
          </cell>
          <cell r="C57">
            <v>2894</v>
          </cell>
          <cell r="D57">
            <v>220</v>
          </cell>
          <cell r="E57">
            <v>3416</v>
          </cell>
          <cell r="F57">
            <v>8.8000000000000007</v>
          </cell>
          <cell r="G57">
            <v>84.7</v>
          </cell>
          <cell r="H57">
            <v>6.4</v>
          </cell>
          <cell r="I57">
            <v>100</v>
          </cell>
        </row>
        <row r="58">
          <cell r="A58" t="str">
            <v>Dharruk</v>
          </cell>
          <cell r="B58">
            <v>161</v>
          </cell>
          <cell r="C58">
            <v>2435</v>
          </cell>
          <cell r="D58">
            <v>172</v>
          </cell>
          <cell r="E58">
            <v>2764</v>
          </cell>
          <cell r="F58">
            <v>5.8</v>
          </cell>
          <cell r="G58">
            <v>88.1</v>
          </cell>
          <cell r="H58">
            <v>6.2</v>
          </cell>
          <cell r="I58">
            <v>100</v>
          </cell>
        </row>
        <row r="59">
          <cell r="A59" t="str">
            <v>Hebersham</v>
          </cell>
          <cell r="B59">
            <v>307</v>
          </cell>
          <cell r="C59">
            <v>4371</v>
          </cell>
          <cell r="D59">
            <v>160</v>
          </cell>
          <cell r="E59">
            <v>4840</v>
          </cell>
          <cell r="F59">
            <v>6.3</v>
          </cell>
          <cell r="G59">
            <v>90.3</v>
          </cell>
          <cell r="H59">
            <v>3.3</v>
          </cell>
          <cell r="I59">
            <v>100</v>
          </cell>
        </row>
        <row r="60">
          <cell r="A60" t="str">
            <v>Rooty Hill</v>
          </cell>
          <cell r="B60">
            <v>264</v>
          </cell>
          <cell r="C60">
            <v>12163</v>
          </cell>
          <cell r="D60">
            <v>509</v>
          </cell>
          <cell r="E60">
            <v>12941</v>
          </cell>
          <cell r="F60">
            <v>2</v>
          </cell>
          <cell r="G60">
            <v>94</v>
          </cell>
          <cell r="H60">
            <v>3.9</v>
          </cell>
          <cell r="I60">
            <v>100</v>
          </cell>
        </row>
        <row r="61">
          <cell r="A61" t="str">
            <v>Hassall Grove - Oakhurst - Plumpton</v>
          </cell>
          <cell r="B61">
            <v>287</v>
          </cell>
          <cell r="C61">
            <v>14239</v>
          </cell>
          <cell r="D61">
            <v>685</v>
          </cell>
          <cell r="E61">
            <v>15212</v>
          </cell>
          <cell r="F61">
            <v>1.9</v>
          </cell>
          <cell r="G61">
            <v>93.6</v>
          </cell>
          <cell r="H61">
            <v>4.5</v>
          </cell>
          <cell r="I61">
            <v>100</v>
          </cell>
        </row>
        <row r="62">
          <cell r="A62" t="str">
            <v>Emerton</v>
          </cell>
          <cell r="B62">
            <v>151</v>
          </cell>
          <cell r="C62">
            <v>2085</v>
          </cell>
          <cell r="D62">
            <v>161</v>
          </cell>
          <cell r="E62">
            <v>2391</v>
          </cell>
          <cell r="F62">
            <v>6.3</v>
          </cell>
          <cell r="G62">
            <v>87.2</v>
          </cell>
          <cell r="H62">
            <v>6.7</v>
          </cell>
          <cell r="I62">
            <v>100</v>
          </cell>
        </row>
        <row r="63">
          <cell r="A63" t="str">
            <v>Bidwill</v>
          </cell>
          <cell r="B63">
            <v>717</v>
          </cell>
          <cell r="C63">
            <v>4209</v>
          </cell>
          <cell r="D63">
            <v>264</v>
          </cell>
          <cell r="E63">
            <v>5182</v>
          </cell>
          <cell r="F63">
            <v>13.8</v>
          </cell>
          <cell r="G63">
            <v>81.2</v>
          </cell>
          <cell r="H63">
            <v>5.0999999999999996</v>
          </cell>
          <cell r="I63">
            <v>100</v>
          </cell>
        </row>
        <row r="64">
          <cell r="A64" t="str">
            <v>Coolamon - Temora - West Wyalong</v>
          </cell>
          <cell r="B64">
            <v>510</v>
          </cell>
          <cell r="C64">
            <v>18160</v>
          </cell>
          <cell r="D64">
            <v>670</v>
          </cell>
          <cell r="E64">
            <v>19342</v>
          </cell>
          <cell r="F64">
            <v>2.6</v>
          </cell>
          <cell r="G64">
            <v>93.9</v>
          </cell>
          <cell r="H64">
            <v>3.5</v>
          </cell>
          <cell r="I64">
            <v>100</v>
          </cell>
        </row>
        <row r="65">
          <cell r="A65" t="str">
            <v>Carrathool - Murrumbidgee - Surrounds</v>
          </cell>
          <cell r="B65">
            <v>108</v>
          </cell>
          <cell r="C65">
            <v>2685</v>
          </cell>
          <cell r="D65">
            <v>123</v>
          </cell>
          <cell r="E65">
            <v>2921</v>
          </cell>
          <cell r="F65">
            <v>3.7</v>
          </cell>
          <cell r="G65">
            <v>91.9</v>
          </cell>
          <cell r="H65">
            <v>4.2</v>
          </cell>
          <cell r="I65">
            <v>100</v>
          </cell>
        </row>
        <row r="66">
          <cell r="A66" t="str">
            <v>Cowra</v>
          </cell>
          <cell r="B66">
            <v>795</v>
          </cell>
          <cell r="C66">
            <v>10887</v>
          </cell>
          <cell r="D66">
            <v>682</v>
          </cell>
          <cell r="E66">
            <v>12366</v>
          </cell>
          <cell r="F66">
            <v>6.4</v>
          </cell>
          <cell r="G66">
            <v>88</v>
          </cell>
          <cell r="H66">
            <v>5.5</v>
          </cell>
          <cell r="I66">
            <v>100</v>
          </cell>
        </row>
        <row r="67">
          <cell r="A67" t="str">
            <v>Blue Mountains -  Surrounds</v>
          </cell>
          <cell r="B67">
            <v>390</v>
          </cell>
          <cell r="C67">
            <v>24153</v>
          </cell>
          <cell r="D67">
            <v>1206</v>
          </cell>
          <cell r="E67">
            <v>25747</v>
          </cell>
          <cell r="F67">
            <v>1.5</v>
          </cell>
          <cell r="G67">
            <v>93.8</v>
          </cell>
          <cell r="H67">
            <v>4.7</v>
          </cell>
          <cell r="I67">
            <v>100</v>
          </cell>
        </row>
        <row r="68">
          <cell r="A68" t="str">
            <v>Katoomba</v>
          </cell>
          <cell r="B68">
            <v>337</v>
          </cell>
          <cell r="C68">
            <v>16198</v>
          </cell>
          <cell r="D68">
            <v>1519</v>
          </cell>
          <cell r="E68">
            <v>18049</v>
          </cell>
          <cell r="F68">
            <v>1.9</v>
          </cell>
          <cell r="G68">
            <v>89.7</v>
          </cell>
          <cell r="H68">
            <v>8.4</v>
          </cell>
          <cell r="I68">
            <v>100</v>
          </cell>
        </row>
        <row r="69">
          <cell r="A69" t="str">
            <v>Lawson</v>
          </cell>
          <cell r="B69">
            <v>269</v>
          </cell>
          <cell r="C69">
            <v>10042</v>
          </cell>
          <cell r="D69">
            <v>456</v>
          </cell>
          <cell r="E69">
            <v>10769</v>
          </cell>
          <cell r="F69">
            <v>2.5</v>
          </cell>
          <cell r="G69">
            <v>93.2</v>
          </cell>
          <cell r="H69">
            <v>4.2</v>
          </cell>
          <cell r="I69">
            <v>100</v>
          </cell>
        </row>
        <row r="70">
          <cell r="A70" t="str">
            <v>Springwood</v>
          </cell>
          <cell r="B70">
            <v>149</v>
          </cell>
          <cell r="C70">
            <v>7594</v>
          </cell>
          <cell r="D70">
            <v>199</v>
          </cell>
          <cell r="E70">
            <v>7940</v>
          </cell>
          <cell r="F70">
            <v>1.9</v>
          </cell>
          <cell r="G70">
            <v>95.6</v>
          </cell>
          <cell r="H70">
            <v>2.5</v>
          </cell>
          <cell r="I70">
            <v>100</v>
          </cell>
        </row>
        <row r="71">
          <cell r="A71" t="str">
            <v>Blaxland - Glenbrook</v>
          </cell>
          <cell r="B71">
            <v>165</v>
          </cell>
          <cell r="C71">
            <v>12736</v>
          </cell>
          <cell r="D71">
            <v>286</v>
          </cell>
          <cell r="E71">
            <v>13191</v>
          </cell>
          <cell r="F71">
            <v>1.3</v>
          </cell>
          <cell r="G71">
            <v>96.6</v>
          </cell>
          <cell r="H71">
            <v>2.2000000000000002</v>
          </cell>
          <cell r="I71">
            <v>100</v>
          </cell>
        </row>
        <row r="72">
          <cell r="A72" t="str">
            <v>Hawkesbury</v>
          </cell>
          <cell r="B72">
            <v>428</v>
          </cell>
          <cell r="C72">
            <v>23088</v>
          </cell>
          <cell r="D72">
            <v>1486</v>
          </cell>
          <cell r="E72">
            <v>25003</v>
          </cell>
          <cell r="F72">
            <v>1.7</v>
          </cell>
          <cell r="G72">
            <v>92.3</v>
          </cell>
          <cell r="H72">
            <v>5.9</v>
          </cell>
          <cell r="I72">
            <v>100</v>
          </cell>
        </row>
        <row r="73">
          <cell r="A73" t="str">
            <v>Wollondilly</v>
          </cell>
          <cell r="B73">
            <v>1013</v>
          </cell>
          <cell r="C73">
            <v>38848</v>
          </cell>
          <cell r="D73">
            <v>1604</v>
          </cell>
          <cell r="E73">
            <v>41470</v>
          </cell>
          <cell r="F73">
            <v>2.4</v>
          </cell>
          <cell r="G73">
            <v>93.7</v>
          </cell>
          <cell r="H73">
            <v>3.9</v>
          </cell>
          <cell r="I73">
            <v>100</v>
          </cell>
        </row>
        <row r="74">
          <cell r="A74" t="str">
            <v>Bogan</v>
          </cell>
          <cell r="B74">
            <v>423</v>
          </cell>
          <cell r="C74">
            <v>2295</v>
          </cell>
          <cell r="D74">
            <v>194</v>
          </cell>
          <cell r="E74">
            <v>2909</v>
          </cell>
          <cell r="F74">
            <v>14.5</v>
          </cell>
          <cell r="G74">
            <v>78.900000000000006</v>
          </cell>
          <cell r="H74">
            <v>6.7</v>
          </cell>
          <cell r="I74">
            <v>100</v>
          </cell>
        </row>
        <row r="75">
          <cell r="A75" t="str">
            <v>Brewarrina - Surrounds</v>
          </cell>
          <cell r="B75">
            <v>226</v>
          </cell>
          <cell r="C75">
            <v>305</v>
          </cell>
          <cell r="D75">
            <v>49</v>
          </cell>
          <cell r="E75">
            <v>580</v>
          </cell>
          <cell r="F75">
            <v>39</v>
          </cell>
          <cell r="G75">
            <v>52.6</v>
          </cell>
          <cell r="H75">
            <v>8.4</v>
          </cell>
          <cell r="I75">
            <v>100</v>
          </cell>
        </row>
        <row r="76">
          <cell r="A76" t="str">
            <v>Cobar</v>
          </cell>
          <cell r="B76">
            <v>511</v>
          </cell>
          <cell r="C76">
            <v>3763</v>
          </cell>
          <cell r="D76">
            <v>346</v>
          </cell>
          <cell r="E76">
            <v>4618</v>
          </cell>
          <cell r="F76">
            <v>11.1</v>
          </cell>
          <cell r="G76">
            <v>81.5</v>
          </cell>
          <cell r="H76">
            <v>7.5</v>
          </cell>
          <cell r="I76">
            <v>100</v>
          </cell>
        </row>
        <row r="77">
          <cell r="A77" t="str">
            <v>Southern Tablelands</v>
          </cell>
          <cell r="B77">
            <v>464</v>
          </cell>
          <cell r="C77">
            <v>22732</v>
          </cell>
          <cell r="D77">
            <v>1137</v>
          </cell>
          <cell r="E77">
            <v>24322</v>
          </cell>
          <cell r="F77">
            <v>1.9</v>
          </cell>
          <cell r="G77">
            <v>93.5</v>
          </cell>
          <cell r="H77">
            <v>4.7</v>
          </cell>
          <cell r="I77">
            <v>100</v>
          </cell>
        </row>
        <row r="78">
          <cell r="A78" t="str">
            <v>Rockdale</v>
          </cell>
          <cell r="B78">
            <v>576</v>
          </cell>
          <cell r="C78">
            <v>90993</v>
          </cell>
          <cell r="D78">
            <v>5779</v>
          </cell>
          <cell r="E78">
            <v>97343</v>
          </cell>
          <cell r="F78">
            <v>0.6</v>
          </cell>
          <cell r="G78">
            <v>93.5</v>
          </cell>
          <cell r="H78">
            <v>5.9</v>
          </cell>
          <cell r="I78">
            <v>100</v>
          </cell>
        </row>
        <row r="79">
          <cell r="A79" t="str">
            <v>Botany Bay</v>
          </cell>
          <cell r="B79">
            <v>615</v>
          </cell>
          <cell r="C79">
            <v>36428</v>
          </cell>
          <cell r="D79">
            <v>2311</v>
          </cell>
          <cell r="E79">
            <v>39352</v>
          </cell>
          <cell r="F79">
            <v>1.6</v>
          </cell>
          <cell r="G79">
            <v>92.6</v>
          </cell>
          <cell r="H79">
            <v>5.9</v>
          </cell>
          <cell r="I79">
            <v>100</v>
          </cell>
        </row>
        <row r="80">
          <cell r="A80" t="str">
            <v>Bourke - Surrounds</v>
          </cell>
          <cell r="B80">
            <v>107</v>
          </cell>
          <cell r="C80">
            <v>619</v>
          </cell>
          <cell r="D80">
            <v>98</v>
          </cell>
          <cell r="E80">
            <v>823</v>
          </cell>
          <cell r="F80">
            <v>13</v>
          </cell>
          <cell r="G80">
            <v>75.2</v>
          </cell>
          <cell r="H80">
            <v>11.9</v>
          </cell>
          <cell r="I80">
            <v>100</v>
          </cell>
        </row>
        <row r="81">
          <cell r="A81" t="str">
            <v>Bourke</v>
          </cell>
          <cell r="B81">
            <v>764</v>
          </cell>
          <cell r="C81">
            <v>1016</v>
          </cell>
          <cell r="D81">
            <v>267</v>
          </cell>
          <cell r="E81">
            <v>2044</v>
          </cell>
          <cell r="F81">
            <v>37.4</v>
          </cell>
          <cell r="G81">
            <v>49.7</v>
          </cell>
          <cell r="H81">
            <v>13.1</v>
          </cell>
          <cell r="I81">
            <v>100</v>
          </cell>
        </row>
        <row r="82">
          <cell r="A82" t="str">
            <v>Brewarrina</v>
          </cell>
          <cell r="B82">
            <v>607</v>
          </cell>
          <cell r="C82">
            <v>267</v>
          </cell>
          <cell r="D82">
            <v>49</v>
          </cell>
          <cell r="E82">
            <v>923</v>
          </cell>
          <cell r="F82">
            <v>65.8</v>
          </cell>
          <cell r="G82">
            <v>28.9</v>
          </cell>
          <cell r="H82">
            <v>5.3</v>
          </cell>
          <cell r="I82">
            <v>100</v>
          </cell>
        </row>
        <row r="83">
          <cell r="A83" t="str">
            <v>Goodooga</v>
          </cell>
          <cell r="B83">
            <v>204</v>
          </cell>
          <cell r="C83">
            <v>38</v>
          </cell>
          <cell r="D83">
            <v>0</v>
          </cell>
          <cell r="E83">
            <v>242</v>
          </cell>
          <cell r="F83">
            <v>84.3</v>
          </cell>
          <cell r="G83">
            <v>15.7</v>
          </cell>
          <cell r="H83">
            <v>0</v>
          </cell>
          <cell r="I83">
            <v>100</v>
          </cell>
        </row>
        <row r="84">
          <cell r="A84" t="str">
            <v>Broken Hill</v>
          </cell>
          <cell r="B84">
            <v>1393</v>
          </cell>
          <cell r="C84">
            <v>16021</v>
          </cell>
          <cell r="D84">
            <v>1097</v>
          </cell>
          <cell r="E84">
            <v>18519</v>
          </cell>
          <cell r="F84">
            <v>7.5</v>
          </cell>
          <cell r="G84">
            <v>86.5</v>
          </cell>
          <cell r="H84">
            <v>5.9</v>
          </cell>
          <cell r="I84">
            <v>100</v>
          </cell>
        </row>
        <row r="85">
          <cell r="A85" t="str">
            <v>Burwood</v>
          </cell>
          <cell r="B85">
            <v>120</v>
          </cell>
          <cell r="C85">
            <v>30615</v>
          </cell>
          <cell r="D85">
            <v>1690</v>
          </cell>
          <cell r="E85">
            <v>32424</v>
          </cell>
          <cell r="F85">
            <v>0.4</v>
          </cell>
          <cell r="G85">
            <v>94.4</v>
          </cell>
          <cell r="H85">
            <v>5.2</v>
          </cell>
          <cell r="I85">
            <v>100</v>
          </cell>
        </row>
        <row r="86">
          <cell r="A86" t="str">
            <v>Byron</v>
          </cell>
          <cell r="B86">
            <v>514</v>
          </cell>
          <cell r="C86">
            <v>27063</v>
          </cell>
          <cell r="D86">
            <v>1659</v>
          </cell>
          <cell r="E86">
            <v>29235</v>
          </cell>
          <cell r="F86">
            <v>1.8</v>
          </cell>
          <cell r="G86">
            <v>92.6</v>
          </cell>
          <cell r="H86">
            <v>5.7</v>
          </cell>
          <cell r="I86">
            <v>100</v>
          </cell>
        </row>
        <row r="87">
          <cell r="A87" t="str">
            <v>Wellington - Surrounds</v>
          </cell>
          <cell r="B87">
            <v>609</v>
          </cell>
          <cell r="C87">
            <v>3538</v>
          </cell>
          <cell r="D87">
            <v>163</v>
          </cell>
          <cell r="E87">
            <v>4307</v>
          </cell>
          <cell r="F87">
            <v>14.1</v>
          </cell>
          <cell r="G87">
            <v>82.1</v>
          </cell>
          <cell r="H87">
            <v>3.8</v>
          </cell>
          <cell r="I87">
            <v>100</v>
          </cell>
        </row>
        <row r="88">
          <cell r="A88" t="str">
            <v>Dubbo - Surrounds</v>
          </cell>
          <cell r="B88">
            <v>352</v>
          </cell>
          <cell r="C88">
            <v>6243</v>
          </cell>
          <cell r="D88">
            <v>436</v>
          </cell>
          <cell r="E88">
            <v>7028</v>
          </cell>
          <cell r="F88">
            <v>5</v>
          </cell>
          <cell r="G88">
            <v>88.8</v>
          </cell>
          <cell r="H88">
            <v>6.2</v>
          </cell>
          <cell r="I88">
            <v>100</v>
          </cell>
        </row>
        <row r="89">
          <cell r="A89" t="str">
            <v>Parkes - Surrounds</v>
          </cell>
          <cell r="B89">
            <v>226</v>
          </cell>
          <cell r="C89">
            <v>3117</v>
          </cell>
          <cell r="D89">
            <v>224</v>
          </cell>
          <cell r="E89">
            <v>3567</v>
          </cell>
          <cell r="F89">
            <v>6.3</v>
          </cell>
          <cell r="G89">
            <v>87.4</v>
          </cell>
          <cell r="H89">
            <v>6.3</v>
          </cell>
          <cell r="I89">
            <v>100</v>
          </cell>
        </row>
        <row r="90">
          <cell r="A90" t="str">
            <v>Camden</v>
          </cell>
          <cell r="B90">
            <v>1138</v>
          </cell>
          <cell r="C90">
            <v>55455</v>
          </cell>
          <cell r="D90">
            <v>2052</v>
          </cell>
          <cell r="E90">
            <v>58651</v>
          </cell>
          <cell r="F90">
            <v>1.9</v>
          </cell>
          <cell r="G90">
            <v>94.6</v>
          </cell>
          <cell r="H90">
            <v>3.5</v>
          </cell>
          <cell r="I90">
            <v>100</v>
          </cell>
        </row>
        <row r="91">
          <cell r="A91" t="str">
            <v>Raby - St Andrews - Kearns</v>
          </cell>
          <cell r="B91">
            <v>398</v>
          </cell>
          <cell r="C91">
            <v>14255</v>
          </cell>
          <cell r="D91">
            <v>532</v>
          </cell>
          <cell r="E91">
            <v>15185</v>
          </cell>
          <cell r="F91">
            <v>2.6</v>
          </cell>
          <cell r="G91">
            <v>93.9</v>
          </cell>
          <cell r="H91">
            <v>3.5</v>
          </cell>
          <cell r="I91">
            <v>100</v>
          </cell>
        </row>
        <row r="92">
          <cell r="A92" t="str">
            <v>Claymore - Eagle Vale</v>
          </cell>
          <cell r="B92">
            <v>481</v>
          </cell>
          <cell r="C92">
            <v>10109</v>
          </cell>
          <cell r="D92">
            <v>922</v>
          </cell>
          <cell r="E92">
            <v>11514</v>
          </cell>
          <cell r="F92">
            <v>4.2</v>
          </cell>
          <cell r="G92">
            <v>87.8</v>
          </cell>
          <cell r="H92">
            <v>8</v>
          </cell>
          <cell r="I92">
            <v>100</v>
          </cell>
        </row>
        <row r="93">
          <cell r="A93" t="str">
            <v>Ingleburn - Denham Court</v>
          </cell>
          <cell r="B93">
            <v>300</v>
          </cell>
          <cell r="C93">
            <v>15629</v>
          </cell>
          <cell r="D93">
            <v>660</v>
          </cell>
          <cell r="E93">
            <v>16589</v>
          </cell>
          <cell r="F93">
            <v>1.8</v>
          </cell>
          <cell r="G93">
            <v>94.2</v>
          </cell>
          <cell r="H93">
            <v>4</v>
          </cell>
          <cell r="I93">
            <v>100</v>
          </cell>
        </row>
        <row r="94">
          <cell r="A94" t="str">
            <v>Minto</v>
          </cell>
          <cell r="B94">
            <v>361</v>
          </cell>
          <cell r="C94">
            <v>10905</v>
          </cell>
          <cell r="D94">
            <v>626</v>
          </cell>
          <cell r="E94">
            <v>11893</v>
          </cell>
          <cell r="F94">
            <v>3</v>
          </cell>
          <cell r="G94">
            <v>91.7</v>
          </cell>
          <cell r="H94">
            <v>5.3</v>
          </cell>
          <cell r="I94">
            <v>100</v>
          </cell>
        </row>
        <row r="95">
          <cell r="A95" t="str">
            <v>Macquarie Fields - Glenfield</v>
          </cell>
          <cell r="B95">
            <v>639</v>
          </cell>
          <cell r="C95">
            <v>19453</v>
          </cell>
          <cell r="D95">
            <v>848</v>
          </cell>
          <cell r="E95">
            <v>20931</v>
          </cell>
          <cell r="F95">
            <v>3.1</v>
          </cell>
          <cell r="G95">
            <v>92.9</v>
          </cell>
          <cell r="H95">
            <v>4.0999999999999996</v>
          </cell>
          <cell r="I95">
            <v>100</v>
          </cell>
        </row>
        <row r="96">
          <cell r="A96" t="str">
            <v>Campbelltown - Woodbine - Leumeah</v>
          </cell>
          <cell r="B96">
            <v>736</v>
          </cell>
          <cell r="C96">
            <v>23161</v>
          </cell>
          <cell r="D96">
            <v>1261</v>
          </cell>
          <cell r="E96">
            <v>25164</v>
          </cell>
          <cell r="F96">
            <v>2.9</v>
          </cell>
          <cell r="G96">
            <v>92</v>
          </cell>
          <cell r="H96">
            <v>5</v>
          </cell>
          <cell r="I96">
            <v>100</v>
          </cell>
        </row>
        <row r="97">
          <cell r="A97" t="str">
            <v>Campbelltown - Surrounds</v>
          </cell>
          <cell r="B97">
            <v>44</v>
          </cell>
          <cell r="C97">
            <v>2112</v>
          </cell>
          <cell r="D97">
            <v>85</v>
          </cell>
          <cell r="E97">
            <v>2246</v>
          </cell>
          <cell r="F97">
            <v>2</v>
          </cell>
          <cell r="G97">
            <v>94</v>
          </cell>
          <cell r="H97">
            <v>3.8</v>
          </cell>
          <cell r="I97">
            <v>100</v>
          </cell>
        </row>
        <row r="98">
          <cell r="A98" t="str">
            <v>Bradbury</v>
          </cell>
          <cell r="B98">
            <v>249</v>
          </cell>
          <cell r="C98">
            <v>7972</v>
          </cell>
          <cell r="D98">
            <v>518</v>
          </cell>
          <cell r="E98">
            <v>8739</v>
          </cell>
          <cell r="F98">
            <v>2.8</v>
          </cell>
          <cell r="G98">
            <v>91.2</v>
          </cell>
          <cell r="H98">
            <v>5.9</v>
          </cell>
          <cell r="I98">
            <v>100</v>
          </cell>
        </row>
        <row r="99">
          <cell r="A99" t="str">
            <v>St Helens Park</v>
          </cell>
          <cell r="B99">
            <v>208</v>
          </cell>
          <cell r="C99">
            <v>5916</v>
          </cell>
          <cell r="D99">
            <v>198</v>
          </cell>
          <cell r="E99">
            <v>6322</v>
          </cell>
          <cell r="F99">
            <v>3.3</v>
          </cell>
          <cell r="G99">
            <v>93.6</v>
          </cell>
          <cell r="H99">
            <v>3.1</v>
          </cell>
          <cell r="I99">
            <v>100</v>
          </cell>
        </row>
        <row r="100">
          <cell r="A100" t="str">
            <v>Ambarvale - Glen Alpine</v>
          </cell>
          <cell r="B100">
            <v>343</v>
          </cell>
          <cell r="C100">
            <v>10734</v>
          </cell>
          <cell r="D100">
            <v>855</v>
          </cell>
          <cell r="E100">
            <v>11938</v>
          </cell>
          <cell r="F100">
            <v>2.9</v>
          </cell>
          <cell r="G100">
            <v>89.9</v>
          </cell>
          <cell r="H100">
            <v>7.2</v>
          </cell>
          <cell r="I100">
            <v>100</v>
          </cell>
        </row>
        <row r="101">
          <cell r="A101" t="str">
            <v>Ruse</v>
          </cell>
          <cell r="B101">
            <v>175</v>
          </cell>
          <cell r="C101">
            <v>5127</v>
          </cell>
          <cell r="D101">
            <v>201</v>
          </cell>
          <cell r="E101">
            <v>5504</v>
          </cell>
          <cell r="F101">
            <v>3.2</v>
          </cell>
          <cell r="G101">
            <v>93.2</v>
          </cell>
          <cell r="H101">
            <v>3.7</v>
          </cell>
          <cell r="I101">
            <v>100</v>
          </cell>
        </row>
        <row r="102">
          <cell r="A102" t="str">
            <v>Rosemeadow</v>
          </cell>
          <cell r="B102">
            <v>276</v>
          </cell>
          <cell r="C102">
            <v>7045</v>
          </cell>
          <cell r="D102">
            <v>319</v>
          </cell>
          <cell r="E102">
            <v>7635</v>
          </cell>
          <cell r="F102">
            <v>3.6</v>
          </cell>
          <cell r="G102">
            <v>92.3</v>
          </cell>
          <cell r="H102">
            <v>4.2</v>
          </cell>
          <cell r="I102">
            <v>100</v>
          </cell>
        </row>
        <row r="103">
          <cell r="A103" t="str">
            <v>Airds</v>
          </cell>
          <cell r="B103">
            <v>527</v>
          </cell>
          <cell r="C103">
            <v>2776</v>
          </cell>
          <cell r="D103">
            <v>203</v>
          </cell>
          <cell r="E103">
            <v>3506</v>
          </cell>
          <cell r="F103">
            <v>15</v>
          </cell>
          <cell r="G103">
            <v>79.2</v>
          </cell>
          <cell r="H103">
            <v>5.8</v>
          </cell>
          <cell r="I103">
            <v>100</v>
          </cell>
        </row>
        <row r="104">
          <cell r="A104" t="str">
            <v>Canada Bay</v>
          </cell>
          <cell r="B104">
            <v>284</v>
          </cell>
          <cell r="C104">
            <v>70971</v>
          </cell>
          <cell r="D104">
            <v>4507</v>
          </cell>
          <cell r="E104">
            <v>75762</v>
          </cell>
          <cell r="F104">
            <v>0.4</v>
          </cell>
          <cell r="G104">
            <v>93.7</v>
          </cell>
          <cell r="H104">
            <v>5.9</v>
          </cell>
          <cell r="I104">
            <v>100</v>
          </cell>
        </row>
        <row r="105">
          <cell r="A105" t="str">
            <v>Canterbury</v>
          </cell>
          <cell r="B105">
            <v>796</v>
          </cell>
          <cell r="C105">
            <v>128106</v>
          </cell>
          <cell r="D105">
            <v>8550</v>
          </cell>
          <cell r="E105">
            <v>137455</v>
          </cell>
          <cell r="F105">
            <v>0.6</v>
          </cell>
          <cell r="G105">
            <v>93.2</v>
          </cell>
          <cell r="H105">
            <v>6.2</v>
          </cell>
          <cell r="I105">
            <v>100</v>
          </cell>
        </row>
        <row r="106">
          <cell r="A106" t="str">
            <v>Hurstville</v>
          </cell>
          <cell r="B106">
            <v>491</v>
          </cell>
          <cell r="C106">
            <v>75427</v>
          </cell>
          <cell r="D106">
            <v>2940</v>
          </cell>
          <cell r="E106">
            <v>78855</v>
          </cell>
          <cell r="F106">
            <v>0.6</v>
          </cell>
          <cell r="G106">
            <v>95.7</v>
          </cell>
          <cell r="H106">
            <v>3.7</v>
          </cell>
          <cell r="I106">
            <v>100</v>
          </cell>
        </row>
        <row r="107">
          <cell r="A107" t="str">
            <v>Griffith</v>
          </cell>
          <cell r="B107">
            <v>1002</v>
          </cell>
          <cell r="C107">
            <v>21817</v>
          </cell>
          <cell r="D107">
            <v>1506</v>
          </cell>
          <cell r="E107">
            <v>24327</v>
          </cell>
          <cell r="F107">
            <v>4.0999999999999996</v>
          </cell>
          <cell r="G107">
            <v>89.7</v>
          </cell>
          <cell r="H107">
            <v>6.2</v>
          </cell>
          <cell r="I107">
            <v>100</v>
          </cell>
        </row>
        <row r="108">
          <cell r="A108" t="str">
            <v>Hillston</v>
          </cell>
          <cell r="B108">
            <v>100</v>
          </cell>
          <cell r="C108">
            <v>863</v>
          </cell>
          <cell r="D108">
            <v>32</v>
          </cell>
          <cell r="E108">
            <v>994</v>
          </cell>
          <cell r="F108">
            <v>10.1</v>
          </cell>
          <cell r="G108">
            <v>86.8</v>
          </cell>
          <cell r="H108">
            <v>3.2</v>
          </cell>
          <cell r="I108">
            <v>100</v>
          </cell>
        </row>
        <row r="109">
          <cell r="A109" t="str">
            <v>Richmond Valley exc. Casino</v>
          </cell>
          <cell r="B109">
            <v>337</v>
          </cell>
          <cell r="C109">
            <v>9661</v>
          </cell>
          <cell r="D109">
            <v>403</v>
          </cell>
          <cell r="E109">
            <v>10401</v>
          </cell>
          <cell r="F109">
            <v>3.2</v>
          </cell>
          <cell r="G109">
            <v>92.9</v>
          </cell>
          <cell r="H109">
            <v>3.9</v>
          </cell>
          <cell r="I109">
            <v>100</v>
          </cell>
        </row>
        <row r="110">
          <cell r="A110" t="str">
            <v>Coraki</v>
          </cell>
          <cell r="B110">
            <v>187</v>
          </cell>
          <cell r="C110">
            <v>957</v>
          </cell>
          <cell r="D110">
            <v>68</v>
          </cell>
          <cell r="E110">
            <v>1214</v>
          </cell>
          <cell r="F110">
            <v>15.4</v>
          </cell>
          <cell r="G110">
            <v>78.8</v>
          </cell>
          <cell r="H110">
            <v>5.6</v>
          </cell>
          <cell r="I110">
            <v>100</v>
          </cell>
        </row>
        <row r="111">
          <cell r="A111" t="str">
            <v>Lismore - Surrounds</v>
          </cell>
          <cell r="B111">
            <v>322</v>
          </cell>
          <cell r="C111">
            <v>11182</v>
          </cell>
          <cell r="D111">
            <v>552</v>
          </cell>
          <cell r="E111">
            <v>12060</v>
          </cell>
          <cell r="F111">
            <v>2.7</v>
          </cell>
          <cell r="G111">
            <v>92.7</v>
          </cell>
          <cell r="H111">
            <v>4.5999999999999996</v>
          </cell>
          <cell r="I111">
            <v>100</v>
          </cell>
        </row>
        <row r="112">
          <cell r="A112" t="str">
            <v>Clarence Valley</v>
          </cell>
          <cell r="B112">
            <v>285</v>
          </cell>
          <cell r="C112">
            <v>4616</v>
          </cell>
          <cell r="D112">
            <v>247</v>
          </cell>
          <cell r="E112">
            <v>5152</v>
          </cell>
          <cell r="F112">
            <v>5.5</v>
          </cell>
          <cell r="G112">
            <v>89.6</v>
          </cell>
          <cell r="H112">
            <v>4.8</v>
          </cell>
          <cell r="I112">
            <v>100</v>
          </cell>
        </row>
        <row r="113">
          <cell r="A113" t="str">
            <v>Broken Hill - Surrounds</v>
          </cell>
          <cell r="B113">
            <v>188</v>
          </cell>
          <cell r="C113">
            <v>1418</v>
          </cell>
          <cell r="D113">
            <v>63</v>
          </cell>
          <cell r="E113">
            <v>1669</v>
          </cell>
          <cell r="F113">
            <v>11.3</v>
          </cell>
          <cell r="G113">
            <v>85</v>
          </cell>
          <cell r="H113">
            <v>3.8</v>
          </cell>
          <cell r="I113">
            <v>100</v>
          </cell>
        </row>
        <row r="114">
          <cell r="A114" t="str">
            <v>Wilcannia</v>
          </cell>
          <cell r="B114">
            <v>428</v>
          </cell>
          <cell r="C114">
            <v>134</v>
          </cell>
          <cell r="D114">
            <v>3</v>
          </cell>
          <cell r="E114">
            <v>568</v>
          </cell>
          <cell r="F114">
            <v>75.400000000000006</v>
          </cell>
          <cell r="G114">
            <v>23.6</v>
          </cell>
          <cell r="H114">
            <v>0.5</v>
          </cell>
          <cell r="I114">
            <v>100</v>
          </cell>
        </row>
        <row r="115">
          <cell r="A115" t="str">
            <v>Menindee</v>
          </cell>
          <cell r="B115">
            <v>177</v>
          </cell>
          <cell r="C115">
            <v>235</v>
          </cell>
          <cell r="D115">
            <v>33</v>
          </cell>
          <cell r="E115">
            <v>449</v>
          </cell>
          <cell r="F115">
            <v>39.4</v>
          </cell>
          <cell r="G115">
            <v>52.3</v>
          </cell>
          <cell r="H115">
            <v>7.3</v>
          </cell>
          <cell r="I115">
            <v>100</v>
          </cell>
        </row>
        <row r="116">
          <cell r="A116" t="str">
            <v>Kurri Kurri - Weston</v>
          </cell>
          <cell r="B116">
            <v>742</v>
          </cell>
          <cell r="C116">
            <v>11582</v>
          </cell>
          <cell r="D116">
            <v>460</v>
          </cell>
          <cell r="E116">
            <v>12785</v>
          </cell>
          <cell r="F116">
            <v>5.8</v>
          </cell>
          <cell r="G116">
            <v>90.6</v>
          </cell>
          <cell r="H116">
            <v>3.6</v>
          </cell>
          <cell r="I116">
            <v>100</v>
          </cell>
        </row>
        <row r="117">
          <cell r="A117" t="str">
            <v>Cessnock - Surrounds</v>
          </cell>
          <cell r="B117">
            <v>818</v>
          </cell>
          <cell r="C117">
            <v>17717</v>
          </cell>
          <cell r="D117">
            <v>726</v>
          </cell>
          <cell r="E117">
            <v>19264</v>
          </cell>
          <cell r="F117">
            <v>4.2</v>
          </cell>
          <cell r="G117">
            <v>92</v>
          </cell>
          <cell r="H117">
            <v>3.8</v>
          </cell>
          <cell r="I117">
            <v>100</v>
          </cell>
        </row>
        <row r="118">
          <cell r="A118" t="str">
            <v>Cessnock - Bellbird - Aberdare</v>
          </cell>
          <cell r="B118">
            <v>896</v>
          </cell>
          <cell r="C118">
            <v>16901</v>
          </cell>
          <cell r="D118">
            <v>1151</v>
          </cell>
          <cell r="E118">
            <v>18952</v>
          </cell>
          <cell r="F118">
            <v>4.7</v>
          </cell>
          <cell r="G118">
            <v>89.2</v>
          </cell>
          <cell r="H118">
            <v>6.1</v>
          </cell>
          <cell r="I118">
            <v>100</v>
          </cell>
        </row>
        <row r="119">
          <cell r="A119" t="str">
            <v>Maitland</v>
          </cell>
          <cell r="B119">
            <v>2356</v>
          </cell>
          <cell r="C119">
            <v>62438</v>
          </cell>
          <cell r="D119">
            <v>2568</v>
          </cell>
          <cell r="E119">
            <v>67366</v>
          </cell>
          <cell r="F119">
            <v>3.5</v>
          </cell>
          <cell r="G119">
            <v>92.7</v>
          </cell>
          <cell r="H119">
            <v>3.8</v>
          </cell>
          <cell r="I119">
            <v>100</v>
          </cell>
        </row>
        <row r="120">
          <cell r="A120" t="str">
            <v>Yamba - Surrounds</v>
          </cell>
          <cell r="B120">
            <v>596</v>
          </cell>
          <cell r="C120">
            <v>13585</v>
          </cell>
          <cell r="D120">
            <v>481</v>
          </cell>
          <cell r="E120">
            <v>14656</v>
          </cell>
          <cell r="F120">
            <v>4.0999999999999996</v>
          </cell>
          <cell r="G120">
            <v>92.7</v>
          </cell>
          <cell r="H120">
            <v>3.3</v>
          </cell>
          <cell r="I120">
            <v>100</v>
          </cell>
        </row>
        <row r="121">
          <cell r="A121" t="str">
            <v>Coffs Harbour</v>
          </cell>
          <cell r="B121">
            <v>2062</v>
          </cell>
          <cell r="C121">
            <v>48956</v>
          </cell>
          <cell r="D121">
            <v>2387</v>
          </cell>
          <cell r="E121">
            <v>53407</v>
          </cell>
          <cell r="F121">
            <v>3.9</v>
          </cell>
          <cell r="G121">
            <v>91.7</v>
          </cell>
          <cell r="H121">
            <v>4.5</v>
          </cell>
          <cell r="I121">
            <v>100</v>
          </cell>
        </row>
        <row r="122">
          <cell r="A122" t="str">
            <v>Grafton</v>
          </cell>
          <cell r="B122">
            <v>1572</v>
          </cell>
          <cell r="C122">
            <v>20905</v>
          </cell>
          <cell r="D122">
            <v>909</v>
          </cell>
          <cell r="E122">
            <v>23385</v>
          </cell>
          <cell r="F122">
            <v>6.7</v>
          </cell>
          <cell r="G122">
            <v>89.4</v>
          </cell>
          <cell r="H122">
            <v>3.9</v>
          </cell>
          <cell r="I122">
            <v>100</v>
          </cell>
        </row>
        <row r="123">
          <cell r="A123" t="str">
            <v>Yamba</v>
          </cell>
          <cell r="B123">
            <v>291</v>
          </cell>
          <cell r="C123">
            <v>5508</v>
          </cell>
          <cell r="D123">
            <v>247</v>
          </cell>
          <cell r="E123">
            <v>6042</v>
          </cell>
          <cell r="F123">
            <v>4.8</v>
          </cell>
          <cell r="G123">
            <v>91.2</v>
          </cell>
          <cell r="H123">
            <v>4.0999999999999996</v>
          </cell>
          <cell r="I123">
            <v>100</v>
          </cell>
        </row>
        <row r="124">
          <cell r="A124" t="str">
            <v>Baryulgil - Malabugilmah</v>
          </cell>
          <cell r="B124">
            <v>105</v>
          </cell>
          <cell r="C124">
            <v>291</v>
          </cell>
          <cell r="D124">
            <v>29</v>
          </cell>
          <cell r="E124">
            <v>435</v>
          </cell>
          <cell r="F124">
            <v>24.1</v>
          </cell>
          <cell r="G124">
            <v>66.900000000000006</v>
          </cell>
          <cell r="H124">
            <v>6.7</v>
          </cell>
          <cell r="I124">
            <v>100</v>
          </cell>
        </row>
        <row r="125">
          <cell r="A125" t="str">
            <v>Sawtell</v>
          </cell>
          <cell r="B125">
            <v>758</v>
          </cell>
          <cell r="C125">
            <v>13741</v>
          </cell>
          <cell r="D125">
            <v>507</v>
          </cell>
          <cell r="E125">
            <v>15011</v>
          </cell>
          <cell r="F125">
            <v>5</v>
          </cell>
          <cell r="G125">
            <v>91.5</v>
          </cell>
          <cell r="H125">
            <v>3.4</v>
          </cell>
          <cell r="I125">
            <v>100</v>
          </cell>
        </row>
        <row r="126">
          <cell r="A126" t="str">
            <v>Tumut</v>
          </cell>
          <cell r="B126">
            <v>493</v>
          </cell>
          <cell r="C126">
            <v>10018</v>
          </cell>
          <cell r="D126">
            <v>421</v>
          </cell>
          <cell r="E126">
            <v>10938</v>
          </cell>
          <cell r="F126">
            <v>4.5</v>
          </cell>
          <cell r="G126">
            <v>91.6</v>
          </cell>
          <cell r="H126">
            <v>3.8</v>
          </cell>
          <cell r="I126">
            <v>100</v>
          </cell>
        </row>
        <row r="127">
          <cell r="A127" t="str">
            <v>Coonamble - Surrounds</v>
          </cell>
          <cell r="B127">
            <v>99</v>
          </cell>
          <cell r="C127">
            <v>1030</v>
          </cell>
          <cell r="D127">
            <v>56</v>
          </cell>
          <cell r="E127">
            <v>1191</v>
          </cell>
          <cell r="F127">
            <v>8.3000000000000007</v>
          </cell>
          <cell r="G127">
            <v>86.5</v>
          </cell>
          <cell r="H127">
            <v>4.7</v>
          </cell>
          <cell r="I127">
            <v>100</v>
          </cell>
        </row>
        <row r="128">
          <cell r="A128" t="str">
            <v>Coonamble</v>
          </cell>
          <cell r="B128">
            <v>907</v>
          </cell>
          <cell r="C128">
            <v>1364</v>
          </cell>
          <cell r="D128">
            <v>177</v>
          </cell>
          <cell r="E128">
            <v>2445</v>
          </cell>
          <cell r="F128">
            <v>37.1</v>
          </cell>
          <cell r="G128">
            <v>55.8</v>
          </cell>
          <cell r="H128">
            <v>7.2</v>
          </cell>
          <cell r="I128">
            <v>100</v>
          </cell>
        </row>
        <row r="129">
          <cell r="A129" t="str">
            <v>Gulargambone</v>
          </cell>
          <cell r="B129">
            <v>166</v>
          </cell>
          <cell r="C129">
            <v>185</v>
          </cell>
          <cell r="D129">
            <v>12</v>
          </cell>
          <cell r="E129">
            <v>369</v>
          </cell>
          <cell r="F129">
            <v>45</v>
          </cell>
          <cell r="G129">
            <v>50.1</v>
          </cell>
          <cell r="H129">
            <v>3.3</v>
          </cell>
          <cell r="I129">
            <v>100</v>
          </cell>
        </row>
        <row r="130">
          <cell r="A130" t="str">
            <v>Coonabarabran - Surrounds</v>
          </cell>
          <cell r="B130">
            <v>374</v>
          </cell>
          <cell r="C130">
            <v>4951</v>
          </cell>
          <cell r="D130">
            <v>268</v>
          </cell>
          <cell r="E130">
            <v>5602</v>
          </cell>
          <cell r="F130">
            <v>6.7</v>
          </cell>
          <cell r="G130">
            <v>88.4</v>
          </cell>
          <cell r="H130">
            <v>4.8</v>
          </cell>
          <cell r="I130">
            <v>100</v>
          </cell>
        </row>
        <row r="131">
          <cell r="A131" t="str">
            <v>Walgett - Surrounds</v>
          </cell>
          <cell r="B131">
            <v>217</v>
          </cell>
          <cell r="C131">
            <v>2392</v>
          </cell>
          <cell r="D131">
            <v>206</v>
          </cell>
          <cell r="E131">
            <v>2816</v>
          </cell>
          <cell r="F131">
            <v>7.7</v>
          </cell>
          <cell r="G131">
            <v>84.9</v>
          </cell>
          <cell r="H131">
            <v>7.3</v>
          </cell>
          <cell r="I131">
            <v>100</v>
          </cell>
        </row>
        <row r="132">
          <cell r="A132" t="str">
            <v>Cootamundra</v>
          </cell>
          <cell r="B132">
            <v>298</v>
          </cell>
          <cell r="C132">
            <v>6809</v>
          </cell>
          <cell r="D132">
            <v>341</v>
          </cell>
          <cell r="E132">
            <v>7445</v>
          </cell>
          <cell r="F132">
            <v>4</v>
          </cell>
          <cell r="G132">
            <v>91.5</v>
          </cell>
          <cell r="H132">
            <v>4.5999999999999996</v>
          </cell>
          <cell r="I132">
            <v>100</v>
          </cell>
        </row>
        <row r="133">
          <cell r="A133" t="str">
            <v>Gundagai - Junee - Harden</v>
          </cell>
          <cell r="B133">
            <v>632</v>
          </cell>
          <cell r="C133">
            <v>11905</v>
          </cell>
          <cell r="D133">
            <v>550</v>
          </cell>
          <cell r="E133">
            <v>13089</v>
          </cell>
          <cell r="F133">
            <v>4.8</v>
          </cell>
          <cell r="G133">
            <v>91</v>
          </cell>
          <cell r="H133">
            <v>4.2</v>
          </cell>
          <cell r="I133">
            <v>100</v>
          </cell>
        </row>
        <row r="134">
          <cell r="A134" t="str">
            <v>Upper Murray</v>
          </cell>
          <cell r="B134">
            <v>533</v>
          </cell>
          <cell r="C134">
            <v>26242</v>
          </cell>
          <cell r="D134">
            <v>1183</v>
          </cell>
          <cell r="E134">
            <v>27959</v>
          </cell>
          <cell r="F134">
            <v>1.9</v>
          </cell>
          <cell r="G134">
            <v>93.9</v>
          </cell>
          <cell r="H134">
            <v>4.2</v>
          </cell>
          <cell r="I134">
            <v>100</v>
          </cell>
        </row>
        <row r="135">
          <cell r="A135" t="str">
            <v>Deniliquin</v>
          </cell>
          <cell r="B135">
            <v>258</v>
          </cell>
          <cell r="C135">
            <v>6507</v>
          </cell>
          <cell r="D135">
            <v>358</v>
          </cell>
          <cell r="E135">
            <v>7121</v>
          </cell>
          <cell r="F135">
            <v>3.6</v>
          </cell>
          <cell r="G135">
            <v>91.4</v>
          </cell>
          <cell r="H135">
            <v>5</v>
          </cell>
          <cell r="I135">
            <v>100</v>
          </cell>
        </row>
        <row r="136">
          <cell r="A136" t="str">
            <v>Dubbo - West</v>
          </cell>
          <cell r="B136">
            <v>1309</v>
          </cell>
          <cell r="C136">
            <v>5292</v>
          </cell>
          <cell r="D136">
            <v>242</v>
          </cell>
          <cell r="E136">
            <v>6843</v>
          </cell>
          <cell r="F136">
            <v>19.100000000000001</v>
          </cell>
          <cell r="G136">
            <v>77.3</v>
          </cell>
          <cell r="H136">
            <v>3.5</v>
          </cell>
          <cell r="I136">
            <v>100</v>
          </cell>
        </row>
        <row r="137">
          <cell r="A137" t="str">
            <v>Dubbo - South</v>
          </cell>
          <cell r="B137">
            <v>744</v>
          </cell>
          <cell r="C137">
            <v>6692</v>
          </cell>
          <cell r="D137">
            <v>327</v>
          </cell>
          <cell r="E137">
            <v>7766</v>
          </cell>
          <cell r="F137">
            <v>9.6</v>
          </cell>
          <cell r="G137">
            <v>86.2</v>
          </cell>
          <cell r="H137">
            <v>4.2</v>
          </cell>
          <cell r="I137">
            <v>100</v>
          </cell>
        </row>
        <row r="138">
          <cell r="A138" t="str">
            <v>Dubbo - North</v>
          </cell>
          <cell r="B138">
            <v>450</v>
          </cell>
          <cell r="C138">
            <v>2635</v>
          </cell>
          <cell r="D138">
            <v>245</v>
          </cell>
          <cell r="E138">
            <v>3330</v>
          </cell>
          <cell r="F138">
            <v>13.5</v>
          </cell>
          <cell r="G138">
            <v>79.099999999999994</v>
          </cell>
          <cell r="H138">
            <v>7.4</v>
          </cell>
          <cell r="I138">
            <v>100</v>
          </cell>
        </row>
        <row r="139">
          <cell r="A139" t="str">
            <v>Dubbo - East</v>
          </cell>
          <cell r="B139">
            <v>2131</v>
          </cell>
          <cell r="C139">
            <v>11378</v>
          </cell>
          <cell r="D139">
            <v>458</v>
          </cell>
          <cell r="E139">
            <v>13975</v>
          </cell>
          <cell r="F139">
            <v>15.2</v>
          </cell>
          <cell r="G139">
            <v>81.400000000000006</v>
          </cell>
          <cell r="H139">
            <v>3.3</v>
          </cell>
          <cell r="I139">
            <v>100</v>
          </cell>
        </row>
        <row r="140">
          <cell r="A140" t="str">
            <v>Dungog</v>
          </cell>
          <cell r="B140">
            <v>265</v>
          </cell>
          <cell r="C140">
            <v>7724</v>
          </cell>
          <cell r="D140">
            <v>329</v>
          </cell>
          <cell r="E140">
            <v>8317</v>
          </cell>
          <cell r="F140">
            <v>3.2</v>
          </cell>
          <cell r="G140">
            <v>92.9</v>
          </cell>
          <cell r="H140">
            <v>4</v>
          </cell>
          <cell r="I140">
            <v>100</v>
          </cell>
        </row>
        <row r="141">
          <cell r="A141" t="str">
            <v>Eurobodalla</v>
          </cell>
          <cell r="B141">
            <v>498</v>
          </cell>
          <cell r="C141">
            <v>13264</v>
          </cell>
          <cell r="D141">
            <v>624</v>
          </cell>
          <cell r="E141">
            <v>14382</v>
          </cell>
          <cell r="F141">
            <v>3.5</v>
          </cell>
          <cell r="G141">
            <v>92.2</v>
          </cell>
          <cell r="H141">
            <v>4.3</v>
          </cell>
          <cell r="I141">
            <v>100</v>
          </cell>
        </row>
        <row r="142">
          <cell r="A142" t="str">
            <v>Narooma</v>
          </cell>
          <cell r="B142">
            <v>130</v>
          </cell>
          <cell r="C142">
            <v>2512</v>
          </cell>
          <cell r="D142">
            <v>116</v>
          </cell>
          <cell r="E142">
            <v>2758</v>
          </cell>
          <cell r="F142">
            <v>4.7</v>
          </cell>
          <cell r="G142">
            <v>91.1</v>
          </cell>
          <cell r="H142">
            <v>4.2</v>
          </cell>
          <cell r="I142">
            <v>100</v>
          </cell>
        </row>
        <row r="143">
          <cell r="A143" t="str">
            <v>Batemans Bay</v>
          </cell>
          <cell r="B143">
            <v>719</v>
          </cell>
          <cell r="C143">
            <v>13947</v>
          </cell>
          <cell r="D143">
            <v>1059</v>
          </cell>
          <cell r="E143">
            <v>15732</v>
          </cell>
          <cell r="F143">
            <v>4.5999999999999996</v>
          </cell>
          <cell r="G143">
            <v>88.7</v>
          </cell>
          <cell r="H143">
            <v>6.7</v>
          </cell>
          <cell r="I143">
            <v>100</v>
          </cell>
        </row>
        <row r="144">
          <cell r="A144" t="str">
            <v>Wallaga Lake</v>
          </cell>
          <cell r="B144">
            <v>113</v>
          </cell>
          <cell r="C144">
            <v>11</v>
          </cell>
          <cell r="D144">
            <v>11</v>
          </cell>
          <cell r="E144">
            <v>131</v>
          </cell>
          <cell r="F144">
            <v>86.3</v>
          </cell>
          <cell r="G144">
            <v>8.4</v>
          </cell>
          <cell r="H144">
            <v>8.4</v>
          </cell>
          <cell r="I144">
            <v>100</v>
          </cell>
        </row>
        <row r="145">
          <cell r="A145" t="str">
            <v>Moruya</v>
          </cell>
          <cell r="B145">
            <v>281</v>
          </cell>
          <cell r="C145">
            <v>2150</v>
          </cell>
          <cell r="D145">
            <v>93</v>
          </cell>
          <cell r="E145">
            <v>2532</v>
          </cell>
          <cell r="F145">
            <v>11.1</v>
          </cell>
          <cell r="G145">
            <v>84.9</v>
          </cell>
          <cell r="H145">
            <v>3.7</v>
          </cell>
          <cell r="I145">
            <v>100</v>
          </cell>
        </row>
        <row r="146">
          <cell r="A146" t="str">
            <v>Bodalla</v>
          </cell>
          <cell r="B146">
            <v>80</v>
          </cell>
          <cell r="C146">
            <v>197</v>
          </cell>
          <cell r="D146">
            <v>19</v>
          </cell>
          <cell r="E146">
            <v>294</v>
          </cell>
          <cell r="F146">
            <v>27.2</v>
          </cell>
          <cell r="G146">
            <v>67</v>
          </cell>
          <cell r="H146">
            <v>6.5</v>
          </cell>
          <cell r="I146">
            <v>100</v>
          </cell>
        </row>
        <row r="147">
          <cell r="A147" t="str">
            <v>Fairfield - East</v>
          </cell>
          <cell r="B147">
            <v>912</v>
          </cell>
          <cell r="C147">
            <v>110990</v>
          </cell>
          <cell r="D147">
            <v>6072</v>
          </cell>
          <cell r="E147">
            <v>117979</v>
          </cell>
          <cell r="F147">
            <v>0.8</v>
          </cell>
          <cell r="G147">
            <v>94.1</v>
          </cell>
          <cell r="H147">
            <v>5.0999999999999996</v>
          </cell>
          <cell r="I147">
            <v>100</v>
          </cell>
        </row>
        <row r="148">
          <cell r="A148" t="str">
            <v>Fairfield - West</v>
          </cell>
          <cell r="B148">
            <v>420</v>
          </cell>
          <cell r="C148">
            <v>68603</v>
          </cell>
          <cell r="D148">
            <v>2575</v>
          </cell>
          <cell r="E148">
            <v>71601</v>
          </cell>
          <cell r="F148">
            <v>0.6</v>
          </cell>
          <cell r="G148">
            <v>95.8</v>
          </cell>
          <cell r="H148">
            <v>3.6</v>
          </cell>
          <cell r="I148">
            <v>100</v>
          </cell>
        </row>
        <row r="149">
          <cell r="A149" t="str">
            <v>Forbes</v>
          </cell>
          <cell r="B149">
            <v>881</v>
          </cell>
          <cell r="C149">
            <v>7868</v>
          </cell>
          <cell r="D149">
            <v>315</v>
          </cell>
          <cell r="E149">
            <v>9066</v>
          </cell>
          <cell r="F149">
            <v>9.6999999999999993</v>
          </cell>
          <cell r="G149">
            <v>86.8</v>
          </cell>
          <cell r="H149">
            <v>3.5</v>
          </cell>
          <cell r="I149">
            <v>100</v>
          </cell>
        </row>
        <row r="150">
          <cell r="A150" t="str">
            <v>Lachlan</v>
          </cell>
          <cell r="B150">
            <v>137</v>
          </cell>
          <cell r="C150">
            <v>2731</v>
          </cell>
          <cell r="D150">
            <v>115</v>
          </cell>
          <cell r="E150">
            <v>2985</v>
          </cell>
          <cell r="F150">
            <v>4.5999999999999996</v>
          </cell>
          <cell r="G150">
            <v>91.5</v>
          </cell>
          <cell r="H150">
            <v>3.9</v>
          </cell>
          <cell r="I150">
            <v>100</v>
          </cell>
        </row>
        <row r="151">
          <cell r="A151" t="str">
            <v>Gilgandra</v>
          </cell>
          <cell r="B151">
            <v>533</v>
          </cell>
          <cell r="C151">
            <v>3543</v>
          </cell>
          <cell r="D151">
            <v>223</v>
          </cell>
          <cell r="E151">
            <v>4298</v>
          </cell>
          <cell r="F151">
            <v>12.4</v>
          </cell>
          <cell r="G151">
            <v>82.4</v>
          </cell>
          <cell r="H151">
            <v>5.2</v>
          </cell>
          <cell r="I151">
            <v>100</v>
          </cell>
        </row>
        <row r="152">
          <cell r="A152" t="str">
            <v>Warren</v>
          </cell>
          <cell r="B152">
            <v>356</v>
          </cell>
          <cell r="C152">
            <v>2242</v>
          </cell>
          <cell r="D152">
            <v>107</v>
          </cell>
          <cell r="E152">
            <v>2708</v>
          </cell>
          <cell r="F152">
            <v>13.1</v>
          </cell>
          <cell r="G152">
            <v>82.8</v>
          </cell>
          <cell r="H152">
            <v>4</v>
          </cell>
          <cell r="I152">
            <v>100</v>
          </cell>
        </row>
        <row r="153">
          <cell r="A153" t="str">
            <v>Glen Innes</v>
          </cell>
          <cell r="B153">
            <v>487</v>
          </cell>
          <cell r="C153">
            <v>7820</v>
          </cell>
          <cell r="D153">
            <v>348</v>
          </cell>
          <cell r="E153">
            <v>8655</v>
          </cell>
          <cell r="F153">
            <v>5.6</v>
          </cell>
          <cell r="G153">
            <v>90.4</v>
          </cell>
          <cell r="H153">
            <v>4</v>
          </cell>
          <cell r="I153">
            <v>100</v>
          </cell>
        </row>
        <row r="154">
          <cell r="A154" t="str">
            <v>Gloucester</v>
          </cell>
          <cell r="B154">
            <v>227</v>
          </cell>
          <cell r="C154">
            <v>4485</v>
          </cell>
          <cell r="D154">
            <v>154</v>
          </cell>
          <cell r="E154">
            <v>4870</v>
          </cell>
          <cell r="F154">
            <v>4.7</v>
          </cell>
          <cell r="G154">
            <v>92.1</v>
          </cell>
          <cell r="H154">
            <v>3.2</v>
          </cell>
          <cell r="I154">
            <v>100</v>
          </cell>
        </row>
        <row r="155">
          <cell r="A155" t="str">
            <v>Taree - Surrounds</v>
          </cell>
          <cell r="B155">
            <v>717</v>
          </cell>
          <cell r="C155">
            <v>21905</v>
          </cell>
          <cell r="D155">
            <v>1083</v>
          </cell>
          <cell r="E155">
            <v>23704</v>
          </cell>
          <cell r="F155">
            <v>3</v>
          </cell>
          <cell r="G155">
            <v>92.4</v>
          </cell>
          <cell r="H155">
            <v>4.5999999999999996</v>
          </cell>
          <cell r="I155">
            <v>100</v>
          </cell>
        </row>
        <row r="156">
          <cell r="A156" t="str">
            <v>Gosford - East</v>
          </cell>
          <cell r="B156">
            <v>1089</v>
          </cell>
          <cell r="C156">
            <v>62989</v>
          </cell>
          <cell r="D156">
            <v>2786</v>
          </cell>
          <cell r="E156">
            <v>66861</v>
          </cell>
          <cell r="F156">
            <v>1.6</v>
          </cell>
          <cell r="G156">
            <v>94.2</v>
          </cell>
          <cell r="H156">
            <v>4.2</v>
          </cell>
          <cell r="I156">
            <v>100</v>
          </cell>
        </row>
        <row r="157">
          <cell r="A157" t="str">
            <v>Gosford - West</v>
          </cell>
          <cell r="B157">
            <v>2474</v>
          </cell>
          <cell r="C157">
            <v>88170</v>
          </cell>
          <cell r="D157">
            <v>4934</v>
          </cell>
          <cell r="E157">
            <v>95579</v>
          </cell>
          <cell r="F157">
            <v>2.6</v>
          </cell>
          <cell r="G157">
            <v>92.2</v>
          </cell>
          <cell r="H157">
            <v>5.2</v>
          </cell>
          <cell r="I157">
            <v>100</v>
          </cell>
        </row>
        <row r="158">
          <cell r="A158" t="str">
            <v>Goulburn Mulwaree</v>
          </cell>
          <cell r="B158">
            <v>763</v>
          </cell>
          <cell r="C158">
            <v>25356</v>
          </cell>
          <cell r="D158">
            <v>1079</v>
          </cell>
          <cell r="E158">
            <v>27199</v>
          </cell>
          <cell r="F158">
            <v>2.8</v>
          </cell>
          <cell r="G158">
            <v>93.2</v>
          </cell>
          <cell r="H158">
            <v>4</v>
          </cell>
          <cell r="I158">
            <v>100</v>
          </cell>
        </row>
        <row r="159">
          <cell r="A159" t="str">
            <v>Wingham</v>
          </cell>
          <cell r="B159">
            <v>206</v>
          </cell>
          <cell r="C159">
            <v>4119</v>
          </cell>
          <cell r="D159">
            <v>183</v>
          </cell>
          <cell r="E159">
            <v>4516</v>
          </cell>
          <cell r="F159">
            <v>4.5999999999999996</v>
          </cell>
          <cell r="G159">
            <v>91.2</v>
          </cell>
          <cell r="H159">
            <v>4.0999999999999996</v>
          </cell>
          <cell r="I159">
            <v>100</v>
          </cell>
        </row>
        <row r="160">
          <cell r="A160" t="str">
            <v>Taree</v>
          </cell>
          <cell r="B160">
            <v>1417</v>
          </cell>
          <cell r="C160">
            <v>15561</v>
          </cell>
          <cell r="D160">
            <v>842</v>
          </cell>
          <cell r="E160">
            <v>17819</v>
          </cell>
          <cell r="F160">
            <v>8</v>
          </cell>
          <cell r="G160">
            <v>87.3</v>
          </cell>
          <cell r="H160">
            <v>4.7</v>
          </cell>
          <cell r="I160">
            <v>100</v>
          </cell>
        </row>
        <row r="161">
          <cell r="A161" t="str">
            <v>Purfleet</v>
          </cell>
          <cell r="B161">
            <v>155</v>
          </cell>
          <cell r="C161">
            <v>291</v>
          </cell>
          <cell r="D161">
            <v>4</v>
          </cell>
          <cell r="E161">
            <v>448</v>
          </cell>
          <cell r="F161">
            <v>34.6</v>
          </cell>
          <cell r="G161">
            <v>65</v>
          </cell>
          <cell r="H161">
            <v>0.9</v>
          </cell>
          <cell r="I161">
            <v>100</v>
          </cell>
        </row>
        <row r="162">
          <cell r="A162" t="str">
            <v>Bulahdelah</v>
          </cell>
          <cell r="B162">
            <v>568</v>
          </cell>
          <cell r="C162">
            <v>14493</v>
          </cell>
          <cell r="D162">
            <v>758</v>
          </cell>
          <cell r="E162">
            <v>15817</v>
          </cell>
          <cell r="F162">
            <v>3.6</v>
          </cell>
          <cell r="G162">
            <v>91.6</v>
          </cell>
          <cell r="H162">
            <v>4.8</v>
          </cell>
          <cell r="I162">
            <v>100</v>
          </cell>
        </row>
        <row r="163">
          <cell r="A163" t="str">
            <v>Wagga Wagga - Surrounds</v>
          </cell>
          <cell r="B163">
            <v>304</v>
          </cell>
          <cell r="C163">
            <v>11809</v>
          </cell>
          <cell r="D163">
            <v>411</v>
          </cell>
          <cell r="E163">
            <v>12520</v>
          </cell>
          <cell r="F163">
            <v>2.4</v>
          </cell>
          <cell r="G163">
            <v>94.3</v>
          </cell>
          <cell r="H163">
            <v>3.3</v>
          </cell>
          <cell r="I163">
            <v>100</v>
          </cell>
        </row>
        <row r="164">
          <cell r="A164" t="str">
            <v>Tuncurry</v>
          </cell>
          <cell r="B164">
            <v>198</v>
          </cell>
          <cell r="C164">
            <v>5355</v>
          </cell>
          <cell r="D164">
            <v>253</v>
          </cell>
          <cell r="E164">
            <v>5797</v>
          </cell>
          <cell r="F164">
            <v>3.4</v>
          </cell>
          <cell r="G164">
            <v>92.4</v>
          </cell>
          <cell r="H164">
            <v>4.4000000000000004</v>
          </cell>
          <cell r="I164">
            <v>100</v>
          </cell>
        </row>
        <row r="165">
          <cell r="A165" t="str">
            <v>Forster</v>
          </cell>
          <cell r="B165">
            <v>555</v>
          </cell>
          <cell r="C165">
            <v>11379</v>
          </cell>
          <cell r="D165">
            <v>799</v>
          </cell>
          <cell r="E165">
            <v>12732</v>
          </cell>
          <cell r="F165">
            <v>4.4000000000000004</v>
          </cell>
          <cell r="G165">
            <v>89.4</v>
          </cell>
          <cell r="H165">
            <v>6.3</v>
          </cell>
          <cell r="I165">
            <v>100</v>
          </cell>
        </row>
        <row r="166">
          <cell r="A166" t="str">
            <v>Port Stephens - Surrounds</v>
          </cell>
          <cell r="B166">
            <v>706</v>
          </cell>
          <cell r="C166">
            <v>22004</v>
          </cell>
          <cell r="D166">
            <v>1090</v>
          </cell>
          <cell r="E166">
            <v>23795</v>
          </cell>
          <cell r="F166">
            <v>3</v>
          </cell>
          <cell r="G166">
            <v>92.5</v>
          </cell>
          <cell r="H166">
            <v>4.5999999999999996</v>
          </cell>
          <cell r="I166">
            <v>100</v>
          </cell>
        </row>
        <row r="167">
          <cell r="A167" t="str">
            <v>Gunnedah</v>
          </cell>
          <cell r="B167">
            <v>1106</v>
          </cell>
          <cell r="C167">
            <v>6408</v>
          </cell>
          <cell r="D167">
            <v>376</v>
          </cell>
          <cell r="E167">
            <v>7889</v>
          </cell>
          <cell r="F167">
            <v>14</v>
          </cell>
          <cell r="G167">
            <v>81.2</v>
          </cell>
          <cell r="H167">
            <v>4.8</v>
          </cell>
          <cell r="I167">
            <v>100</v>
          </cell>
        </row>
        <row r="168">
          <cell r="A168" t="str">
            <v>Gunnedah - Surrounds</v>
          </cell>
          <cell r="B168">
            <v>250</v>
          </cell>
          <cell r="C168">
            <v>3690</v>
          </cell>
          <cell r="D168">
            <v>230</v>
          </cell>
          <cell r="E168">
            <v>4172</v>
          </cell>
          <cell r="F168">
            <v>6</v>
          </cell>
          <cell r="G168">
            <v>88.4</v>
          </cell>
          <cell r="H168">
            <v>5.5</v>
          </cell>
          <cell r="I168">
            <v>100</v>
          </cell>
        </row>
        <row r="169">
          <cell r="A169" t="str">
            <v>Narrabri - Surrounds</v>
          </cell>
          <cell r="B169">
            <v>405</v>
          </cell>
          <cell r="C169">
            <v>5288</v>
          </cell>
          <cell r="D169">
            <v>298</v>
          </cell>
          <cell r="E169">
            <v>5986</v>
          </cell>
          <cell r="F169">
            <v>6.8</v>
          </cell>
          <cell r="G169">
            <v>88.3</v>
          </cell>
          <cell r="H169">
            <v>5</v>
          </cell>
          <cell r="I169">
            <v>100</v>
          </cell>
        </row>
        <row r="170">
          <cell r="A170" t="str">
            <v>Tingha</v>
          </cell>
          <cell r="B170">
            <v>180</v>
          </cell>
          <cell r="C170">
            <v>336</v>
          </cell>
          <cell r="D170">
            <v>16</v>
          </cell>
          <cell r="E170">
            <v>525</v>
          </cell>
          <cell r="F170">
            <v>34.299999999999997</v>
          </cell>
          <cell r="G170">
            <v>64</v>
          </cell>
          <cell r="H170">
            <v>3</v>
          </cell>
          <cell r="I170">
            <v>100</v>
          </cell>
        </row>
        <row r="171">
          <cell r="A171" t="str">
            <v>Gwydir</v>
          </cell>
          <cell r="B171">
            <v>188</v>
          </cell>
          <cell r="C171">
            <v>4543</v>
          </cell>
          <cell r="D171">
            <v>125</v>
          </cell>
          <cell r="E171">
            <v>4856</v>
          </cell>
          <cell r="F171">
            <v>3.9</v>
          </cell>
          <cell r="G171">
            <v>93.6</v>
          </cell>
          <cell r="H171">
            <v>2.6</v>
          </cell>
          <cell r="I171">
            <v>100</v>
          </cell>
        </row>
        <row r="172">
          <cell r="A172" t="str">
            <v>Moree Plains</v>
          </cell>
          <cell r="B172">
            <v>224</v>
          </cell>
          <cell r="C172">
            <v>3647</v>
          </cell>
          <cell r="D172">
            <v>151</v>
          </cell>
          <cell r="E172">
            <v>4016</v>
          </cell>
          <cell r="F172">
            <v>5.6</v>
          </cell>
          <cell r="G172">
            <v>90.8</v>
          </cell>
          <cell r="H172">
            <v>3.8</v>
          </cell>
          <cell r="I172">
            <v>100</v>
          </cell>
        </row>
        <row r="173">
          <cell r="A173" t="str">
            <v>Inverell</v>
          </cell>
          <cell r="B173">
            <v>1052</v>
          </cell>
          <cell r="C173">
            <v>14436</v>
          </cell>
          <cell r="D173">
            <v>594</v>
          </cell>
          <cell r="E173">
            <v>16076</v>
          </cell>
          <cell r="F173">
            <v>6.5</v>
          </cell>
          <cell r="G173">
            <v>89.8</v>
          </cell>
          <cell r="H173">
            <v>3.7</v>
          </cell>
          <cell r="I173">
            <v>100</v>
          </cell>
        </row>
        <row r="174">
          <cell r="A174" t="str">
            <v>Tamworth - Surrounds</v>
          </cell>
          <cell r="B174">
            <v>1002</v>
          </cell>
          <cell r="C174">
            <v>15755</v>
          </cell>
          <cell r="D174">
            <v>583</v>
          </cell>
          <cell r="E174">
            <v>17342</v>
          </cell>
          <cell r="F174">
            <v>5.8</v>
          </cell>
          <cell r="G174">
            <v>90.8</v>
          </cell>
          <cell r="H174">
            <v>3.4</v>
          </cell>
          <cell r="I174">
            <v>100</v>
          </cell>
        </row>
        <row r="175">
          <cell r="A175" t="str">
            <v>Young</v>
          </cell>
          <cell r="B175">
            <v>378</v>
          </cell>
          <cell r="C175">
            <v>11148</v>
          </cell>
          <cell r="D175">
            <v>592</v>
          </cell>
          <cell r="E175">
            <v>12123</v>
          </cell>
          <cell r="F175">
            <v>3.1</v>
          </cell>
          <cell r="G175">
            <v>92</v>
          </cell>
          <cell r="H175">
            <v>4.9000000000000004</v>
          </cell>
          <cell r="I175">
            <v>100</v>
          </cell>
        </row>
        <row r="176">
          <cell r="A176" t="str">
            <v>Port Macquarie</v>
          </cell>
          <cell r="B176">
            <v>1277</v>
          </cell>
          <cell r="C176">
            <v>39003</v>
          </cell>
          <cell r="D176">
            <v>1517</v>
          </cell>
          <cell r="E176">
            <v>41798</v>
          </cell>
          <cell r="F176">
            <v>3.1</v>
          </cell>
          <cell r="G176">
            <v>93.3</v>
          </cell>
          <cell r="H176">
            <v>3.6</v>
          </cell>
          <cell r="I176">
            <v>100</v>
          </cell>
        </row>
        <row r="177">
          <cell r="A177" t="str">
            <v>Wauchope</v>
          </cell>
          <cell r="B177">
            <v>439</v>
          </cell>
          <cell r="C177">
            <v>5522</v>
          </cell>
          <cell r="D177">
            <v>279</v>
          </cell>
          <cell r="E177">
            <v>6233</v>
          </cell>
          <cell r="F177">
            <v>7</v>
          </cell>
          <cell r="G177">
            <v>88.6</v>
          </cell>
          <cell r="H177">
            <v>4.5</v>
          </cell>
          <cell r="I177">
            <v>100</v>
          </cell>
        </row>
        <row r="178">
          <cell r="A178" t="str">
            <v>Hawkesbury - Windsor</v>
          </cell>
          <cell r="B178">
            <v>803</v>
          </cell>
          <cell r="C178">
            <v>22377</v>
          </cell>
          <cell r="D178">
            <v>946</v>
          </cell>
          <cell r="E178">
            <v>24133</v>
          </cell>
          <cell r="F178">
            <v>3.3</v>
          </cell>
          <cell r="G178">
            <v>92.7</v>
          </cell>
          <cell r="H178">
            <v>3.9</v>
          </cell>
          <cell r="I178">
            <v>100</v>
          </cell>
        </row>
        <row r="179">
          <cell r="A179" t="str">
            <v>Hawkesbury - Richmond</v>
          </cell>
          <cell r="B179">
            <v>349</v>
          </cell>
          <cell r="C179">
            <v>11612</v>
          </cell>
          <cell r="D179">
            <v>542</v>
          </cell>
          <cell r="E179">
            <v>12509</v>
          </cell>
          <cell r="F179">
            <v>2.8</v>
          </cell>
          <cell r="G179">
            <v>92.8</v>
          </cell>
          <cell r="H179">
            <v>4.3</v>
          </cell>
          <cell r="I179">
            <v>100</v>
          </cell>
        </row>
        <row r="180">
          <cell r="A180" t="str">
            <v>Cranebrook - Londonberry</v>
          </cell>
          <cell r="B180">
            <v>931</v>
          </cell>
          <cell r="C180">
            <v>22257</v>
          </cell>
          <cell r="D180">
            <v>1029</v>
          </cell>
          <cell r="E180">
            <v>24218</v>
          </cell>
          <cell r="F180">
            <v>3.8</v>
          </cell>
          <cell r="G180">
            <v>91.9</v>
          </cell>
          <cell r="H180">
            <v>4.2</v>
          </cell>
          <cell r="I180">
            <v>100</v>
          </cell>
        </row>
        <row r="181">
          <cell r="A181" t="str">
            <v>Hunters Hill - Ryde</v>
          </cell>
          <cell r="B181">
            <v>403</v>
          </cell>
          <cell r="C181">
            <v>111009</v>
          </cell>
          <cell r="D181">
            <v>4835</v>
          </cell>
          <cell r="E181">
            <v>116256</v>
          </cell>
          <cell r="F181">
            <v>0.3</v>
          </cell>
          <cell r="G181">
            <v>95.5</v>
          </cell>
          <cell r="H181">
            <v>4.2</v>
          </cell>
          <cell r="I181">
            <v>100</v>
          </cell>
        </row>
        <row r="182">
          <cell r="A182" t="str">
            <v>Kempsey - Surrounds</v>
          </cell>
          <cell r="B182">
            <v>876</v>
          </cell>
          <cell r="C182">
            <v>11388</v>
          </cell>
          <cell r="D182">
            <v>571</v>
          </cell>
          <cell r="E182">
            <v>12836</v>
          </cell>
          <cell r="F182">
            <v>6.8</v>
          </cell>
          <cell r="G182">
            <v>88.7</v>
          </cell>
          <cell r="H182">
            <v>4.4000000000000004</v>
          </cell>
          <cell r="I182">
            <v>100</v>
          </cell>
        </row>
        <row r="183">
          <cell r="A183" t="str">
            <v>Old Burnt - New Burnt Bridge - Greenhill</v>
          </cell>
          <cell r="B183">
            <v>588</v>
          </cell>
          <cell r="C183">
            <v>1899</v>
          </cell>
          <cell r="D183">
            <v>117</v>
          </cell>
          <cell r="E183">
            <v>2598</v>
          </cell>
          <cell r="F183">
            <v>22.6</v>
          </cell>
          <cell r="G183">
            <v>73.099999999999994</v>
          </cell>
          <cell r="H183">
            <v>4.5</v>
          </cell>
          <cell r="I183">
            <v>100</v>
          </cell>
        </row>
        <row r="184">
          <cell r="A184" t="str">
            <v>Kempsey</v>
          </cell>
          <cell r="B184">
            <v>1247</v>
          </cell>
          <cell r="C184">
            <v>5454</v>
          </cell>
          <cell r="D184">
            <v>312</v>
          </cell>
          <cell r="E184">
            <v>7012</v>
          </cell>
          <cell r="F184">
            <v>17.8</v>
          </cell>
          <cell r="G184">
            <v>77.8</v>
          </cell>
          <cell r="H184">
            <v>4.4000000000000004</v>
          </cell>
          <cell r="I184">
            <v>100</v>
          </cell>
        </row>
        <row r="185">
          <cell r="A185" t="str">
            <v>South West Rocks</v>
          </cell>
          <cell r="B185">
            <v>263</v>
          </cell>
          <cell r="C185">
            <v>4348</v>
          </cell>
          <cell r="D185">
            <v>203</v>
          </cell>
          <cell r="E185">
            <v>4818</v>
          </cell>
          <cell r="F185">
            <v>5.5</v>
          </cell>
          <cell r="G185">
            <v>90.2</v>
          </cell>
          <cell r="H185">
            <v>4.2</v>
          </cell>
          <cell r="I185">
            <v>100</v>
          </cell>
        </row>
        <row r="186">
          <cell r="A186" t="str">
            <v>Kiama</v>
          </cell>
          <cell r="B186">
            <v>285</v>
          </cell>
          <cell r="C186">
            <v>19010</v>
          </cell>
          <cell r="D186">
            <v>632</v>
          </cell>
          <cell r="E186">
            <v>19923</v>
          </cell>
          <cell r="F186">
            <v>1.4</v>
          </cell>
          <cell r="G186">
            <v>95.4</v>
          </cell>
          <cell r="H186">
            <v>3.2</v>
          </cell>
          <cell r="I186">
            <v>100</v>
          </cell>
        </row>
        <row r="187">
          <cell r="A187" t="str">
            <v>Shoalhaven</v>
          </cell>
          <cell r="B187">
            <v>2081</v>
          </cell>
          <cell r="C187">
            <v>58088</v>
          </cell>
          <cell r="D187">
            <v>3089</v>
          </cell>
          <cell r="E187">
            <v>63255</v>
          </cell>
          <cell r="F187">
            <v>3.3</v>
          </cell>
          <cell r="G187">
            <v>91.8</v>
          </cell>
          <cell r="H187">
            <v>4.9000000000000004</v>
          </cell>
          <cell r="I187">
            <v>100</v>
          </cell>
        </row>
        <row r="188">
          <cell r="A188" t="str">
            <v>Wingecaribee</v>
          </cell>
          <cell r="B188">
            <v>801</v>
          </cell>
          <cell r="C188">
            <v>41809</v>
          </cell>
          <cell r="D188">
            <v>1790</v>
          </cell>
          <cell r="E188">
            <v>44397</v>
          </cell>
          <cell r="F188">
            <v>1.8</v>
          </cell>
          <cell r="G188">
            <v>94.2</v>
          </cell>
          <cell r="H188">
            <v>4</v>
          </cell>
          <cell r="I188">
            <v>100</v>
          </cell>
        </row>
        <row r="189">
          <cell r="A189" t="str">
            <v>Kogarah</v>
          </cell>
          <cell r="B189">
            <v>226</v>
          </cell>
          <cell r="C189">
            <v>53374</v>
          </cell>
          <cell r="D189">
            <v>2204</v>
          </cell>
          <cell r="E189">
            <v>55805</v>
          </cell>
          <cell r="F189">
            <v>0.4</v>
          </cell>
          <cell r="G189">
            <v>95.6</v>
          </cell>
          <cell r="H189">
            <v>3.9</v>
          </cell>
          <cell r="I189">
            <v>100</v>
          </cell>
        </row>
        <row r="190">
          <cell r="A190" t="str">
            <v>Kyogle</v>
          </cell>
          <cell r="B190">
            <v>278</v>
          </cell>
          <cell r="C190">
            <v>7792</v>
          </cell>
          <cell r="D190">
            <v>418</v>
          </cell>
          <cell r="E190">
            <v>8490</v>
          </cell>
          <cell r="F190">
            <v>3.3</v>
          </cell>
          <cell r="G190">
            <v>91.8</v>
          </cell>
          <cell r="H190">
            <v>4.9000000000000004</v>
          </cell>
          <cell r="I190">
            <v>100</v>
          </cell>
        </row>
        <row r="191">
          <cell r="A191" t="str">
            <v>Muli Muli - Woodenbong</v>
          </cell>
          <cell r="B191">
            <v>205</v>
          </cell>
          <cell r="C191">
            <v>424</v>
          </cell>
          <cell r="D191">
            <v>24</v>
          </cell>
          <cell r="E191">
            <v>651</v>
          </cell>
          <cell r="F191">
            <v>31.5</v>
          </cell>
          <cell r="G191">
            <v>65.099999999999994</v>
          </cell>
          <cell r="H191">
            <v>3.7</v>
          </cell>
          <cell r="I191">
            <v>100</v>
          </cell>
        </row>
        <row r="192">
          <cell r="A192" t="str">
            <v>Lake Cargelligo</v>
          </cell>
          <cell r="B192">
            <v>233</v>
          </cell>
          <cell r="C192">
            <v>877</v>
          </cell>
          <cell r="D192">
            <v>53</v>
          </cell>
          <cell r="E192">
            <v>1152</v>
          </cell>
          <cell r="F192">
            <v>20.2</v>
          </cell>
          <cell r="G192">
            <v>76.099999999999994</v>
          </cell>
          <cell r="H192">
            <v>4.5999999999999996</v>
          </cell>
          <cell r="I192">
            <v>100</v>
          </cell>
        </row>
        <row r="193">
          <cell r="A193" t="str">
            <v>Condobolin</v>
          </cell>
          <cell r="B193">
            <v>710</v>
          </cell>
          <cell r="C193">
            <v>1931</v>
          </cell>
          <cell r="D193">
            <v>104</v>
          </cell>
          <cell r="E193">
            <v>2754</v>
          </cell>
          <cell r="F193">
            <v>25.8</v>
          </cell>
          <cell r="G193">
            <v>70.099999999999994</v>
          </cell>
          <cell r="H193">
            <v>3.8</v>
          </cell>
          <cell r="I193">
            <v>100</v>
          </cell>
        </row>
        <row r="194">
          <cell r="A194" t="str">
            <v>Lake Macquarie - East</v>
          </cell>
          <cell r="B194">
            <v>1777</v>
          </cell>
          <cell r="C194">
            <v>57371</v>
          </cell>
          <cell r="D194">
            <v>2274</v>
          </cell>
          <cell r="E194">
            <v>61425</v>
          </cell>
          <cell r="F194">
            <v>2.9</v>
          </cell>
          <cell r="G194">
            <v>93.4</v>
          </cell>
          <cell r="H194">
            <v>3.7</v>
          </cell>
          <cell r="I194">
            <v>100</v>
          </cell>
        </row>
        <row r="195">
          <cell r="A195" t="str">
            <v>Lake Macquarie - North</v>
          </cell>
          <cell r="B195">
            <v>2056</v>
          </cell>
          <cell r="C195">
            <v>70951</v>
          </cell>
          <cell r="D195">
            <v>2262</v>
          </cell>
          <cell r="E195">
            <v>75276</v>
          </cell>
          <cell r="F195">
            <v>2.7</v>
          </cell>
          <cell r="G195">
            <v>94.3</v>
          </cell>
          <cell r="H195">
            <v>3</v>
          </cell>
          <cell r="I195">
            <v>100</v>
          </cell>
        </row>
        <row r="196">
          <cell r="A196" t="str">
            <v>Newcastle - Outer West</v>
          </cell>
          <cell r="B196">
            <v>1508</v>
          </cell>
          <cell r="C196">
            <v>41511</v>
          </cell>
          <cell r="D196">
            <v>1551</v>
          </cell>
          <cell r="E196">
            <v>44569</v>
          </cell>
          <cell r="F196">
            <v>3.4</v>
          </cell>
          <cell r="G196">
            <v>93.1</v>
          </cell>
          <cell r="H196">
            <v>3.5</v>
          </cell>
          <cell r="I196">
            <v>100</v>
          </cell>
        </row>
        <row r="197">
          <cell r="A197" t="str">
            <v>Lake Macquarie - West</v>
          </cell>
          <cell r="B197">
            <v>1628</v>
          </cell>
          <cell r="C197">
            <v>45938</v>
          </cell>
          <cell r="D197">
            <v>1569</v>
          </cell>
          <cell r="E197">
            <v>49139</v>
          </cell>
          <cell r="F197">
            <v>3.3</v>
          </cell>
          <cell r="G197">
            <v>93.5</v>
          </cell>
          <cell r="H197">
            <v>3.2</v>
          </cell>
          <cell r="I197">
            <v>100</v>
          </cell>
        </row>
        <row r="198">
          <cell r="A198" t="str">
            <v>Wyong - South-West</v>
          </cell>
          <cell r="B198">
            <v>2455</v>
          </cell>
          <cell r="C198">
            <v>69513</v>
          </cell>
          <cell r="D198">
            <v>3167</v>
          </cell>
          <cell r="E198">
            <v>75131</v>
          </cell>
          <cell r="F198">
            <v>3.3</v>
          </cell>
          <cell r="G198">
            <v>92.5</v>
          </cell>
          <cell r="H198">
            <v>4.2</v>
          </cell>
          <cell r="I198">
            <v>100</v>
          </cell>
        </row>
        <row r="199">
          <cell r="A199" t="str">
            <v>Lane Cove - Willoughby</v>
          </cell>
          <cell r="B199">
            <v>210</v>
          </cell>
          <cell r="C199">
            <v>94430</v>
          </cell>
          <cell r="D199">
            <v>4241</v>
          </cell>
          <cell r="E199">
            <v>98891</v>
          </cell>
          <cell r="F199">
            <v>0.2</v>
          </cell>
          <cell r="G199">
            <v>95.5</v>
          </cell>
          <cell r="H199">
            <v>4.3</v>
          </cell>
          <cell r="I199">
            <v>100</v>
          </cell>
        </row>
        <row r="200">
          <cell r="A200" t="str">
            <v>Leeton</v>
          </cell>
          <cell r="B200">
            <v>651</v>
          </cell>
          <cell r="C200">
            <v>9880</v>
          </cell>
          <cell r="D200">
            <v>636</v>
          </cell>
          <cell r="E200">
            <v>11176</v>
          </cell>
          <cell r="F200">
            <v>5.8</v>
          </cell>
          <cell r="G200">
            <v>88.4</v>
          </cell>
          <cell r="H200">
            <v>5.7</v>
          </cell>
          <cell r="I200">
            <v>100</v>
          </cell>
        </row>
        <row r="201">
          <cell r="A201" t="str">
            <v>Leichhardt</v>
          </cell>
          <cell r="B201">
            <v>513</v>
          </cell>
          <cell r="C201">
            <v>48817</v>
          </cell>
          <cell r="D201">
            <v>2864</v>
          </cell>
          <cell r="E201">
            <v>52198</v>
          </cell>
          <cell r="F201">
            <v>1</v>
          </cell>
          <cell r="G201">
            <v>93.5</v>
          </cell>
          <cell r="H201">
            <v>5.5</v>
          </cell>
          <cell r="I201">
            <v>100</v>
          </cell>
        </row>
        <row r="202">
          <cell r="A202" t="str">
            <v>Glebe - Prymont - The Rocks</v>
          </cell>
          <cell r="B202">
            <v>575</v>
          </cell>
          <cell r="C202">
            <v>48963</v>
          </cell>
          <cell r="D202">
            <v>8522</v>
          </cell>
          <cell r="E202">
            <v>58067</v>
          </cell>
          <cell r="F202">
            <v>1</v>
          </cell>
          <cell r="G202">
            <v>84.3</v>
          </cell>
          <cell r="H202">
            <v>14.7</v>
          </cell>
          <cell r="I202">
            <v>100</v>
          </cell>
        </row>
        <row r="203">
          <cell r="A203" t="str">
            <v>Lismore - South</v>
          </cell>
          <cell r="B203">
            <v>379</v>
          </cell>
          <cell r="C203">
            <v>7711</v>
          </cell>
          <cell r="D203">
            <v>249</v>
          </cell>
          <cell r="E203">
            <v>8335</v>
          </cell>
          <cell r="F203">
            <v>4.5</v>
          </cell>
          <cell r="G203">
            <v>92.5</v>
          </cell>
          <cell r="H203">
            <v>3</v>
          </cell>
          <cell r="I203">
            <v>100</v>
          </cell>
        </row>
        <row r="204">
          <cell r="A204" t="str">
            <v>Goonellabah</v>
          </cell>
          <cell r="B204">
            <v>805</v>
          </cell>
          <cell r="C204">
            <v>11542</v>
          </cell>
          <cell r="D204">
            <v>370</v>
          </cell>
          <cell r="E204">
            <v>12716</v>
          </cell>
          <cell r="F204">
            <v>6.3</v>
          </cell>
          <cell r="G204">
            <v>90.8</v>
          </cell>
          <cell r="H204">
            <v>2.9</v>
          </cell>
          <cell r="I204">
            <v>100</v>
          </cell>
        </row>
        <row r="205">
          <cell r="A205" t="str">
            <v>Liverpool - East</v>
          </cell>
          <cell r="B205">
            <v>1895</v>
          </cell>
          <cell r="C205">
            <v>96609</v>
          </cell>
          <cell r="D205">
            <v>7360</v>
          </cell>
          <cell r="E205">
            <v>105862</v>
          </cell>
          <cell r="F205">
            <v>1.8</v>
          </cell>
          <cell r="G205">
            <v>91.3</v>
          </cell>
          <cell r="H205">
            <v>7</v>
          </cell>
          <cell r="I205">
            <v>100</v>
          </cell>
        </row>
        <row r="206">
          <cell r="A206" t="str">
            <v>Liverpool - West</v>
          </cell>
          <cell r="B206">
            <v>740</v>
          </cell>
          <cell r="C206">
            <v>68265</v>
          </cell>
          <cell r="D206">
            <v>3124</v>
          </cell>
          <cell r="E206">
            <v>72125</v>
          </cell>
          <cell r="F206">
            <v>1</v>
          </cell>
          <cell r="G206">
            <v>94.6</v>
          </cell>
          <cell r="H206">
            <v>4.3</v>
          </cell>
          <cell r="I206">
            <v>100</v>
          </cell>
        </row>
        <row r="207">
          <cell r="A207" t="str">
            <v>Penrith - South</v>
          </cell>
          <cell r="B207">
            <v>727</v>
          </cell>
          <cell r="C207">
            <v>31213</v>
          </cell>
          <cell r="D207">
            <v>1081</v>
          </cell>
          <cell r="E207">
            <v>33021</v>
          </cell>
          <cell r="F207">
            <v>2.2000000000000002</v>
          </cell>
          <cell r="G207">
            <v>94.5</v>
          </cell>
          <cell r="H207">
            <v>3.3</v>
          </cell>
          <cell r="I207">
            <v>100</v>
          </cell>
        </row>
        <row r="208">
          <cell r="A208" t="str">
            <v>Liverpool Plains</v>
          </cell>
          <cell r="B208">
            <v>145</v>
          </cell>
          <cell r="C208">
            <v>3039</v>
          </cell>
          <cell r="D208">
            <v>185</v>
          </cell>
          <cell r="E208">
            <v>3372</v>
          </cell>
          <cell r="F208">
            <v>4.3</v>
          </cell>
          <cell r="G208">
            <v>90.1</v>
          </cell>
          <cell r="H208">
            <v>5.5</v>
          </cell>
          <cell r="I208">
            <v>100</v>
          </cell>
        </row>
        <row r="209">
          <cell r="A209" t="str">
            <v>Werris Creek</v>
          </cell>
          <cell r="B209">
            <v>250</v>
          </cell>
          <cell r="C209">
            <v>1148</v>
          </cell>
          <cell r="D209">
            <v>45</v>
          </cell>
          <cell r="E209">
            <v>1438</v>
          </cell>
          <cell r="F209">
            <v>17.399999999999999</v>
          </cell>
          <cell r="G209">
            <v>79.8</v>
          </cell>
          <cell r="H209">
            <v>3.1</v>
          </cell>
          <cell r="I209">
            <v>100</v>
          </cell>
        </row>
        <row r="210">
          <cell r="A210" t="str">
            <v>Quirindi</v>
          </cell>
          <cell r="B210">
            <v>341</v>
          </cell>
          <cell r="C210">
            <v>2166</v>
          </cell>
          <cell r="D210">
            <v>70</v>
          </cell>
          <cell r="E210">
            <v>2582</v>
          </cell>
          <cell r="F210">
            <v>13.2</v>
          </cell>
          <cell r="G210">
            <v>83.9</v>
          </cell>
          <cell r="H210">
            <v>2.7</v>
          </cell>
          <cell r="I210">
            <v>100</v>
          </cell>
        </row>
        <row r="211">
          <cell r="A211" t="str">
            <v>Walhallow Reserve (Carooma)</v>
          </cell>
          <cell r="B211">
            <v>88</v>
          </cell>
          <cell r="C211">
            <v>0</v>
          </cell>
          <cell r="D211">
            <v>0</v>
          </cell>
          <cell r="E211">
            <v>90</v>
          </cell>
          <cell r="F211">
            <v>97.8</v>
          </cell>
          <cell r="G211">
            <v>0</v>
          </cell>
          <cell r="H211">
            <v>0</v>
          </cell>
          <cell r="I211">
            <v>100</v>
          </cell>
        </row>
        <row r="212">
          <cell r="A212" t="str">
            <v>Upper Hunter</v>
          </cell>
          <cell r="B212">
            <v>537</v>
          </cell>
          <cell r="C212">
            <v>12636</v>
          </cell>
          <cell r="D212">
            <v>584</v>
          </cell>
          <cell r="E212">
            <v>13756</v>
          </cell>
          <cell r="F212">
            <v>3.9</v>
          </cell>
          <cell r="G212">
            <v>91.9</v>
          </cell>
          <cell r="H212">
            <v>4.2</v>
          </cell>
          <cell r="I212">
            <v>100</v>
          </cell>
        </row>
        <row r="213">
          <cell r="A213" t="str">
            <v>Manly - Warringah</v>
          </cell>
          <cell r="B213">
            <v>711</v>
          </cell>
          <cell r="C213">
            <v>172227</v>
          </cell>
          <cell r="D213">
            <v>7544</v>
          </cell>
          <cell r="E213">
            <v>180491</v>
          </cell>
          <cell r="F213">
            <v>0.4</v>
          </cell>
          <cell r="G213">
            <v>95.4</v>
          </cell>
          <cell r="H213">
            <v>4.2</v>
          </cell>
          <cell r="I213">
            <v>100</v>
          </cell>
        </row>
        <row r="214">
          <cell r="A214" t="str">
            <v>Marrickville</v>
          </cell>
          <cell r="B214">
            <v>1111</v>
          </cell>
          <cell r="C214">
            <v>70089</v>
          </cell>
          <cell r="D214">
            <v>5318</v>
          </cell>
          <cell r="E214">
            <v>76518</v>
          </cell>
          <cell r="F214">
            <v>1.5</v>
          </cell>
          <cell r="G214">
            <v>91.6</v>
          </cell>
          <cell r="H214">
            <v>6.9</v>
          </cell>
          <cell r="I214">
            <v>100</v>
          </cell>
        </row>
        <row r="215">
          <cell r="A215" t="str">
            <v>Mungindi</v>
          </cell>
          <cell r="B215">
            <v>131</v>
          </cell>
          <cell r="C215">
            <v>333</v>
          </cell>
          <cell r="D215">
            <v>25</v>
          </cell>
          <cell r="E215">
            <v>482</v>
          </cell>
          <cell r="F215">
            <v>27.2</v>
          </cell>
          <cell r="G215">
            <v>69.099999999999994</v>
          </cell>
          <cell r="H215">
            <v>5.2</v>
          </cell>
          <cell r="I215">
            <v>100</v>
          </cell>
        </row>
        <row r="216">
          <cell r="A216" t="str">
            <v>Moree - West</v>
          </cell>
          <cell r="B216">
            <v>199</v>
          </cell>
          <cell r="C216">
            <v>1224</v>
          </cell>
          <cell r="D216">
            <v>75</v>
          </cell>
          <cell r="E216">
            <v>1500</v>
          </cell>
          <cell r="F216">
            <v>13.3</v>
          </cell>
          <cell r="G216">
            <v>81.599999999999994</v>
          </cell>
          <cell r="H216">
            <v>5</v>
          </cell>
          <cell r="I216">
            <v>100</v>
          </cell>
        </row>
        <row r="217">
          <cell r="A217" t="str">
            <v>Moree - North</v>
          </cell>
          <cell r="B217">
            <v>349</v>
          </cell>
          <cell r="C217">
            <v>2145</v>
          </cell>
          <cell r="D217">
            <v>225</v>
          </cell>
          <cell r="E217">
            <v>2713</v>
          </cell>
          <cell r="F217">
            <v>12.9</v>
          </cell>
          <cell r="G217">
            <v>79.099999999999994</v>
          </cell>
          <cell r="H217">
            <v>8.3000000000000007</v>
          </cell>
          <cell r="I217">
            <v>100</v>
          </cell>
        </row>
        <row r="218">
          <cell r="A218" t="str">
            <v>Moree - South</v>
          </cell>
          <cell r="B218">
            <v>978</v>
          </cell>
          <cell r="C218">
            <v>1947</v>
          </cell>
          <cell r="D218">
            <v>466</v>
          </cell>
          <cell r="E218">
            <v>3396</v>
          </cell>
          <cell r="F218">
            <v>28.8</v>
          </cell>
          <cell r="G218">
            <v>57.3</v>
          </cell>
          <cell r="H218">
            <v>13.7</v>
          </cell>
          <cell r="I218">
            <v>100</v>
          </cell>
        </row>
        <row r="219">
          <cell r="A219" t="str">
            <v>Stanley Village</v>
          </cell>
          <cell r="B219">
            <v>323</v>
          </cell>
          <cell r="C219">
            <v>75</v>
          </cell>
          <cell r="D219">
            <v>60</v>
          </cell>
          <cell r="E219">
            <v>458</v>
          </cell>
          <cell r="F219">
            <v>70.5</v>
          </cell>
          <cell r="G219">
            <v>16.399999999999999</v>
          </cell>
          <cell r="H219">
            <v>13.1</v>
          </cell>
          <cell r="I219">
            <v>100</v>
          </cell>
        </row>
        <row r="220">
          <cell r="A220" t="str">
            <v>Boggabilla</v>
          </cell>
          <cell r="B220">
            <v>365</v>
          </cell>
          <cell r="C220">
            <v>238</v>
          </cell>
          <cell r="D220">
            <v>22</v>
          </cell>
          <cell r="E220">
            <v>628</v>
          </cell>
          <cell r="F220">
            <v>58.1</v>
          </cell>
          <cell r="G220">
            <v>37.9</v>
          </cell>
          <cell r="H220">
            <v>3.5</v>
          </cell>
          <cell r="I220">
            <v>100</v>
          </cell>
        </row>
        <row r="221">
          <cell r="A221" t="str">
            <v>Toomelah</v>
          </cell>
          <cell r="B221">
            <v>232</v>
          </cell>
          <cell r="C221">
            <v>92</v>
          </cell>
          <cell r="D221">
            <v>0</v>
          </cell>
          <cell r="E221">
            <v>324</v>
          </cell>
          <cell r="F221">
            <v>71.599999999999994</v>
          </cell>
          <cell r="G221">
            <v>28.4</v>
          </cell>
          <cell r="H221">
            <v>0</v>
          </cell>
          <cell r="I221">
            <v>100</v>
          </cell>
        </row>
        <row r="222">
          <cell r="A222" t="str">
            <v>Mosman - North Sydney</v>
          </cell>
          <cell r="B222">
            <v>160</v>
          </cell>
          <cell r="C222">
            <v>82433</v>
          </cell>
          <cell r="D222">
            <v>7132</v>
          </cell>
          <cell r="E222">
            <v>89729</v>
          </cell>
          <cell r="F222">
            <v>0.2</v>
          </cell>
          <cell r="G222">
            <v>91.9</v>
          </cell>
          <cell r="H222">
            <v>7.9</v>
          </cell>
          <cell r="I222">
            <v>100</v>
          </cell>
        </row>
        <row r="223">
          <cell r="A223" t="str">
            <v>Murray</v>
          </cell>
          <cell r="B223">
            <v>232</v>
          </cell>
          <cell r="C223">
            <v>6445</v>
          </cell>
          <cell r="D223">
            <v>285</v>
          </cell>
          <cell r="E223">
            <v>6957</v>
          </cell>
          <cell r="F223">
            <v>3.3</v>
          </cell>
          <cell r="G223">
            <v>92.6</v>
          </cell>
          <cell r="H223">
            <v>4.0999999999999996</v>
          </cell>
          <cell r="I223">
            <v>100</v>
          </cell>
        </row>
        <row r="224">
          <cell r="A224" t="str">
            <v>Darlington Point</v>
          </cell>
          <cell r="B224">
            <v>198</v>
          </cell>
          <cell r="C224">
            <v>714</v>
          </cell>
          <cell r="D224">
            <v>106</v>
          </cell>
          <cell r="E224">
            <v>1018</v>
          </cell>
          <cell r="F224">
            <v>19.399999999999999</v>
          </cell>
          <cell r="G224">
            <v>70.099999999999994</v>
          </cell>
          <cell r="H224">
            <v>10.4</v>
          </cell>
          <cell r="I224">
            <v>100</v>
          </cell>
        </row>
        <row r="225">
          <cell r="A225" t="str">
            <v>Muswellbrook - Surrounds</v>
          </cell>
          <cell r="B225">
            <v>187</v>
          </cell>
          <cell r="C225">
            <v>4267</v>
          </cell>
          <cell r="D225">
            <v>292</v>
          </cell>
          <cell r="E225">
            <v>4751</v>
          </cell>
          <cell r="F225">
            <v>3.9</v>
          </cell>
          <cell r="G225">
            <v>89.8</v>
          </cell>
          <cell r="H225">
            <v>6.1</v>
          </cell>
          <cell r="I225">
            <v>100</v>
          </cell>
        </row>
        <row r="226">
          <cell r="A226" t="str">
            <v>Muswellbrook</v>
          </cell>
          <cell r="B226">
            <v>662</v>
          </cell>
          <cell r="C226">
            <v>9748</v>
          </cell>
          <cell r="D226">
            <v>629</v>
          </cell>
          <cell r="E226">
            <v>11045</v>
          </cell>
          <cell r="F226">
            <v>6</v>
          </cell>
          <cell r="G226">
            <v>88.3</v>
          </cell>
          <cell r="H226">
            <v>5.7</v>
          </cell>
          <cell r="I226">
            <v>100</v>
          </cell>
        </row>
        <row r="227">
          <cell r="A227" t="str">
            <v>Nambucca Heads</v>
          </cell>
          <cell r="B227">
            <v>576</v>
          </cell>
          <cell r="C227">
            <v>5107</v>
          </cell>
          <cell r="D227">
            <v>231</v>
          </cell>
          <cell r="E227">
            <v>5917</v>
          </cell>
          <cell r="F227">
            <v>9.6999999999999993</v>
          </cell>
          <cell r="G227">
            <v>86.3</v>
          </cell>
          <cell r="H227">
            <v>3.9</v>
          </cell>
          <cell r="I227">
            <v>100</v>
          </cell>
        </row>
        <row r="228">
          <cell r="A228" t="str">
            <v>Macksville</v>
          </cell>
          <cell r="B228">
            <v>221</v>
          </cell>
          <cell r="C228">
            <v>2611</v>
          </cell>
          <cell r="D228">
            <v>139</v>
          </cell>
          <cell r="E228">
            <v>2963</v>
          </cell>
          <cell r="F228">
            <v>7.5</v>
          </cell>
          <cell r="G228">
            <v>88.1</v>
          </cell>
          <cell r="H228">
            <v>4.7</v>
          </cell>
          <cell r="I228">
            <v>100</v>
          </cell>
        </row>
        <row r="229">
          <cell r="A229" t="str">
            <v>Bowraville</v>
          </cell>
          <cell r="B229">
            <v>262</v>
          </cell>
          <cell r="C229">
            <v>778</v>
          </cell>
          <cell r="D229">
            <v>52</v>
          </cell>
          <cell r="E229">
            <v>1092</v>
          </cell>
          <cell r="F229">
            <v>24</v>
          </cell>
          <cell r="G229">
            <v>71.2</v>
          </cell>
          <cell r="H229">
            <v>4.8</v>
          </cell>
          <cell r="I229">
            <v>100</v>
          </cell>
        </row>
        <row r="230">
          <cell r="A230" t="str">
            <v>Wee Waa</v>
          </cell>
          <cell r="B230">
            <v>345</v>
          </cell>
          <cell r="C230">
            <v>1210</v>
          </cell>
          <cell r="D230">
            <v>100</v>
          </cell>
          <cell r="E230">
            <v>1654</v>
          </cell>
          <cell r="F230">
            <v>20.9</v>
          </cell>
          <cell r="G230">
            <v>73.2</v>
          </cell>
          <cell r="H230">
            <v>6</v>
          </cell>
          <cell r="I230">
            <v>100</v>
          </cell>
        </row>
        <row r="231">
          <cell r="A231" t="str">
            <v>Narrabri</v>
          </cell>
          <cell r="B231">
            <v>635</v>
          </cell>
          <cell r="C231">
            <v>4423</v>
          </cell>
          <cell r="D231">
            <v>222</v>
          </cell>
          <cell r="E231">
            <v>5281</v>
          </cell>
          <cell r="F231">
            <v>12</v>
          </cell>
          <cell r="G231">
            <v>83.8</v>
          </cell>
          <cell r="H231">
            <v>4.2</v>
          </cell>
          <cell r="I231">
            <v>100</v>
          </cell>
        </row>
        <row r="232">
          <cell r="A232" t="str">
            <v>Narrandera</v>
          </cell>
          <cell r="B232">
            <v>589</v>
          </cell>
          <cell r="C232">
            <v>4736</v>
          </cell>
          <cell r="D232">
            <v>372</v>
          </cell>
          <cell r="E232">
            <v>5696</v>
          </cell>
          <cell r="F232">
            <v>10.3</v>
          </cell>
          <cell r="G232">
            <v>83.1</v>
          </cell>
          <cell r="H232">
            <v>6.5</v>
          </cell>
          <cell r="I232">
            <v>100</v>
          </cell>
        </row>
        <row r="233">
          <cell r="A233" t="str">
            <v>Narromine</v>
          </cell>
          <cell r="B233">
            <v>916</v>
          </cell>
          <cell r="C233">
            <v>2719</v>
          </cell>
          <cell r="D233">
            <v>157</v>
          </cell>
          <cell r="E233">
            <v>3789</v>
          </cell>
          <cell r="F233">
            <v>24.2</v>
          </cell>
          <cell r="G233">
            <v>71.8</v>
          </cell>
          <cell r="H233">
            <v>4.0999999999999996</v>
          </cell>
          <cell r="I233">
            <v>100</v>
          </cell>
        </row>
        <row r="234">
          <cell r="A234" t="str">
            <v>Trangie</v>
          </cell>
          <cell r="B234">
            <v>225</v>
          </cell>
          <cell r="C234">
            <v>598</v>
          </cell>
          <cell r="D234">
            <v>28</v>
          </cell>
          <cell r="E234">
            <v>852</v>
          </cell>
          <cell r="F234">
            <v>26.4</v>
          </cell>
          <cell r="G234">
            <v>70.2</v>
          </cell>
          <cell r="H234">
            <v>3.3</v>
          </cell>
          <cell r="I234">
            <v>100</v>
          </cell>
        </row>
        <row r="235">
          <cell r="A235" t="str">
            <v>Narromine - Surrounds</v>
          </cell>
          <cell r="B235">
            <v>170</v>
          </cell>
          <cell r="C235">
            <v>1766</v>
          </cell>
          <cell r="D235">
            <v>109</v>
          </cell>
          <cell r="E235">
            <v>2045</v>
          </cell>
          <cell r="F235">
            <v>8.3000000000000007</v>
          </cell>
          <cell r="G235">
            <v>86.4</v>
          </cell>
          <cell r="H235">
            <v>5.3</v>
          </cell>
          <cell r="I235">
            <v>100</v>
          </cell>
        </row>
        <row r="236">
          <cell r="A236" t="str">
            <v>Newcastle - Inner City</v>
          </cell>
          <cell r="B236">
            <v>1155</v>
          </cell>
          <cell r="C236">
            <v>46509</v>
          </cell>
          <cell r="D236">
            <v>2682</v>
          </cell>
          <cell r="E236">
            <v>50342</v>
          </cell>
          <cell r="F236">
            <v>2.2999999999999998</v>
          </cell>
          <cell r="G236">
            <v>92.4</v>
          </cell>
          <cell r="H236">
            <v>5.3</v>
          </cell>
          <cell r="I236">
            <v>100</v>
          </cell>
        </row>
        <row r="237">
          <cell r="A237" t="str">
            <v>Throsby</v>
          </cell>
          <cell r="B237">
            <v>1272</v>
          </cell>
          <cell r="C237">
            <v>50074</v>
          </cell>
          <cell r="D237">
            <v>2177</v>
          </cell>
          <cell r="E237">
            <v>53518</v>
          </cell>
          <cell r="F237">
            <v>2.4</v>
          </cell>
          <cell r="G237">
            <v>93.6</v>
          </cell>
          <cell r="H237">
            <v>4.0999999999999996</v>
          </cell>
          <cell r="I237">
            <v>100</v>
          </cell>
        </row>
        <row r="238">
          <cell r="A238" t="str">
            <v>Calare</v>
          </cell>
          <cell r="B238">
            <v>249</v>
          </cell>
          <cell r="C238">
            <v>6956</v>
          </cell>
          <cell r="D238">
            <v>227</v>
          </cell>
          <cell r="E238">
            <v>7437</v>
          </cell>
          <cell r="F238">
            <v>3.3</v>
          </cell>
          <cell r="G238">
            <v>93.5</v>
          </cell>
          <cell r="H238">
            <v>3.1</v>
          </cell>
          <cell r="I238">
            <v>100</v>
          </cell>
        </row>
        <row r="239">
          <cell r="A239" t="str">
            <v>Warrendine - Bloomfield</v>
          </cell>
          <cell r="B239">
            <v>132</v>
          </cell>
          <cell r="C239">
            <v>2504</v>
          </cell>
          <cell r="D239">
            <v>113</v>
          </cell>
          <cell r="E239">
            <v>2754</v>
          </cell>
          <cell r="F239">
            <v>4.8</v>
          </cell>
          <cell r="G239">
            <v>90.9</v>
          </cell>
          <cell r="H239">
            <v>4.0999999999999996</v>
          </cell>
          <cell r="I239">
            <v>100</v>
          </cell>
        </row>
        <row r="240">
          <cell r="A240" t="str">
            <v>Bletchington</v>
          </cell>
          <cell r="B240">
            <v>387</v>
          </cell>
          <cell r="C240">
            <v>7783</v>
          </cell>
          <cell r="D240">
            <v>367</v>
          </cell>
          <cell r="E240">
            <v>8537</v>
          </cell>
          <cell r="F240">
            <v>4.5</v>
          </cell>
          <cell r="G240">
            <v>91.2</v>
          </cell>
          <cell r="H240">
            <v>4.3</v>
          </cell>
          <cell r="I240">
            <v>100</v>
          </cell>
        </row>
        <row r="241">
          <cell r="A241" t="str">
            <v>Orange - Central</v>
          </cell>
          <cell r="B241">
            <v>129</v>
          </cell>
          <cell r="C241">
            <v>4110</v>
          </cell>
          <cell r="D241">
            <v>233</v>
          </cell>
          <cell r="E241">
            <v>4470</v>
          </cell>
          <cell r="F241">
            <v>2.9</v>
          </cell>
          <cell r="G241">
            <v>91.9</v>
          </cell>
          <cell r="H241">
            <v>5.2</v>
          </cell>
          <cell r="I241">
            <v>100</v>
          </cell>
        </row>
        <row r="242">
          <cell r="A242" t="str">
            <v>Glenroi</v>
          </cell>
          <cell r="B242">
            <v>553</v>
          </cell>
          <cell r="C242">
            <v>3219</v>
          </cell>
          <cell r="D242">
            <v>326</v>
          </cell>
          <cell r="E242">
            <v>4093</v>
          </cell>
          <cell r="F242">
            <v>13.5</v>
          </cell>
          <cell r="G242">
            <v>78.599999999999994</v>
          </cell>
          <cell r="H242">
            <v>8</v>
          </cell>
          <cell r="I242">
            <v>100</v>
          </cell>
        </row>
        <row r="243">
          <cell r="A243" t="str">
            <v>Bowen</v>
          </cell>
          <cell r="B243">
            <v>486</v>
          </cell>
          <cell r="C243">
            <v>5189</v>
          </cell>
          <cell r="D243">
            <v>386</v>
          </cell>
          <cell r="E243">
            <v>6065</v>
          </cell>
          <cell r="F243">
            <v>8</v>
          </cell>
          <cell r="G243">
            <v>85.6</v>
          </cell>
          <cell r="H243">
            <v>6.4</v>
          </cell>
          <cell r="I243">
            <v>100</v>
          </cell>
        </row>
        <row r="244">
          <cell r="A244" t="str">
            <v>Orange - Surrounds</v>
          </cell>
          <cell r="B244">
            <v>114</v>
          </cell>
          <cell r="C244">
            <v>4366</v>
          </cell>
          <cell r="D244">
            <v>217</v>
          </cell>
          <cell r="E244">
            <v>4701</v>
          </cell>
          <cell r="F244">
            <v>2.4</v>
          </cell>
          <cell r="G244">
            <v>92.9</v>
          </cell>
          <cell r="H244">
            <v>4.5999999999999996</v>
          </cell>
          <cell r="I244">
            <v>100</v>
          </cell>
        </row>
        <row r="245">
          <cell r="A245" t="str">
            <v>Queanbeyan</v>
          </cell>
          <cell r="B245">
            <v>1137</v>
          </cell>
          <cell r="C245">
            <v>35124</v>
          </cell>
          <cell r="D245">
            <v>1747</v>
          </cell>
          <cell r="E245">
            <v>38007</v>
          </cell>
          <cell r="F245">
            <v>3</v>
          </cell>
          <cell r="G245">
            <v>92.4</v>
          </cell>
          <cell r="H245">
            <v>4.5999999999999996</v>
          </cell>
          <cell r="I245">
            <v>100</v>
          </cell>
        </row>
        <row r="246">
          <cell r="A246" t="str">
            <v>Parkes</v>
          </cell>
          <cell r="B246">
            <v>767</v>
          </cell>
          <cell r="C246">
            <v>8690</v>
          </cell>
          <cell r="D246">
            <v>560</v>
          </cell>
          <cell r="E246">
            <v>10013</v>
          </cell>
          <cell r="F246">
            <v>7.7</v>
          </cell>
          <cell r="G246">
            <v>86.8</v>
          </cell>
          <cell r="H246">
            <v>5.6</v>
          </cell>
          <cell r="I246">
            <v>100</v>
          </cell>
        </row>
        <row r="247">
          <cell r="A247" t="str">
            <v>Peak Hill</v>
          </cell>
          <cell r="B247">
            <v>204</v>
          </cell>
          <cell r="C247">
            <v>520</v>
          </cell>
          <cell r="D247">
            <v>32</v>
          </cell>
          <cell r="E247">
            <v>756</v>
          </cell>
          <cell r="F247">
            <v>27</v>
          </cell>
          <cell r="G247">
            <v>68.8</v>
          </cell>
          <cell r="H247">
            <v>4.2</v>
          </cell>
          <cell r="I247">
            <v>100</v>
          </cell>
        </row>
        <row r="248">
          <cell r="A248" t="str">
            <v>Parramatta - North-East</v>
          </cell>
          <cell r="B248">
            <v>340</v>
          </cell>
          <cell r="C248">
            <v>44130</v>
          </cell>
          <cell r="D248">
            <v>1794</v>
          </cell>
          <cell r="E248">
            <v>46263</v>
          </cell>
          <cell r="F248">
            <v>0.7</v>
          </cell>
          <cell r="G248">
            <v>95.4</v>
          </cell>
          <cell r="H248">
            <v>3.9</v>
          </cell>
          <cell r="I248">
            <v>100</v>
          </cell>
        </row>
        <row r="249">
          <cell r="A249" t="str">
            <v>Parramatta - North-West</v>
          </cell>
          <cell r="B249">
            <v>387</v>
          </cell>
          <cell r="C249">
            <v>35415</v>
          </cell>
          <cell r="D249">
            <v>1300</v>
          </cell>
          <cell r="E249">
            <v>37103</v>
          </cell>
          <cell r="F249">
            <v>1</v>
          </cell>
          <cell r="G249">
            <v>95.5</v>
          </cell>
          <cell r="H249">
            <v>3.5</v>
          </cell>
          <cell r="I249">
            <v>100</v>
          </cell>
        </row>
        <row r="250">
          <cell r="A250" t="str">
            <v>Parramatta - South</v>
          </cell>
          <cell r="B250">
            <v>309</v>
          </cell>
          <cell r="C250">
            <v>32134</v>
          </cell>
          <cell r="D250">
            <v>2753</v>
          </cell>
          <cell r="E250">
            <v>35196</v>
          </cell>
          <cell r="F250">
            <v>0.9</v>
          </cell>
          <cell r="G250">
            <v>91.3</v>
          </cell>
          <cell r="H250">
            <v>7.8</v>
          </cell>
          <cell r="I250">
            <v>100</v>
          </cell>
        </row>
        <row r="251">
          <cell r="A251" t="str">
            <v>Penrith - Inner East</v>
          </cell>
          <cell r="B251">
            <v>1131</v>
          </cell>
          <cell r="C251">
            <v>29789</v>
          </cell>
          <cell r="D251">
            <v>1336</v>
          </cell>
          <cell r="E251">
            <v>32252</v>
          </cell>
          <cell r="F251">
            <v>3.5</v>
          </cell>
          <cell r="G251">
            <v>92.4</v>
          </cell>
          <cell r="H251">
            <v>4.0999999999999996</v>
          </cell>
          <cell r="I251">
            <v>100</v>
          </cell>
        </row>
        <row r="252">
          <cell r="A252" t="str">
            <v>Penrith - Outer East</v>
          </cell>
          <cell r="B252">
            <v>1039</v>
          </cell>
          <cell r="C252">
            <v>23100</v>
          </cell>
          <cell r="D252">
            <v>1419</v>
          </cell>
          <cell r="E252">
            <v>25559</v>
          </cell>
          <cell r="F252">
            <v>4.0999999999999996</v>
          </cell>
          <cell r="G252">
            <v>90.4</v>
          </cell>
          <cell r="H252">
            <v>5.6</v>
          </cell>
          <cell r="I252">
            <v>100</v>
          </cell>
        </row>
        <row r="253">
          <cell r="A253" t="str">
            <v>Penrith - West</v>
          </cell>
          <cell r="B253">
            <v>360</v>
          </cell>
          <cell r="C253">
            <v>13109</v>
          </cell>
          <cell r="D253">
            <v>409</v>
          </cell>
          <cell r="E253">
            <v>13881</v>
          </cell>
          <cell r="F253">
            <v>2.6</v>
          </cell>
          <cell r="G253">
            <v>94.4</v>
          </cell>
          <cell r="H253">
            <v>2.9</v>
          </cell>
          <cell r="I253">
            <v>100</v>
          </cell>
        </row>
        <row r="254">
          <cell r="A254" t="str">
            <v>Glenmore Park</v>
          </cell>
          <cell r="B254">
            <v>338</v>
          </cell>
          <cell r="C254">
            <v>20039</v>
          </cell>
          <cell r="D254">
            <v>522</v>
          </cell>
          <cell r="E254">
            <v>20888</v>
          </cell>
          <cell r="F254">
            <v>1.6</v>
          </cell>
          <cell r="G254">
            <v>95.9</v>
          </cell>
          <cell r="H254">
            <v>2.5</v>
          </cell>
          <cell r="I254">
            <v>100</v>
          </cell>
        </row>
        <row r="255">
          <cell r="A255" t="str">
            <v>Penrith - Central</v>
          </cell>
          <cell r="B255">
            <v>904</v>
          </cell>
          <cell r="C255">
            <v>26305</v>
          </cell>
          <cell r="D255">
            <v>1496</v>
          </cell>
          <cell r="E255">
            <v>28701</v>
          </cell>
          <cell r="F255">
            <v>3.1</v>
          </cell>
          <cell r="G255">
            <v>91.7</v>
          </cell>
          <cell r="H255">
            <v>5.2</v>
          </cell>
          <cell r="I255">
            <v>100</v>
          </cell>
        </row>
        <row r="256">
          <cell r="A256" t="str">
            <v>Pittwater</v>
          </cell>
          <cell r="B256">
            <v>250</v>
          </cell>
          <cell r="C256">
            <v>54568</v>
          </cell>
          <cell r="D256">
            <v>2328</v>
          </cell>
          <cell r="E256">
            <v>57154</v>
          </cell>
          <cell r="F256">
            <v>0.4</v>
          </cell>
          <cell r="G256">
            <v>95.5</v>
          </cell>
          <cell r="H256">
            <v>4.0999999999999996</v>
          </cell>
          <cell r="I256">
            <v>100</v>
          </cell>
        </row>
        <row r="257">
          <cell r="A257" t="str">
            <v>Raymond Terrace</v>
          </cell>
          <cell r="B257">
            <v>833</v>
          </cell>
          <cell r="C257">
            <v>11765</v>
          </cell>
          <cell r="D257">
            <v>620</v>
          </cell>
          <cell r="E257">
            <v>13227</v>
          </cell>
          <cell r="F257">
            <v>6.3</v>
          </cell>
          <cell r="G257">
            <v>88.9</v>
          </cell>
          <cell r="H257">
            <v>4.7</v>
          </cell>
          <cell r="I257">
            <v>100</v>
          </cell>
        </row>
        <row r="258">
          <cell r="A258" t="str">
            <v>Medowie</v>
          </cell>
          <cell r="B258">
            <v>277</v>
          </cell>
          <cell r="C258">
            <v>8263</v>
          </cell>
          <cell r="D258">
            <v>303</v>
          </cell>
          <cell r="E258">
            <v>8843</v>
          </cell>
          <cell r="F258">
            <v>3.1</v>
          </cell>
          <cell r="G258">
            <v>93.4</v>
          </cell>
          <cell r="H258">
            <v>3.4</v>
          </cell>
          <cell r="I258">
            <v>100</v>
          </cell>
        </row>
        <row r="259">
          <cell r="A259" t="str">
            <v>Karuah</v>
          </cell>
          <cell r="B259">
            <v>173</v>
          </cell>
          <cell r="C259">
            <v>839</v>
          </cell>
          <cell r="D259">
            <v>60</v>
          </cell>
          <cell r="E259">
            <v>1064</v>
          </cell>
          <cell r="F259">
            <v>16.3</v>
          </cell>
          <cell r="G259">
            <v>78.900000000000006</v>
          </cell>
          <cell r="H259">
            <v>5.6</v>
          </cell>
          <cell r="I259">
            <v>100</v>
          </cell>
        </row>
        <row r="260">
          <cell r="A260" t="str">
            <v>Nelson Bay</v>
          </cell>
          <cell r="B260">
            <v>352</v>
          </cell>
          <cell r="C260">
            <v>16433</v>
          </cell>
          <cell r="D260">
            <v>1217</v>
          </cell>
          <cell r="E260">
            <v>18000</v>
          </cell>
          <cell r="F260">
            <v>2</v>
          </cell>
          <cell r="G260">
            <v>91.3</v>
          </cell>
          <cell r="H260">
            <v>6.8</v>
          </cell>
          <cell r="I260">
            <v>100</v>
          </cell>
        </row>
        <row r="261">
          <cell r="A261" t="str">
            <v>Randwick</v>
          </cell>
          <cell r="B261">
            <v>1418</v>
          </cell>
          <cell r="C261">
            <v>113745</v>
          </cell>
          <cell r="D261">
            <v>8691</v>
          </cell>
          <cell r="E261">
            <v>123855</v>
          </cell>
          <cell r="F261">
            <v>1.1000000000000001</v>
          </cell>
          <cell r="G261">
            <v>91.8</v>
          </cell>
          <cell r="H261">
            <v>7</v>
          </cell>
          <cell r="I261">
            <v>100</v>
          </cell>
        </row>
        <row r="262">
          <cell r="A262" t="str">
            <v>La Perouse</v>
          </cell>
          <cell r="B262">
            <v>424</v>
          </cell>
          <cell r="C262">
            <v>4332</v>
          </cell>
          <cell r="D262">
            <v>378</v>
          </cell>
          <cell r="E262">
            <v>5133</v>
          </cell>
          <cell r="F262">
            <v>8.3000000000000007</v>
          </cell>
          <cell r="G262">
            <v>84.4</v>
          </cell>
          <cell r="H262">
            <v>7.4</v>
          </cell>
          <cell r="I262">
            <v>100</v>
          </cell>
        </row>
        <row r="263">
          <cell r="A263" t="str">
            <v>Casino</v>
          </cell>
          <cell r="B263">
            <v>937</v>
          </cell>
          <cell r="C263">
            <v>9090</v>
          </cell>
          <cell r="D263">
            <v>453</v>
          </cell>
          <cell r="E263">
            <v>10473</v>
          </cell>
          <cell r="F263">
            <v>8.9</v>
          </cell>
          <cell r="G263">
            <v>86.8</v>
          </cell>
          <cell r="H263">
            <v>4.3</v>
          </cell>
          <cell r="I263">
            <v>100</v>
          </cell>
        </row>
        <row r="264">
          <cell r="A264" t="str">
            <v>Shellharbour</v>
          </cell>
          <cell r="B264">
            <v>1929</v>
          </cell>
          <cell r="C264">
            <v>59574</v>
          </cell>
          <cell r="D264">
            <v>2097</v>
          </cell>
          <cell r="E264">
            <v>63604</v>
          </cell>
          <cell r="F264">
            <v>3</v>
          </cell>
          <cell r="G264">
            <v>93.7</v>
          </cell>
          <cell r="H264">
            <v>3.3</v>
          </cell>
          <cell r="I264">
            <v>100</v>
          </cell>
        </row>
        <row r="265">
          <cell r="A265" t="str">
            <v>Nowra</v>
          </cell>
          <cell r="B265">
            <v>1985</v>
          </cell>
          <cell r="C265">
            <v>22504</v>
          </cell>
          <cell r="D265">
            <v>1596</v>
          </cell>
          <cell r="E265">
            <v>26077</v>
          </cell>
          <cell r="F265">
            <v>7.6</v>
          </cell>
          <cell r="G265">
            <v>86.3</v>
          </cell>
          <cell r="H265">
            <v>6.1</v>
          </cell>
          <cell r="I265">
            <v>100</v>
          </cell>
        </row>
        <row r="266">
          <cell r="A266" t="str">
            <v>Culburra - Orient Point</v>
          </cell>
          <cell r="B266">
            <v>252</v>
          </cell>
          <cell r="C266">
            <v>2921</v>
          </cell>
          <cell r="D266">
            <v>123</v>
          </cell>
          <cell r="E266">
            <v>3291</v>
          </cell>
          <cell r="F266">
            <v>7.7</v>
          </cell>
          <cell r="G266">
            <v>88.8</v>
          </cell>
          <cell r="H266">
            <v>3.7</v>
          </cell>
          <cell r="I266">
            <v>100</v>
          </cell>
        </row>
        <row r="267">
          <cell r="A267" t="str">
            <v>Singleton</v>
          </cell>
          <cell r="B267">
            <v>845</v>
          </cell>
          <cell r="C267">
            <v>20903</v>
          </cell>
          <cell r="D267">
            <v>922</v>
          </cell>
          <cell r="E267">
            <v>22668</v>
          </cell>
          <cell r="F267">
            <v>3.7</v>
          </cell>
          <cell r="G267">
            <v>92.2</v>
          </cell>
          <cell r="H267">
            <v>4.0999999999999996</v>
          </cell>
          <cell r="I267">
            <v>100</v>
          </cell>
        </row>
        <row r="268">
          <cell r="A268" t="str">
            <v>Sutherland Shire - East</v>
          </cell>
          <cell r="B268">
            <v>848</v>
          </cell>
          <cell r="C268">
            <v>99747</v>
          </cell>
          <cell r="D268">
            <v>4001</v>
          </cell>
          <cell r="E268">
            <v>104597</v>
          </cell>
          <cell r="F268">
            <v>0.8</v>
          </cell>
          <cell r="G268">
            <v>95.4</v>
          </cell>
          <cell r="H268">
            <v>3.8</v>
          </cell>
          <cell r="I268">
            <v>100</v>
          </cell>
        </row>
        <row r="269">
          <cell r="A269" t="str">
            <v>Sutherland Shire - West</v>
          </cell>
          <cell r="B269">
            <v>889</v>
          </cell>
          <cell r="C269">
            <v>102162</v>
          </cell>
          <cell r="D269">
            <v>3217</v>
          </cell>
          <cell r="E269">
            <v>106263</v>
          </cell>
          <cell r="F269">
            <v>0.8</v>
          </cell>
          <cell r="G269">
            <v>96.1</v>
          </cell>
          <cell r="H269">
            <v>3</v>
          </cell>
          <cell r="I269">
            <v>100</v>
          </cell>
        </row>
        <row r="270">
          <cell r="A270" t="str">
            <v>Darlinghurst - Paddington - Surry Hills</v>
          </cell>
          <cell r="B270">
            <v>429</v>
          </cell>
          <cell r="C270">
            <v>45045</v>
          </cell>
          <cell r="D270">
            <v>6960</v>
          </cell>
          <cell r="E270">
            <v>52432</v>
          </cell>
          <cell r="F270">
            <v>0.8</v>
          </cell>
          <cell r="G270">
            <v>85.9</v>
          </cell>
          <cell r="H270">
            <v>13.3</v>
          </cell>
          <cell r="I270">
            <v>100</v>
          </cell>
        </row>
        <row r="271">
          <cell r="A271" t="str">
            <v>Alexandria - Darlington - Waterloo</v>
          </cell>
          <cell r="B271">
            <v>914</v>
          </cell>
          <cell r="C271">
            <v>45298</v>
          </cell>
          <cell r="D271">
            <v>5087</v>
          </cell>
          <cell r="E271">
            <v>51298</v>
          </cell>
          <cell r="F271">
            <v>1.8</v>
          </cell>
          <cell r="G271">
            <v>88.3</v>
          </cell>
          <cell r="H271">
            <v>9.9</v>
          </cell>
          <cell r="I271">
            <v>100</v>
          </cell>
        </row>
        <row r="272">
          <cell r="A272" t="str">
            <v>Redfern</v>
          </cell>
          <cell r="B272">
            <v>260</v>
          </cell>
          <cell r="C272">
            <v>6279</v>
          </cell>
          <cell r="D272">
            <v>1145</v>
          </cell>
          <cell r="E272">
            <v>7683</v>
          </cell>
          <cell r="F272">
            <v>3.4</v>
          </cell>
          <cell r="G272">
            <v>81.7</v>
          </cell>
          <cell r="H272">
            <v>14.9</v>
          </cell>
          <cell r="I272">
            <v>100</v>
          </cell>
        </row>
        <row r="273">
          <cell r="A273" t="str">
            <v>Tamworth</v>
          </cell>
          <cell r="B273">
            <v>3714</v>
          </cell>
          <cell r="C273">
            <v>33049</v>
          </cell>
          <cell r="D273">
            <v>1973</v>
          </cell>
          <cell r="E273">
            <v>38736</v>
          </cell>
          <cell r="F273">
            <v>9.6</v>
          </cell>
          <cell r="G273">
            <v>85.3</v>
          </cell>
          <cell r="H273">
            <v>5.0999999999999996</v>
          </cell>
          <cell r="I273">
            <v>100</v>
          </cell>
        </row>
        <row r="274">
          <cell r="A274" t="str">
            <v>Walcha</v>
          </cell>
          <cell r="B274">
            <v>232</v>
          </cell>
          <cell r="C274">
            <v>2873</v>
          </cell>
          <cell r="D274">
            <v>88</v>
          </cell>
          <cell r="E274">
            <v>3192</v>
          </cell>
          <cell r="F274">
            <v>7.3</v>
          </cell>
          <cell r="G274">
            <v>90</v>
          </cell>
          <cell r="H274">
            <v>2.8</v>
          </cell>
          <cell r="I274">
            <v>100</v>
          </cell>
        </row>
        <row r="275">
          <cell r="A275" t="str">
            <v>Tenterfield</v>
          </cell>
          <cell r="B275">
            <v>323</v>
          </cell>
          <cell r="C275">
            <v>5978</v>
          </cell>
          <cell r="D275">
            <v>373</v>
          </cell>
          <cell r="E275">
            <v>6675</v>
          </cell>
          <cell r="F275">
            <v>4.8</v>
          </cell>
          <cell r="G275">
            <v>89.6</v>
          </cell>
          <cell r="H275">
            <v>5.6</v>
          </cell>
          <cell r="I275">
            <v>100</v>
          </cell>
        </row>
        <row r="276">
          <cell r="A276" t="str">
            <v>Jubullum Village</v>
          </cell>
          <cell r="B276">
            <v>139</v>
          </cell>
          <cell r="C276">
            <v>0</v>
          </cell>
          <cell r="D276">
            <v>0</v>
          </cell>
          <cell r="E276">
            <v>139</v>
          </cell>
          <cell r="F276">
            <v>100</v>
          </cell>
          <cell r="G276">
            <v>0</v>
          </cell>
          <cell r="H276">
            <v>0</v>
          </cell>
          <cell r="I276">
            <v>100</v>
          </cell>
        </row>
        <row r="277">
          <cell r="A277" t="str">
            <v>Murwillumbah</v>
          </cell>
          <cell r="B277">
            <v>504</v>
          </cell>
          <cell r="C277">
            <v>19092</v>
          </cell>
          <cell r="D277">
            <v>1147</v>
          </cell>
          <cell r="E277">
            <v>20746</v>
          </cell>
          <cell r="F277">
            <v>2.4</v>
          </cell>
          <cell r="G277">
            <v>92</v>
          </cell>
          <cell r="H277">
            <v>5.5</v>
          </cell>
          <cell r="I277">
            <v>100</v>
          </cell>
        </row>
        <row r="278">
          <cell r="A278" t="str">
            <v>Tweed Heads</v>
          </cell>
          <cell r="B278">
            <v>2036</v>
          </cell>
          <cell r="C278">
            <v>48347</v>
          </cell>
          <cell r="D278">
            <v>2378</v>
          </cell>
          <cell r="E278">
            <v>52757</v>
          </cell>
          <cell r="F278">
            <v>3.9</v>
          </cell>
          <cell r="G278">
            <v>91.6</v>
          </cell>
          <cell r="H278">
            <v>4.5</v>
          </cell>
          <cell r="I278">
            <v>100</v>
          </cell>
        </row>
        <row r="279">
          <cell r="A279" t="str">
            <v>Tweed Coast</v>
          </cell>
          <cell r="B279">
            <v>402</v>
          </cell>
          <cell r="C279">
            <v>10792</v>
          </cell>
          <cell r="D279">
            <v>405</v>
          </cell>
          <cell r="E279">
            <v>11601</v>
          </cell>
          <cell r="F279">
            <v>3.5</v>
          </cell>
          <cell r="G279">
            <v>93</v>
          </cell>
          <cell r="H279">
            <v>3.5</v>
          </cell>
          <cell r="I279">
            <v>100</v>
          </cell>
        </row>
        <row r="280">
          <cell r="A280" t="str">
            <v>Wagga Wagga - West</v>
          </cell>
          <cell r="B280">
            <v>1404</v>
          </cell>
          <cell r="C280">
            <v>12485</v>
          </cell>
          <cell r="D280">
            <v>509</v>
          </cell>
          <cell r="E280">
            <v>14389</v>
          </cell>
          <cell r="F280">
            <v>9.8000000000000007</v>
          </cell>
          <cell r="G280">
            <v>86.8</v>
          </cell>
          <cell r="H280">
            <v>3.5</v>
          </cell>
          <cell r="I280">
            <v>100</v>
          </cell>
        </row>
        <row r="281">
          <cell r="A281" t="str">
            <v>Wagga Wagga - South</v>
          </cell>
          <cell r="B281">
            <v>198</v>
          </cell>
          <cell r="C281">
            <v>11012</v>
          </cell>
          <cell r="D281">
            <v>313</v>
          </cell>
          <cell r="E281">
            <v>11526</v>
          </cell>
          <cell r="F281">
            <v>1.7</v>
          </cell>
          <cell r="G281">
            <v>95.5</v>
          </cell>
          <cell r="H281">
            <v>2.7</v>
          </cell>
          <cell r="I281">
            <v>100</v>
          </cell>
        </row>
        <row r="282">
          <cell r="A282" t="str">
            <v>Wagga Wagga - North</v>
          </cell>
          <cell r="B282">
            <v>191</v>
          </cell>
          <cell r="C282">
            <v>5987</v>
          </cell>
          <cell r="D282">
            <v>287</v>
          </cell>
          <cell r="E282">
            <v>6461</v>
          </cell>
          <cell r="F282">
            <v>3</v>
          </cell>
          <cell r="G282">
            <v>92.7</v>
          </cell>
          <cell r="H282">
            <v>4.4000000000000004</v>
          </cell>
          <cell r="I282">
            <v>100</v>
          </cell>
        </row>
        <row r="283">
          <cell r="A283" t="str">
            <v>Wagga Wagga - East</v>
          </cell>
          <cell r="B283">
            <v>635</v>
          </cell>
          <cell r="C283">
            <v>13536</v>
          </cell>
          <cell r="D283">
            <v>442</v>
          </cell>
          <cell r="E283">
            <v>14616</v>
          </cell>
          <cell r="F283">
            <v>4.3</v>
          </cell>
          <cell r="G283">
            <v>92.6</v>
          </cell>
          <cell r="H283">
            <v>3</v>
          </cell>
          <cell r="I283">
            <v>100</v>
          </cell>
        </row>
        <row r="284">
          <cell r="A284" t="str">
            <v>Walgett</v>
          </cell>
          <cell r="B284">
            <v>822</v>
          </cell>
          <cell r="C284">
            <v>656</v>
          </cell>
          <cell r="D284">
            <v>150</v>
          </cell>
          <cell r="E284">
            <v>1625</v>
          </cell>
          <cell r="F284">
            <v>50.6</v>
          </cell>
          <cell r="G284">
            <v>40.4</v>
          </cell>
          <cell r="H284">
            <v>9.1999999999999993</v>
          </cell>
          <cell r="I284">
            <v>100</v>
          </cell>
        </row>
        <row r="285">
          <cell r="A285" t="str">
            <v>Gingie Reserve</v>
          </cell>
          <cell r="B285">
            <v>66</v>
          </cell>
          <cell r="C285">
            <v>0</v>
          </cell>
          <cell r="D285">
            <v>0</v>
          </cell>
          <cell r="E285">
            <v>66</v>
          </cell>
          <cell r="F285">
            <v>100</v>
          </cell>
          <cell r="G285">
            <v>0</v>
          </cell>
          <cell r="H285">
            <v>0</v>
          </cell>
          <cell r="I285">
            <v>100</v>
          </cell>
        </row>
        <row r="286">
          <cell r="A286" t="str">
            <v>Namoi Reserve</v>
          </cell>
          <cell r="B286">
            <v>91</v>
          </cell>
          <cell r="C286">
            <v>0</v>
          </cell>
          <cell r="D286">
            <v>0</v>
          </cell>
          <cell r="E286">
            <v>91</v>
          </cell>
          <cell r="F286">
            <v>100</v>
          </cell>
          <cell r="G286">
            <v>0</v>
          </cell>
          <cell r="H286">
            <v>0</v>
          </cell>
          <cell r="I286">
            <v>100</v>
          </cell>
        </row>
        <row r="287">
          <cell r="A287" t="str">
            <v>Lightning Ridge</v>
          </cell>
          <cell r="B287">
            <v>428</v>
          </cell>
          <cell r="C287">
            <v>947</v>
          </cell>
          <cell r="D287">
            <v>124</v>
          </cell>
          <cell r="E287">
            <v>1496</v>
          </cell>
          <cell r="F287">
            <v>28.6</v>
          </cell>
          <cell r="G287">
            <v>63.3</v>
          </cell>
          <cell r="H287">
            <v>8.3000000000000007</v>
          </cell>
          <cell r="I287">
            <v>100</v>
          </cell>
        </row>
        <row r="288">
          <cell r="A288" t="str">
            <v>Collarenebri</v>
          </cell>
          <cell r="B288">
            <v>189</v>
          </cell>
          <cell r="C288">
            <v>192</v>
          </cell>
          <cell r="D288">
            <v>6</v>
          </cell>
          <cell r="E288">
            <v>386</v>
          </cell>
          <cell r="F288">
            <v>49</v>
          </cell>
          <cell r="G288">
            <v>49.7</v>
          </cell>
          <cell r="H288">
            <v>1.6</v>
          </cell>
          <cell r="I288">
            <v>100</v>
          </cell>
        </row>
        <row r="289">
          <cell r="A289" t="str">
            <v>Coonabarabran</v>
          </cell>
          <cell r="B289">
            <v>432</v>
          </cell>
          <cell r="C289">
            <v>1985</v>
          </cell>
          <cell r="D289">
            <v>154</v>
          </cell>
          <cell r="E289">
            <v>2578</v>
          </cell>
          <cell r="F289">
            <v>16.8</v>
          </cell>
          <cell r="G289">
            <v>77</v>
          </cell>
          <cell r="H289">
            <v>6</v>
          </cell>
          <cell r="I289">
            <v>100</v>
          </cell>
        </row>
        <row r="290">
          <cell r="A290" t="str">
            <v>Waverley</v>
          </cell>
          <cell r="B290">
            <v>242</v>
          </cell>
          <cell r="C290">
            <v>56439</v>
          </cell>
          <cell r="D290">
            <v>6803</v>
          </cell>
          <cell r="E290">
            <v>63485</v>
          </cell>
          <cell r="F290">
            <v>0.4</v>
          </cell>
          <cell r="G290">
            <v>88.9</v>
          </cell>
          <cell r="H290">
            <v>10.7</v>
          </cell>
          <cell r="I290">
            <v>100</v>
          </cell>
        </row>
        <row r="291">
          <cell r="A291" t="str">
            <v>Wellington</v>
          </cell>
          <cell r="B291">
            <v>1130</v>
          </cell>
          <cell r="C291">
            <v>3145</v>
          </cell>
          <cell r="D291">
            <v>262</v>
          </cell>
          <cell r="E291">
            <v>4540</v>
          </cell>
          <cell r="F291">
            <v>24.9</v>
          </cell>
          <cell r="G291">
            <v>69.3</v>
          </cell>
          <cell r="H291">
            <v>5.8</v>
          </cell>
          <cell r="I291">
            <v>100</v>
          </cell>
        </row>
        <row r="292">
          <cell r="A292" t="str">
            <v>Wentworth</v>
          </cell>
          <cell r="B292">
            <v>144</v>
          </cell>
          <cell r="C292">
            <v>1001</v>
          </cell>
          <cell r="D292">
            <v>85</v>
          </cell>
          <cell r="E292">
            <v>1227</v>
          </cell>
          <cell r="F292">
            <v>11.7</v>
          </cell>
          <cell r="G292">
            <v>81.599999999999994</v>
          </cell>
          <cell r="H292">
            <v>6.9</v>
          </cell>
          <cell r="I292">
            <v>100</v>
          </cell>
        </row>
        <row r="293">
          <cell r="A293" t="str">
            <v>Dareton</v>
          </cell>
          <cell r="B293">
            <v>185</v>
          </cell>
          <cell r="C293">
            <v>303</v>
          </cell>
          <cell r="D293">
            <v>22</v>
          </cell>
          <cell r="E293">
            <v>516</v>
          </cell>
          <cell r="F293">
            <v>35.9</v>
          </cell>
          <cell r="G293">
            <v>58.7</v>
          </cell>
          <cell r="H293">
            <v>4.3</v>
          </cell>
          <cell r="I293">
            <v>100</v>
          </cell>
        </row>
        <row r="294">
          <cell r="A294" t="str">
            <v>Coomealla</v>
          </cell>
          <cell r="B294">
            <v>128</v>
          </cell>
          <cell r="C294">
            <v>0</v>
          </cell>
          <cell r="D294">
            <v>0</v>
          </cell>
          <cell r="E294">
            <v>130</v>
          </cell>
          <cell r="F294">
            <v>98.5</v>
          </cell>
          <cell r="G294">
            <v>0</v>
          </cell>
          <cell r="H294">
            <v>0</v>
          </cell>
          <cell r="I294">
            <v>100</v>
          </cell>
        </row>
        <row r="295">
          <cell r="A295" t="str">
            <v>Woollahra</v>
          </cell>
          <cell r="B295">
            <v>113</v>
          </cell>
          <cell r="C295">
            <v>46609</v>
          </cell>
          <cell r="D295">
            <v>5434</v>
          </cell>
          <cell r="E295">
            <v>52159</v>
          </cell>
          <cell r="F295">
            <v>0.2</v>
          </cell>
          <cell r="G295">
            <v>89.4</v>
          </cell>
          <cell r="H295">
            <v>10.4</v>
          </cell>
          <cell r="I295">
            <v>100</v>
          </cell>
        </row>
        <row r="296">
          <cell r="A296" t="str">
            <v>Wyong - North-East</v>
          </cell>
          <cell r="B296">
            <v>3135</v>
          </cell>
          <cell r="C296">
            <v>71634</v>
          </cell>
          <cell r="D296">
            <v>3106</v>
          </cell>
          <cell r="E296">
            <v>77878</v>
          </cell>
          <cell r="F296">
            <v>4</v>
          </cell>
          <cell r="G296">
            <v>92</v>
          </cell>
          <cell r="H296">
            <v>4</v>
          </cell>
          <cell r="I296">
            <v>100</v>
          </cell>
        </row>
        <row r="297">
          <cell r="A297" t="str">
            <v>Lord Howe Island</v>
          </cell>
          <cell r="B297">
            <v>3</v>
          </cell>
          <cell r="C297">
            <v>351</v>
          </cell>
          <cell r="D297">
            <v>10</v>
          </cell>
          <cell r="E297">
            <v>359</v>
          </cell>
          <cell r="F297">
            <v>0.8</v>
          </cell>
          <cell r="G297">
            <v>97.8</v>
          </cell>
          <cell r="H297">
            <v>2.8</v>
          </cell>
          <cell r="I297">
            <v>100</v>
          </cell>
        </row>
        <row r="298">
          <cell r="A298" t="str">
            <v>Murrin Bridge</v>
          </cell>
          <cell r="B298">
            <v>96</v>
          </cell>
          <cell r="C298">
            <v>0</v>
          </cell>
          <cell r="D298">
            <v>0</v>
          </cell>
          <cell r="E298">
            <v>98</v>
          </cell>
          <cell r="F298">
            <v>98</v>
          </cell>
          <cell r="G298">
            <v>0</v>
          </cell>
          <cell r="H298">
            <v>0</v>
          </cell>
          <cell r="I298">
            <v>100</v>
          </cell>
        </row>
        <row r="299">
          <cell r="A299" t="str">
            <v>Migratory - Offshore - Shipping (NSW)</v>
          </cell>
          <cell r="B299">
            <v>0</v>
          </cell>
          <cell r="C299">
            <v>106</v>
          </cell>
          <cell r="D299">
            <v>9</v>
          </cell>
          <cell r="E299">
            <v>112</v>
          </cell>
          <cell r="F299">
            <v>0</v>
          </cell>
          <cell r="G299">
            <v>94.6</v>
          </cell>
          <cell r="H299">
            <v>8</v>
          </cell>
          <cell r="I299">
            <v>100</v>
          </cell>
        </row>
        <row r="300">
          <cell r="A300" t="str">
            <v>Total</v>
          </cell>
          <cell r="B300">
            <v>172625</v>
          </cell>
          <cell r="C300">
            <v>6402111</v>
          </cell>
          <cell r="D300">
            <v>342925</v>
          </cell>
          <cell r="E300">
            <v>6917656</v>
          </cell>
          <cell r="F300">
            <v>2.5</v>
          </cell>
          <cell r="G300">
            <v>92.5</v>
          </cell>
          <cell r="H300">
            <v>5</v>
          </cell>
          <cell r="I300">
            <v>100</v>
          </cell>
        </row>
        <row r="301">
          <cell r="A301" t="str">
            <v>Cells in this table have been randomly adjusted to avoid the release of confidential data. No reliance should be placed on small cells.</v>
          </cell>
        </row>
        <row r="303">
          <cell r="A303" t="str">
            <v>Created on Friday, May 13, 2022</v>
          </cell>
        </row>
        <row r="304">
          <cell r="A304" t="str">
            <v>Space-Time Research Web page: www.str.com.au</v>
          </cell>
        </row>
        <row r="305">
          <cell r="A305" t="str">
            <v>Space-Time Research Online support: support@str.com.au</v>
          </cell>
        </row>
        <row r="306">
          <cell r="A306" t="str">
            <v>SuperCROSS Copyright © 1993-2022 Space Time Research Pty Ltd. All rights reserved.</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ce-Time Research"/>
    </sheetNames>
    <sheetDataSet>
      <sheetData sheetId="0">
        <row r="1">
          <cell r="A1" t="str">
            <v>Australian Bureau of Statistics</v>
          </cell>
        </row>
        <row r="2">
          <cell r="A2" t="str">
            <v>2016 Census of Population and Housing</v>
          </cell>
        </row>
        <row r="3">
          <cell r="A3" t="str">
            <v>Indigenous Geography (UR) by Summation Options (Calculations) and INGP Indigenous Status</v>
          </cell>
        </row>
        <row r="5">
          <cell r="A5"/>
          <cell r="B5"/>
          <cell r="C5" t="str">
            <v>Person Records</v>
          </cell>
          <cell r="D5"/>
          <cell r="E5"/>
          <cell r="F5"/>
          <cell r="G5" t="str">
            <v>% of Person Records</v>
          </cell>
          <cell r="H5"/>
          <cell r="I5"/>
        </row>
        <row r="6">
          <cell r="A6"/>
          <cell r="B6" t="str">
            <v>Aboriginal - Both Aboriginal and Torres Strait Islander</v>
          </cell>
          <cell r="C6" t="str">
            <v>Non-Indigenous</v>
          </cell>
          <cell r="D6" t="str">
            <v>Not stated</v>
          </cell>
          <cell r="E6" t="str">
            <v>Total</v>
          </cell>
          <cell r="F6" t="str">
            <v>Aboriginal - Both Aboriginal and Torres Strait Islander</v>
          </cell>
          <cell r="G6" t="str">
            <v>Non-Indigenous</v>
          </cell>
          <cell r="H6" t="str">
            <v>Not stated</v>
          </cell>
          <cell r="I6" t="str">
            <v>Total</v>
          </cell>
        </row>
        <row r="7">
          <cell r="A7" t="str">
            <v>No usual address (NSW)</v>
          </cell>
          <cell r="B7">
            <v>839</v>
          </cell>
          <cell r="C7">
            <v>9528</v>
          </cell>
          <cell r="D7">
            <v>1916</v>
          </cell>
          <cell r="E7">
            <v>12288</v>
          </cell>
          <cell r="F7">
            <v>6.8</v>
          </cell>
          <cell r="G7">
            <v>77.5</v>
          </cell>
          <cell r="H7">
            <v>15.6</v>
          </cell>
          <cell r="I7">
            <v>100</v>
          </cell>
        </row>
        <row r="8">
          <cell r="A8" t="str">
            <v>Albury - East</v>
          </cell>
          <cell r="B8">
            <v>291</v>
          </cell>
          <cell r="C8">
            <v>14534</v>
          </cell>
          <cell r="D8">
            <v>765</v>
          </cell>
          <cell r="E8">
            <v>15583</v>
          </cell>
          <cell r="F8">
            <v>1.9</v>
          </cell>
          <cell r="G8">
            <v>93.3</v>
          </cell>
          <cell r="H8">
            <v>4.9000000000000004</v>
          </cell>
          <cell r="I8">
            <v>100</v>
          </cell>
        </row>
        <row r="9">
          <cell r="A9" t="str">
            <v>Albury - West</v>
          </cell>
          <cell r="B9">
            <v>1141</v>
          </cell>
          <cell r="C9">
            <v>32111</v>
          </cell>
          <cell r="D9">
            <v>2742</v>
          </cell>
          <cell r="E9">
            <v>35989</v>
          </cell>
          <cell r="F9">
            <v>3.2</v>
          </cell>
          <cell r="G9">
            <v>89.2</v>
          </cell>
          <cell r="H9">
            <v>7.6</v>
          </cell>
          <cell r="I9">
            <v>100</v>
          </cell>
        </row>
        <row r="10">
          <cell r="A10" t="str">
            <v>Armidale</v>
          </cell>
          <cell r="B10">
            <v>1753</v>
          </cell>
          <cell r="C10">
            <v>21748</v>
          </cell>
          <cell r="D10">
            <v>1790</v>
          </cell>
          <cell r="E10">
            <v>25288</v>
          </cell>
          <cell r="F10">
            <v>6.9</v>
          </cell>
          <cell r="G10">
            <v>86</v>
          </cell>
          <cell r="H10">
            <v>7.1</v>
          </cell>
          <cell r="I10">
            <v>100</v>
          </cell>
        </row>
        <row r="11">
          <cell r="A11" t="str">
            <v>Guyra</v>
          </cell>
          <cell r="B11">
            <v>299</v>
          </cell>
          <cell r="C11">
            <v>3610</v>
          </cell>
          <cell r="D11">
            <v>299</v>
          </cell>
          <cell r="E11">
            <v>4199</v>
          </cell>
          <cell r="F11">
            <v>7.1</v>
          </cell>
          <cell r="G11">
            <v>86</v>
          </cell>
          <cell r="H11">
            <v>7.1</v>
          </cell>
          <cell r="I11">
            <v>100</v>
          </cell>
        </row>
        <row r="12">
          <cell r="A12" t="str">
            <v>Uralla</v>
          </cell>
          <cell r="B12">
            <v>394</v>
          </cell>
          <cell r="C12">
            <v>4765</v>
          </cell>
          <cell r="D12">
            <v>385</v>
          </cell>
          <cell r="E12">
            <v>5547</v>
          </cell>
          <cell r="F12">
            <v>7.1</v>
          </cell>
          <cell r="G12">
            <v>85.9</v>
          </cell>
          <cell r="H12">
            <v>6.9</v>
          </cell>
          <cell r="I12">
            <v>100</v>
          </cell>
        </row>
        <row r="13">
          <cell r="A13" t="str">
            <v>Mirriwinni Gardens - Bellbrook</v>
          </cell>
          <cell r="B13">
            <v>153</v>
          </cell>
          <cell r="C13">
            <v>664</v>
          </cell>
          <cell r="D13">
            <v>91</v>
          </cell>
          <cell r="E13">
            <v>910</v>
          </cell>
          <cell r="F13">
            <v>16.8</v>
          </cell>
          <cell r="G13">
            <v>73</v>
          </cell>
          <cell r="H13">
            <v>10</v>
          </cell>
          <cell r="I13">
            <v>100</v>
          </cell>
        </row>
        <row r="14">
          <cell r="A14" t="str">
            <v>Ashfield</v>
          </cell>
          <cell r="B14">
            <v>283</v>
          </cell>
          <cell r="C14">
            <v>40662</v>
          </cell>
          <cell r="D14">
            <v>2416</v>
          </cell>
          <cell r="E14">
            <v>43357</v>
          </cell>
          <cell r="F14">
            <v>0.7</v>
          </cell>
          <cell r="G14">
            <v>93.8</v>
          </cell>
          <cell r="H14">
            <v>5.6</v>
          </cell>
          <cell r="I14">
            <v>100</v>
          </cell>
        </row>
        <row r="15">
          <cell r="A15" t="str">
            <v>Blayney - Cabonne</v>
          </cell>
          <cell r="B15">
            <v>700</v>
          </cell>
          <cell r="C15">
            <v>17734</v>
          </cell>
          <cell r="D15">
            <v>1416</v>
          </cell>
          <cell r="E15">
            <v>19857</v>
          </cell>
          <cell r="F15">
            <v>3.5</v>
          </cell>
          <cell r="G15">
            <v>89.3</v>
          </cell>
          <cell r="H15">
            <v>7.1</v>
          </cell>
          <cell r="I15">
            <v>100</v>
          </cell>
        </row>
        <row r="16">
          <cell r="A16" t="str">
            <v>Auburn</v>
          </cell>
          <cell r="B16">
            <v>610</v>
          </cell>
          <cell r="C16">
            <v>83489</v>
          </cell>
          <cell r="D16">
            <v>4863</v>
          </cell>
          <cell r="E16">
            <v>88967</v>
          </cell>
          <cell r="F16">
            <v>0.7</v>
          </cell>
          <cell r="G16">
            <v>93.8</v>
          </cell>
          <cell r="H16">
            <v>5.5</v>
          </cell>
          <cell r="I16">
            <v>100</v>
          </cell>
        </row>
        <row r="17">
          <cell r="A17" t="str">
            <v>Ballina</v>
          </cell>
          <cell r="B17">
            <v>670</v>
          </cell>
          <cell r="C17">
            <v>15098</v>
          </cell>
          <cell r="D17">
            <v>1186</v>
          </cell>
          <cell r="E17">
            <v>16951</v>
          </cell>
          <cell r="F17">
            <v>4</v>
          </cell>
          <cell r="G17">
            <v>89.1</v>
          </cell>
          <cell r="H17">
            <v>7</v>
          </cell>
          <cell r="I17">
            <v>100</v>
          </cell>
        </row>
        <row r="18">
          <cell r="A18" t="str">
            <v>Ballina - Surrounds</v>
          </cell>
          <cell r="B18">
            <v>531</v>
          </cell>
          <cell r="C18">
            <v>21444</v>
          </cell>
          <cell r="D18">
            <v>1264</v>
          </cell>
          <cell r="E18">
            <v>23230</v>
          </cell>
          <cell r="F18">
            <v>2.2999999999999998</v>
          </cell>
          <cell r="G18">
            <v>92.3</v>
          </cell>
          <cell r="H18">
            <v>5.4</v>
          </cell>
          <cell r="I18">
            <v>100</v>
          </cell>
        </row>
        <row r="19">
          <cell r="A19" t="str">
            <v>Bagotville</v>
          </cell>
          <cell r="B19">
            <v>171</v>
          </cell>
          <cell r="C19">
            <v>1114</v>
          </cell>
          <cell r="D19">
            <v>221</v>
          </cell>
          <cell r="E19">
            <v>1500</v>
          </cell>
          <cell r="F19">
            <v>11.4</v>
          </cell>
          <cell r="G19">
            <v>74.3</v>
          </cell>
          <cell r="H19">
            <v>14.7</v>
          </cell>
          <cell r="I19">
            <v>100</v>
          </cell>
        </row>
        <row r="20">
          <cell r="A20" t="str">
            <v>Lismore - North</v>
          </cell>
          <cell r="B20">
            <v>478</v>
          </cell>
          <cell r="C20">
            <v>8314</v>
          </cell>
          <cell r="D20">
            <v>663</v>
          </cell>
          <cell r="E20">
            <v>9450</v>
          </cell>
          <cell r="F20">
            <v>5.0999999999999996</v>
          </cell>
          <cell r="G20">
            <v>88</v>
          </cell>
          <cell r="H20">
            <v>7</v>
          </cell>
          <cell r="I20">
            <v>100</v>
          </cell>
        </row>
        <row r="21">
          <cell r="A21" t="str">
            <v>Balranald - Wentworth - Surrounds</v>
          </cell>
          <cell r="B21">
            <v>254</v>
          </cell>
          <cell r="C21">
            <v>5243</v>
          </cell>
          <cell r="D21">
            <v>664</v>
          </cell>
          <cell r="E21">
            <v>6159</v>
          </cell>
          <cell r="F21">
            <v>4.0999999999999996</v>
          </cell>
          <cell r="G21">
            <v>85.1</v>
          </cell>
          <cell r="H21">
            <v>10.8</v>
          </cell>
          <cell r="I21">
            <v>100</v>
          </cell>
        </row>
        <row r="22">
          <cell r="A22" t="str">
            <v>Hornsby - Ku-ring-gai</v>
          </cell>
          <cell r="B22">
            <v>918</v>
          </cell>
          <cell r="C22">
            <v>272588</v>
          </cell>
          <cell r="D22">
            <v>9026</v>
          </cell>
          <cell r="E22">
            <v>282535</v>
          </cell>
          <cell r="F22">
            <v>0.3</v>
          </cell>
          <cell r="G22">
            <v>96.5</v>
          </cell>
          <cell r="H22">
            <v>3.2</v>
          </cell>
          <cell r="I22">
            <v>100</v>
          </cell>
        </row>
        <row r="23">
          <cell r="A23" t="str">
            <v>Balranald</v>
          </cell>
          <cell r="B23">
            <v>155</v>
          </cell>
          <cell r="C23">
            <v>913</v>
          </cell>
          <cell r="D23">
            <v>95</v>
          </cell>
          <cell r="E23">
            <v>1159</v>
          </cell>
          <cell r="F23">
            <v>13.4</v>
          </cell>
          <cell r="G23">
            <v>78.8</v>
          </cell>
          <cell r="H23">
            <v>8.1999999999999993</v>
          </cell>
          <cell r="I23">
            <v>100</v>
          </cell>
        </row>
        <row r="24">
          <cell r="A24" t="str">
            <v>Bankstown - North-East</v>
          </cell>
          <cell r="B24">
            <v>263</v>
          </cell>
          <cell r="C24">
            <v>60637</v>
          </cell>
          <cell r="D24">
            <v>4087</v>
          </cell>
          <cell r="E24">
            <v>64982</v>
          </cell>
          <cell r="F24">
            <v>0.4</v>
          </cell>
          <cell r="G24">
            <v>93.3</v>
          </cell>
          <cell r="H24">
            <v>6.3</v>
          </cell>
          <cell r="I24">
            <v>100</v>
          </cell>
        </row>
        <row r="25">
          <cell r="A25" t="str">
            <v>Bankstown - North-West</v>
          </cell>
          <cell r="B25">
            <v>555</v>
          </cell>
          <cell r="C25">
            <v>69363</v>
          </cell>
          <cell r="D25">
            <v>3667</v>
          </cell>
          <cell r="E25">
            <v>73587</v>
          </cell>
          <cell r="F25">
            <v>0.8</v>
          </cell>
          <cell r="G25">
            <v>94.3</v>
          </cell>
          <cell r="H25">
            <v>5</v>
          </cell>
          <cell r="I25">
            <v>100</v>
          </cell>
        </row>
        <row r="26">
          <cell r="A26" t="str">
            <v>Strathfield</v>
          </cell>
          <cell r="B26">
            <v>116</v>
          </cell>
          <cell r="C26">
            <v>37636</v>
          </cell>
          <cell r="D26">
            <v>2560</v>
          </cell>
          <cell r="E26">
            <v>40312</v>
          </cell>
          <cell r="F26">
            <v>0.3</v>
          </cell>
          <cell r="G26">
            <v>93.4</v>
          </cell>
          <cell r="H26">
            <v>6.4</v>
          </cell>
          <cell r="I26">
            <v>100</v>
          </cell>
        </row>
        <row r="27">
          <cell r="A27" t="str">
            <v>Hastings</v>
          </cell>
          <cell r="B27">
            <v>870</v>
          </cell>
          <cell r="C27">
            <v>24226</v>
          </cell>
          <cell r="D27">
            <v>1720</v>
          </cell>
          <cell r="E27">
            <v>26817</v>
          </cell>
          <cell r="F27">
            <v>3.2</v>
          </cell>
          <cell r="G27">
            <v>90.3</v>
          </cell>
          <cell r="H27">
            <v>6.4</v>
          </cell>
          <cell r="I27">
            <v>100</v>
          </cell>
        </row>
        <row r="28">
          <cell r="A28" t="str">
            <v>Bankstown - South</v>
          </cell>
          <cell r="B28">
            <v>745</v>
          </cell>
          <cell r="C28">
            <v>55393</v>
          </cell>
          <cell r="D28">
            <v>2377</v>
          </cell>
          <cell r="E28">
            <v>58514</v>
          </cell>
          <cell r="F28">
            <v>1.3</v>
          </cell>
          <cell r="G28">
            <v>94.7</v>
          </cell>
          <cell r="H28">
            <v>4.0999999999999996</v>
          </cell>
          <cell r="I28">
            <v>100</v>
          </cell>
        </row>
        <row r="29">
          <cell r="A29" t="str">
            <v>Bathurst</v>
          </cell>
          <cell r="B29">
            <v>2244</v>
          </cell>
          <cell r="C29">
            <v>36173</v>
          </cell>
          <cell r="D29">
            <v>2829</v>
          </cell>
          <cell r="E29">
            <v>41238</v>
          </cell>
          <cell r="F29">
            <v>5.4</v>
          </cell>
          <cell r="G29">
            <v>87.7</v>
          </cell>
          <cell r="H29">
            <v>6.9</v>
          </cell>
          <cell r="I29">
            <v>100</v>
          </cell>
        </row>
        <row r="30">
          <cell r="A30" t="str">
            <v>Oberon</v>
          </cell>
          <cell r="B30">
            <v>179</v>
          </cell>
          <cell r="C30">
            <v>4652</v>
          </cell>
          <cell r="D30">
            <v>524</v>
          </cell>
          <cell r="E30">
            <v>5356</v>
          </cell>
          <cell r="F30">
            <v>3.3</v>
          </cell>
          <cell r="G30">
            <v>86.9</v>
          </cell>
          <cell r="H30">
            <v>9.8000000000000007</v>
          </cell>
          <cell r="I30">
            <v>100</v>
          </cell>
        </row>
        <row r="31">
          <cell r="A31" t="str">
            <v>Lithgow</v>
          </cell>
          <cell r="B31">
            <v>1208</v>
          </cell>
          <cell r="C31">
            <v>17903</v>
          </cell>
          <cell r="D31">
            <v>1971</v>
          </cell>
          <cell r="E31">
            <v>21079</v>
          </cell>
          <cell r="F31">
            <v>5.7</v>
          </cell>
          <cell r="G31">
            <v>84.9</v>
          </cell>
          <cell r="H31">
            <v>9.4</v>
          </cell>
          <cell r="I31">
            <v>100</v>
          </cell>
        </row>
        <row r="32">
          <cell r="A32" t="str">
            <v>Mudgee</v>
          </cell>
          <cell r="B32">
            <v>1418</v>
          </cell>
          <cell r="C32">
            <v>21413</v>
          </cell>
          <cell r="D32">
            <v>2706</v>
          </cell>
          <cell r="E32">
            <v>25534</v>
          </cell>
          <cell r="F32">
            <v>5.6</v>
          </cell>
          <cell r="G32">
            <v>83.9</v>
          </cell>
          <cell r="H32">
            <v>10.6</v>
          </cell>
          <cell r="I32">
            <v>100</v>
          </cell>
        </row>
        <row r="33">
          <cell r="A33" t="str">
            <v>Baulkham Hills</v>
          </cell>
          <cell r="B33">
            <v>924</v>
          </cell>
          <cell r="C33">
            <v>181229</v>
          </cell>
          <cell r="D33">
            <v>5416</v>
          </cell>
          <cell r="E33">
            <v>187574</v>
          </cell>
          <cell r="F33">
            <v>0.5</v>
          </cell>
          <cell r="G33">
            <v>96.6</v>
          </cell>
          <cell r="H33">
            <v>2.9</v>
          </cell>
          <cell r="I33">
            <v>100</v>
          </cell>
        </row>
        <row r="34">
          <cell r="A34" t="str">
            <v>Parramatta - Central</v>
          </cell>
          <cell r="B34">
            <v>303</v>
          </cell>
          <cell r="C34">
            <v>53287</v>
          </cell>
          <cell r="D34">
            <v>4804</v>
          </cell>
          <cell r="E34">
            <v>58393</v>
          </cell>
          <cell r="F34">
            <v>0.5</v>
          </cell>
          <cell r="G34">
            <v>91.3</v>
          </cell>
          <cell r="H34">
            <v>8.1999999999999993</v>
          </cell>
          <cell r="I34">
            <v>100</v>
          </cell>
        </row>
        <row r="35">
          <cell r="A35" t="str">
            <v>Bega - Surrounds</v>
          </cell>
          <cell r="B35">
            <v>560</v>
          </cell>
          <cell r="C35">
            <v>23644</v>
          </cell>
          <cell r="D35">
            <v>1973</v>
          </cell>
          <cell r="E35">
            <v>26176</v>
          </cell>
          <cell r="F35">
            <v>2.1</v>
          </cell>
          <cell r="G35">
            <v>90.3</v>
          </cell>
          <cell r="H35">
            <v>7.5</v>
          </cell>
          <cell r="I35">
            <v>100</v>
          </cell>
        </row>
        <row r="36">
          <cell r="A36" t="str">
            <v>Eden</v>
          </cell>
          <cell r="B36">
            <v>221</v>
          </cell>
          <cell r="C36">
            <v>2582</v>
          </cell>
          <cell r="D36">
            <v>246</v>
          </cell>
          <cell r="E36">
            <v>3041</v>
          </cell>
          <cell r="F36">
            <v>7.3</v>
          </cell>
          <cell r="G36">
            <v>84.9</v>
          </cell>
          <cell r="H36">
            <v>8.1</v>
          </cell>
          <cell r="I36">
            <v>100</v>
          </cell>
        </row>
        <row r="37">
          <cell r="A37" t="str">
            <v>Bega</v>
          </cell>
          <cell r="B37">
            <v>262</v>
          </cell>
          <cell r="C37">
            <v>3587</v>
          </cell>
          <cell r="D37">
            <v>292</v>
          </cell>
          <cell r="E37">
            <v>4141</v>
          </cell>
          <cell r="F37">
            <v>6.3</v>
          </cell>
          <cell r="G37">
            <v>86.6</v>
          </cell>
          <cell r="H37">
            <v>7.1</v>
          </cell>
          <cell r="I37">
            <v>100</v>
          </cell>
        </row>
        <row r="38">
          <cell r="A38" t="str">
            <v>Snowy - Monaro</v>
          </cell>
          <cell r="B38">
            <v>758</v>
          </cell>
          <cell r="C38">
            <v>32647</v>
          </cell>
          <cell r="D38">
            <v>3372</v>
          </cell>
          <cell r="E38">
            <v>36780</v>
          </cell>
          <cell r="F38">
            <v>2.1</v>
          </cell>
          <cell r="G38">
            <v>88.8</v>
          </cell>
          <cell r="H38">
            <v>9.1999999999999993</v>
          </cell>
          <cell r="I38">
            <v>100</v>
          </cell>
        </row>
        <row r="39">
          <cell r="A39" t="str">
            <v>Bellingen</v>
          </cell>
          <cell r="B39">
            <v>448</v>
          </cell>
          <cell r="C39">
            <v>11335</v>
          </cell>
          <cell r="D39">
            <v>893</v>
          </cell>
          <cell r="E39">
            <v>12669</v>
          </cell>
          <cell r="F39">
            <v>3.5</v>
          </cell>
          <cell r="G39">
            <v>89.5</v>
          </cell>
          <cell r="H39">
            <v>7</v>
          </cell>
          <cell r="I39">
            <v>100</v>
          </cell>
        </row>
        <row r="40">
          <cell r="A40" t="str">
            <v>Nambucca - Surrounds</v>
          </cell>
          <cell r="B40">
            <v>387</v>
          </cell>
          <cell r="C40">
            <v>8156</v>
          </cell>
          <cell r="D40">
            <v>673</v>
          </cell>
          <cell r="E40">
            <v>9220</v>
          </cell>
          <cell r="F40">
            <v>4.2</v>
          </cell>
          <cell r="G40">
            <v>88.5</v>
          </cell>
          <cell r="H40">
            <v>7.3</v>
          </cell>
          <cell r="I40">
            <v>100</v>
          </cell>
        </row>
        <row r="41">
          <cell r="A41" t="str">
            <v>Central Murray</v>
          </cell>
          <cell r="B41">
            <v>518</v>
          </cell>
          <cell r="C41">
            <v>15809</v>
          </cell>
          <cell r="D41">
            <v>1882</v>
          </cell>
          <cell r="E41">
            <v>18216</v>
          </cell>
          <cell r="F41">
            <v>2.8</v>
          </cell>
          <cell r="G41">
            <v>86.8</v>
          </cell>
          <cell r="H41">
            <v>10.3</v>
          </cell>
          <cell r="I41">
            <v>100</v>
          </cell>
        </row>
        <row r="42">
          <cell r="A42" t="str">
            <v>Quakers Hill</v>
          </cell>
          <cell r="B42">
            <v>506</v>
          </cell>
          <cell r="C42">
            <v>26397</v>
          </cell>
          <cell r="D42">
            <v>979</v>
          </cell>
          <cell r="E42">
            <v>27887</v>
          </cell>
          <cell r="F42">
            <v>1.8</v>
          </cell>
          <cell r="G42">
            <v>94.7</v>
          </cell>
          <cell r="H42">
            <v>3.5</v>
          </cell>
          <cell r="I42">
            <v>100</v>
          </cell>
        </row>
        <row r="43">
          <cell r="A43" t="str">
            <v>Blacktown - North</v>
          </cell>
          <cell r="B43">
            <v>659</v>
          </cell>
          <cell r="C43">
            <v>39409</v>
          </cell>
          <cell r="D43">
            <v>1914</v>
          </cell>
          <cell r="E43">
            <v>41987</v>
          </cell>
          <cell r="F43">
            <v>1.6</v>
          </cell>
          <cell r="G43">
            <v>93.9</v>
          </cell>
          <cell r="H43">
            <v>4.5999999999999996</v>
          </cell>
          <cell r="I43">
            <v>100</v>
          </cell>
        </row>
        <row r="44">
          <cell r="A44" t="str">
            <v>Marayong</v>
          </cell>
          <cell r="B44">
            <v>298</v>
          </cell>
          <cell r="C44">
            <v>9452</v>
          </cell>
          <cell r="D44">
            <v>353</v>
          </cell>
          <cell r="E44">
            <v>10100</v>
          </cell>
          <cell r="F44">
            <v>3</v>
          </cell>
          <cell r="G44">
            <v>93.6</v>
          </cell>
          <cell r="H44">
            <v>3.5</v>
          </cell>
          <cell r="I44">
            <v>100</v>
          </cell>
        </row>
        <row r="45">
          <cell r="A45" t="str">
            <v>Parklea - Glenwood - Acacia Gardens</v>
          </cell>
          <cell r="B45">
            <v>446</v>
          </cell>
          <cell r="C45">
            <v>31268</v>
          </cell>
          <cell r="D45">
            <v>706</v>
          </cell>
          <cell r="E45">
            <v>32422</v>
          </cell>
          <cell r="F45">
            <v>1.4</v>
          </cell>
          <cell r="G45">
            <v>96.4</v>
          </cell>
          <cell r="H45">
            <v>2.2000000000000002</v>
          </cell>
          <cell r="I45">
            <v>100</v>
          </cell>
        </row>
        <row r="46">
          <cell r="A46" t="str">
            <v>Kings Langley</v>
          </cell>
          <cell r="B46">
            <v>198</v>
          </cell>
          <cell r="C46">
            <v>13073</v>
          </cell>
          <cell r="D46">
            <v>438</v>
          </cell>
          <cell r="E46">
            <v>13704</v>
          </cell>
          <cell r="F46">
            <v>1.4</v>
          </cell>
          <cell r="G46">
            <v>95.4</v>
          </cell>
          <cell r="H46">
            <v>3.2</v>
          </cell>
          <cell r="I46">
            <v>100</v>
          </cell>
        </row>
        <row r="47">
          <cell r="A47" t="str">
            <v>Blacktown - South</v>
          </cell>
          <cell r="B47">
            <v>903</v>
          </cell>
          <cell r="C47">
            <v>55715</v>
          </cell>
          <cell r="D47">
            <v>2691</v>
          </cell>
          <cell r="E47">
            <v>59310</v>
          </cell>
          <cell r="F47">
            <v>1.5</v>
          </cell>
          <cell r="G47">
            <v>93.9</v>
          </cell>
          <cell r="H47">
            <v>4.5</v>
          </cell>
          <cell r="I47">
            <v>100</v>
          </cell>
        </row>
        <row r="48">
          <cell r="A48" t="str">
            <v>Wollongong</v>
          </cell>
          <cell r="B48">
            <v>5349</v>
          </cell>
          <cell r="C48">
            <v>188232</v>
          </cell>
          <cell r="D48">
            <v>10069</v>
          </cell>
          <cell r="E48">
            <v>203651</v>
          </cell>
          <cell r="F48">
            <v>2.6</v>
          </cell>
          <cell r="G48">
            <v>92.4</v>
          </cell>
          <cell r="H48">
            <v>4.9000000000000004</v>
          </cell>
          <cell r="I48">
            <v>100</v>
          </cell>
        </row>
        <row r="49">
          <cell r="A49" t="str">
            <v>Doonside - Woodcroft</v>
          </cell>
          <cell r="B49">
            <v>1017</v>
          </cell>
          <cell r="C49">
            <v>32269</v>
          </cell>
          <cell r="D49">
            <v>1321</v>
          </cell>
          <cell r="E49">
            <v>34600</v>
          </cell>
          <cell r="F49">
            <v>2.9</v>
          </cell>
          <cell r="G49">
            <v>93.3</v>
          </cell>
          <cell r="H49">
            <v>3.8</v>
          </cell>
          <cell r="I49">
            <v>100</v>
          </cell>
        </row>
        <row r="50">
          <cell r="A50" t="str">
            <v>Lalor Park</v>
          </cell>
          <cell r="B50">
            <v>379</v>
          </cell>
          <cell r="C50">
            <v>12286</v>
          </cell>
          <cell r="D50">
            <v>771</v>
          </cell>
          <cell r="E50">
            <v>13440</v>
          </cell>
          <cell r="F50">
            <v>2.8</v>
          </cell>
          <cell r="G50">
            <v>91.4</v>
          </cell>
          <cell r="H50">
            <v>5.7</v>
          </cell>
          <cell r="I50">
            <v>100</v>
          </cell>
        </row>
        <row r="51">
          <cell r="A51" t="str">
            <v>Glendenning</v>
          </cell>
          <cell r="B51">
            <v>241</v>
          </cell>
          <cell r="C51">
            <v>9595</v>
          </cell>
          <cell r="D51">
            <v>330</v>
          </cell>
          <cell r="E51">
            <v>10171</v>
          </cell>
          <cell r="F51">
            <v>2.4</v>
          </cell>
          <cell r="G51">
            <v>94.3</v>
          </cell>
          <cell r="H51">
            <v>3.2</v>
          </cell>
          <cell r="I51">
            <v>100</v>
          </cell>
        </row>
        <row r="52">
          <cell r="A52" t="str">
            <v>Holroyd</v>
          </cell>
          <cell r="B52">
            <v>960</v>
          </cell>
          <cell r="C52">
            <v>102758</v>
          </cell>
          <cell r="D52">
            <v>5024</v>
          </cell>
          <cell r="E52">
            <v>108746</v>
          </cell>
          <cell r="F52">
            <v>0.9</v>
          </cell>
          <cell r="G52">
            <v>94.5</v>
          </cell>
          <cell r="H52">
            <v>4.5999999999999996</v>
          </cell>
          <cell r="I52">
            <v>100</v>
          </cell>
        </row>
        <row r="53">
          <cell r="A53" t="str">
            <v>Tregear - Ropes Crossing</v>
          </cell>
          <cell r="B53">
            <v>631</v>
          </cell>
          <cell r="C53">
            <v>8819</v>
          </cell>
          <cell r="D53">
            <v>604</v>
          </cell>
          <cell r="E53">
            <v>10059</v>
          </cell>
          <cell r="F53">
            <v>6.3</v>
          </cell>
          <cell r="G53">
            <v>87.7</v>
          </cell>
          <cell r="H53">
            <v>6</v>
          </cell>
          <cell r="I53">
            <v>100</v>
          </cell>
        </row>
        <row r="54">
          <cell r="A54" t="str">
            <v>Lethbridge Park</v>
          </cell>
          <cell r="B54">
            <v>503</v>
          </cell>
          <cell r="C54">
            <v>3795</v>
          </cell>
          <cell r="D54">
            <v>452</v>
          </cell>
          <cell r="E54">
            <v>4752</v>
          </cell>
          <cell r="F54">
            <v>10.6</v>
          </cell>
          <cell r="G54">
            <v>79.900000000000006</v>
          </cell>
          <cell r="H54">
            <v>9.5</v>
          </cell>
          <cell r="I54">
            <v>100</v>
          </cell>
        </row>
        <row r="55">
          <cell r="A55" t="str">
            <v>Shalvey - Willmot</v>
          </cell>
          <cell r="B55">
            <v>626</v>
          </cell>
          <cell r="C55">
            <v>4739</v>
          </cell>
          <cell r="D55">
            <v>533</v>
          </cell>
          <cell r="E55">
            <v>5902</v>
          </cell>
          <cell r="F55">
            <v>10.6</v>
          </cell>
          <cell r="G55">
            <v>80.3</v>
          </cell>
          <cell r="H55">
            <v>9</v>
          </cell>
          <cell r="I55">
            <v>100</v>
          </cell>
        </row>
        <row r="56">
          <cell r="A56" t="str">
            <v>Mount Druitt - Whalan</v>
          </cell>
          <cell r="B56">
            <v>885</v>
          </cell>
          <cell r="C56">
            <v>21978</v>
          </cell>
          <cell r="D56">
            <v>1294</v>
          </cell>
          <cell r="E56">
            <v>24156</v>
          </cell>
          <cell r="F56">
            <v>3.7</v>
          </cell>
          <cell r="G56">
            <v>91</v>
          </cell>
          <cell r="H56">
            <v>5.4</v>
          </cell>
          <cell r="I56">
            <v>100</v>
          </cell>
        </row>
        <row r="57">
          <cell r="A57" t="str">
            <v>Blackett</v>
          </cell>
          <cell r="B57">
            <v>366</v>
          </cell>
          <cell r="C57">
            <v>2782</v>
          </cell>
          <cell r="D57">
            <v>303</v>
          </cell>
          <cell r="E57">
            <v>3452</v>
          </cell>
          <cell r="F57">
            <v>10.6</v>
          </cell>
          <cell r="G57">
            <v>80.599999999999994</v>
          </cell>
          <cell r="H57">
            <v>8.8000000000000007</v>
          </cell>
          <cell r="I57">
            <v>100</v>
          </cell>
        </row>
        <row r="58">
          <cell r="A58" t="str">
            <v>Dharruk</v>
          </cell>
          <cell r="B58">
            <v>142</v>
          </cell>
          <cell r="C58">
            <v>2473</v>
          </cell>
          <cell r="D58">
            <v>158</v>
          </cell>
          <cell r="E58">
            <v>2774</v>
          </cell>
          <cell r="F58">
            <v>5.0999999999999996</v>
          </cell>
          <cell r="G58">
            <v>89.1</v>
          </cell>
          <cell r="H58">
            <v>5.7</v>
          </cell>
          <cell r="I58">
            <v>100</v>
          </cell>
        </row>
        <row r="59">
          <cell r="A59" t="str">
            <v>Hebersham</v>
          </cell>
          <cell r="B59">
            <v>308</v>
          </cell>
          <cell r="C59">
            <v>4373</v>
          </cell>
          <cell r="D59">
            <v>308</v>
          </cell>
          <cell r="E59">
            <v>4995</v>
          </cell>
          <cell r="F59">
            <v>6.2</v>
          </cell>
          <cell r="G59">
            <v>87.5</v>
          </cell>
          <cell r="H59">
            <v>6.2</v>
          </cell>
          <cell r="I59">
            <v>100</v>
          </cell>
        </row>
        <row r="60">
          <cell r="A60" t="str">
            <v>Rooty Hill</v>
          </cell>
          <cell r="B60">
            <v>242</v>
          </cell>
          <cell r="C60">
            <v>13204</v>
          </cell>
          <cell r="D60">
            <v>620</v>
          </cell>
          <cell r="E60">
            <v>14067</v>
          </cell>
          <cell r="F60">
            <v>1.7</v>
          </cell>
          <cell r="G60">
            <v>93.9</v>
          </cell>
          <cell r="H60">
            <v>4.4000000000000004</v>
          </cell>
          <cell r="I60">
            <v>100</v>
          </cell>
        </row>
        <row r="61">
          <cell r="A61" t="str">
            <v>Hassall Grove - Oakhurst - Plumpton</v>
          </cell>
          <cell r="B61">
            <v>419</v>
          </cell>
          <cell r="C61">
            <v>14811</v>
          </cell>
          <cell r="D61">
            <v>747</v>
          </cell>
          <cell r="E61">
            <v>15972</v>
          </cell>
          <cell r="F61">
            <v>2.6</v>
          </cell>
          <cell r="G61">
            <v>92.7</v>
          </cell>
          <cell r="H61">
            <v>4.7</v>
          </cell>
          <cell r="I61">
            <v>100</v>
          </cell>
        </row>
        <row r="62">
          <cell r="A62" t="str">
            <v>Emerton</v>
          </cell>
          <cell r="B62">
            <v>153</v>
          </cell>
          <cell r="C62">
            <v>1911</v>
          </cell>
          <cell r="D62">
            <v>186</v>
          </cell>
          <cell r="E62">
            <v>2252</v>
          </cell>
          <cell r="F62">
            <v>6.8</v>
          </cell>
          <cell r="G62">
            <v>84.9</v>
          </cell>
          <cell r="H62">
            <v>8.3000000000000007</v>
          </cell>
          <cell r="I62">
            <v>100</v>
          </cell>
        </row>
        <row r="63">
          <cell r="A63" t="str">
            <v>Bidwill</v>
          </cell>
          <cell r="B63">
            <v>609</v>
          </cell>
          <cell r="C63">
            <v>3815</v>
          </cell>
          <cell r="D63">
            <v>545</v>
          </cell>
          <cell r="E63">
            <v>4976</v>
          </cell>
          <cell r="F63">
            <v>12.2</v>
          </cell>
          <cell r="G63">
            <v>76.7</v>
          </cell>
          <cell r="H63">
            <v>11</v>
          </cell>
          <cell r="I63">
            <v>100</v>
          </cell>
        </row>
        <row r="64">
          <cell r="A64" t="str">
            <v>Coolamon - Temora - West Wyalong</v>
          </cell>
          <cell r="B64">
            <v>655</v>
          </cell>
          <cell r="C64">
            <v>17536</v>
          </cell>
          <cell r="D64">
            <v>1788</v>
          </cell>
          <cell r="E64">
            <v>19980</v>
          </cell>
          <cell r="F64">
            <v>3.3</v>
          </cell>
          <cell r="G64">
            <v>87.8</v>
          </cell>
          <cell r="H64">
            <v>8.9</v>
          </cell>
          <cell r="I64">
            <v>100</v>
          </cell>
        </row>
        <row r="65">
          <cell r="A65" t="str">
            <v>Carrathool - Murrumbidgee - Surrounds</v>
          </cell>
          <cell r="B65">
            <v>188</v>
          </cell>
          <cell r="C65">
            <v>2681</v>
          </cell>
          <cell r="D65">
            <v>280</v>
          </cell>
          <cell r="E65">
            <v>3149</v>
          </cell>
          <cell r="F65">
            <v>6</v>
          </cell>
          <cell r="G65">
            <v>85.1</v>
          </cell>
          <cell r="H65">
            <v>8.9</v>
          </cell>
          <cell r="I65">
            <v>100</v>
          </cell>
        </row>
        <row r="66">
          <cell r="A66" t="str">
            <v>Cowra</v>
          </cell>
          <cell r="B66">
            <v>993</v>
          </cell>
          <cell r="C66">
            <v>10739</v>
          </cell>
          <cell r="D66">
            <v>992</v>
          </cell>
          <cell r="E66">
            <v>12720</v>
          </cell>
          <cell r="F66">
            <v>7.8</v>
          </cell>
          <cell r="G66">
            <v>84.4</v>
          </cell>
          <cell r="H66">
            <v>7.8</v>
          </cell>
          <cell r="I66">
            <v>100</v>
          </cell>
        </row>
        <row r="67">
          <cell r="A67" t="str">
            <v>Blue Mountains -  Surrounds</v>
          </cell>
          <cell r="B67">
            <v>592</v>
          </cell>
          <cell r="C67">
            <v>24347</v>
          </cell>
          <cell r="D67">
            <v>995</v>
          </cell>
          <cell r="E67">
            <v>25936</v>
          </cell>
          <cell r="F67">
            <v>2.2999999999999998</v>
          </cell>
          <cell r="G67">
            <v>93.9</v>
          </cell>
          <cell r="H67">
            <v>3.8</v>
          </cell>
          <cell r="I67">
            <v>100</v>
          </cell>
        </row>
        <row r="68">
          <cell r="A68" t="str">
            <v>Katoomba</v>
          </cell>
          <cell r="B68">
            <v>485</v>
          </cell>
          <cell r="C68">
            <v>16781</v>
          </cell>
          <cell r="D68">
            <v>1174</v>
          </cell>
          <cell r="E68">
            <v>18439</v>
          </cell>
          <cell r="F68">
            <v>2.6</v>
          </cell>
          <cell r="G68">
            <v>91</v>
          </cell>
          <cell r="H68">
            <v>6.4</v>
          </cell>
          <cell r="I68">
            <v>100</v>
          </cell>
        </row>
        <row r="69">
          <cell r="A69" t="str">
            <v>Lawson</v>
          </cell>
          <cell r="B69">
            <v>368</v>
          </cell>
          <cell r="C69">
            <v>10171</v>
          </cell>
          <cell r="D69">
            <v>430</v>
          </cell>
          <cell r="E69">
            <v>10973</v>
          </cell>
          <cell r="F69">
            <v>3.4</v>
          </cell>
          <cell r="G69">
            <v>92.7</v>
          </cell>
          <cell r="H69">
            <v>3.9</v>
          </cell>
          <cell r="I69">
            <v>100</v>
          </cell>
        </row>
        <row r="70">
          <cell r="A70" t="str">
            <v>Springwood</v>
          </cell>
          <cell r="B70">
            <v>131</v>
          </cell>
          <cell r="C70">
            <v>7483</v>
          </cell>
          <cell r="D70">
            <v>278</v>
          </cell>
          <cell r="E70">
            <v>7896</v>
          </cell>
          <cell r="F70">
            <v>1.7</v>
          </cell>
          <cell r="G70">
            <v>94.8</v>
          </cell>
          <cell r="H70">
            <v>3.5</v>
          </cell>
          <cell r="I70">
            <v>100</v>
          </cell>
        </row>
        <row r="71">
          <cell r="A71" t="str">
            <v>Blaxland - Glenbrook</v>
          </cell>
          <cell r="B71">
            <v>239</v>
          </cell>
          <cell r="C71">
            <v>12721</v>
          </cell>
          <cell r="D71">
            <v>498</v>
          </cell>
          <cell r="E71">
            <v>13459</v>
          </cell>
          <cell r="F71">
            <v>1.8</v>
          </cell>
          <cell r="G71">
            <v>94.5</v>
          </cell>
          <cell r="H71">
            <v>3.7</v>
          </cell>
          <cell r="I71">
            <v>100</v>
          </cell>
        </row>
        <row r="72">
          <cell r="A72" t="str">
            <v>Hawkesbury</v>
          </cell>
          <cell r="B72">
            <v>716</v>
          </cell>
          <cell r="C72">
            <v>23257</v>
          </cell>
          <cell r="D72">
            <v>1709</v>
          </cell>
          <cell r="E72">
            <v>25683</v>
          </cell>
          <cell r="F72">
            <v>2.8</v>
          </cell>
          <cell r="G72">
            <v>90.6</v>
          </cell>
          <cell r="H72">
            <v>6.7</v>
          </cell>
          <cell r="I72">
            <v>100</v>
          </cell>
        </row>
        <row r="73">
          <cell r="A73" t="str">
            <v>Wollondilly</v>
          </cell>
          <cell r="B73">
            <v>1503</v>
          </cell>
          <cell r="C73">
            <v>42359</v>
          </cell>
          <cell r="D73">
            <v>2483</v>
          </cell>
          <cell r="E73">
            <v>46353</v>
          </cell>
          <cell r="F73">
            <v>3.2</v>
          </cell>
          <cell r="G73">
            <v>91.4</v>
          </cell>
          <cell r="H73">
            <v>5.4</v>
          </cell>
          <cell r="I73">
            <v>100</v>
          </cell>
        </row>
        <row r="74">
          <cell r="A74" t="str">
            <v>Bogan</v>
          </cell>
          <cell r="B74">
            <v>443</v>
          </cell>
          <cell r="C74">
            <v>1938</v>
          </cell>
          <cell r="D74">
            <v>296</v>
          </cell>
          <cell r="E74">
            <v>2679</v>
          </cell>
          <cell r="F74">
            <v>16.5</v>
          </cell>
          <cell r="G74">
            <v>72.3</v>
          </cell>
          <cell r="H74">
            <v>11</v>
          </cell>
          <cell r="I74">
            <v>100</v>
          </cell>
        </row>
        <row r="75">
          <cell r="A75" t="str">
            <v>Brewarrina - Surrounds</v>
          </cell>
          <cell r="B75">
            <v>109</v>
          </cell>
          <cell r="C75">
            <v>259</v>
          </cell>
          <cell r="D75">
            <v>42</v>
          </cell>
          <cell r="E75">
            <v>417</v>
          </cell>
          <cell r="F75">
            <v>26.1</v>
          </cell>
          <cell r="G75">
            <v>62.1</v>
          </cell>
          <cell r="H75">
            <v>10.1</v>
          </cell>
          <cell r="I75">
            <v>100</v>
          </cell>
        </row>
        <row r="76">
          <cell r="A76" t="str">
            <v>Cobar</v>
          </cell>
          <cell r="B76">
            <v>559</v>
          </cell>
          <cell r="C76">
            <v>3493</v>
          </cell>
          <cell r="D76">
            <v>524</v>
          </cell>
          <cell r="E76">
            <v>4575</v>
          </cell>
          <cell r="F76">
            <v>12.2</v>
          </cell>
          <cell r="G76">
            <v>76.3</v>
          </cell>
          <cell r="H76">
            <v>11.5</v>
          </cell>
          <cell r="I76">
            <v>100</v>
          </cell>
        </row>
        <row r="77">
          <cell r="A77" t="str">
            <v>Southern Tablelands</v>
          </cell>
          <cell r="B77">
            <v>654</v>
          </cell>
          <cell r="C77">
            <v>23483</v>
          </cell>
          <cell r="D77">
            <v>1803</v>
          </cell>
          <cell r="E77">
            <v>25940</v>
          </cell>
          <cell r="F77">
            <v>2.5</v>
          </cell>
          <cell r="G77">
            <v>90.5</v>
          </cell>
          <cell r="H77">
            <v>7</v>
          </cell>
          <cell r="I77">
            <v>100</v>
          </cell>
        </row>
        <row r="78">
          <cell r="A78" t="str">
            <v>Rockdale</v>
          </cell>
          <cell r="B78">
            <v>741</v>
          </cell>
          <cell r="C78">
            <v>102314</v>
          </cell>
          <cell r="D78">
            <v>6375</v>
          </cell>
          <cell r="E78">
            <v>109433</v>
          </cell>
          <cell r="F78">
            <v>0.7</v>
          </cell>
          <cell r="G78">
            <v>93.5</v>
          </cell>
          <cell r="H78">
            <v>5.8</v>
          </cell>
          <cell r="I78">
            <v>100</v>
          </cell>
        </row>
        <row r="79">
          <cell r="A79" t="str">
            <v>Botany Bay</v>
          </cell>
          <cell r="B79">
            <v>814</v>
          </cell>
          <cell r="C79">
            <v>43047</v>
          </cell>
          <cell r="D79">
            <v>2761</v>
          </cell>
          <cell r="E79">
            <v>46620</v>
          </cell>
          <cell r="F79">
            <v>1.7</v>
          </cell>
          <cell r="G79">
            <v>92.3</v>
          </cell>
          <cell r="H79">
            <v>5.9</v>
          </cell>
          <cell r="I79">
            <v>100</v>
          </cell>
        </row>
        <row r="80">
          <cell r="A80" t="str">
            <v>Bourke - Surrounds</v>
          </cell>
          <cell r="B80">
            <v>141</v>
          </cell>
          <cell r="C80">
            <v>470</v>
          </cell>
          <cell r="D80">
            <v>199</v>
          </cell>
          <cell r="E80">
            <v>815</v>
          </cell>
          <cell r="F80">
            <v>17.3</v>
          </cell>
          <cell r="G80">
            <v>57.7</v>
          </cell>
          <cell r="H80">
            <v>24.4</v>
          </cell>
          <cell r="I80">
            <v>100</v>
          </cell>
        </row>
        <row r="81">
          <cell r="A81" t="str">
            <v>Bourke</v>
          </cell>
          <cell r="B81">
            <v>690</v>
          </cell>
          <cell r="C81">
            <v>843</v>
          </cell>
          <cell r="D81">
            <v>284</v>
          </cell>
          <cell r="E81">
            <v>1824</v>
          </cell>
          <cell r="F81">
            <v>37.799999999999997</v>
          </cell>
          <cell r="G81">
            <v>46.2</v>
          </cell>
          <cell r="H81">
            <v>15.6</v>
          </cell>
          <cell r="I81">
            <v>100</v>
          </cell>
        </row>
        <row r="82">
          <cell r="A82" t="str">
            <v>Goodooga</v>
          </cell>
          <cell r="B82">
            <v>181</v>
          </cell>
          <cell r="C82">
            <v>23</v>
          </cell>
          <cell r="D82">
            <v>0</v>
          </cell>
          <cell r="E82">
            <v>205</v>
          </cell>
          <cell r="F82">
            <v>88.3</v>
          </cell>
          <cell r="G82">
            <v>11.2</v>
          </cell>
          <cell r="H82">
            <v>0</v>
          </cell>
          <cell r="I82">
            <v>100</v>
          </cell>
        </row>
        <row r="83">
          <cell r="A83" t="str">
            <v>Brewarrina</v>
          </cell>
          <cell r="B83">
            <v>593</v>
          </cell>
          <cell r="C83">
            <v>247</v>
          </cell>
          <cell r="D83">
            <v>49</v>
          </cell>
          <cell r="E83">
            <v>895</v>
          </cell>
          <cell r="F83">
            <v>66.3</v>
          </cell>
          <cell r="G83">
            <v>27.6</v>
          </cell>
          <cell r="H83">
            <v>5.5</v>
          </cell>
          <cell r="I83">
            <v>100</v>
          </cell>
        </row>
        <row r="84">
          <cell r="A84" t="str">
            <v>Broken Hill</v>
          </cell>
          <cell r="B84">
            <v>1500</v>
          </cell>
          <cell r="C84">
            <v>15011</v>
          </cell>
          <cell r="D84">
            <v>1192</v>
          </cell>
          <cell r="E84">
            <v>17708</v>
          </cell>
          <cell r="F84">
            <v>8.5</v>
          </cell>
          <cell r="G84">
            <v>84.8</v>
          </cell>
          <cell r="H84">
            <v>6.7</v>
          </cell>
          <cell r="I84">
            <v>100</v>
          </cell>
        </row>
        <row r="85">
          <cell r="A85" t="str">
            <v>Burwood</v>
          </cell>
          <cell r="B85">
            <v>146</v>
          </cell>
          <cell r="C85">
            <v>34891</v>
          </cell>
          <cell r="D85">
            <v>1777</v>
          </cell>
          <cell r="E85">
            <v>36809</v>
          </cell>
          <cell r="F85">
            <v>0.4</v>
          </cell>
          <cell r="G85">
            <v>94.8</v>
          </cell>
          <cell r="H85">
            <v>4.8</v>
          </cell>
          <cell r="I85">
            <v>100</v>
          </cell>
        </row>
        <row r="86">
          <cell r="A86" t="str">
            <v>Byron</v>
          </cell>
          <cell r="B86">
            <v>574</v>
          </cell>
          <cell r="C86">
            <v>27056</v>
          </cell>
          <cell r="D86">
            <v>3965</v>
          </cell>
          <cell r="E86">
            <v>31595</v>
          </cell>
          <cell r="F86">
            <v>1.8</v>
          </cell>
          <cell r="G86">
            <v>85.6</v>
          </cell>
          <cell r="H86">
            <v>12.5</v>
          </cell>
          <cell r="I86">
            <v>100</v>
          </cell>
        </row>
        <row r="87">
          <cell r="A87" t="str">
            <v>Wellington - Surrounds</v>
          </cell>
          <cell r="B87">
            <v>738</v>
          </cell>
          <cell r="C87">
            <v>3359</v>
          </cell>
          <cell r="D87">
            <v>456</v>
          </cell>
          <cell r="E87">
            <v>4550</v>
          </cell>
          <cell r="F87">
            <v>16.2</v>
          </cell>
          <cell r="G87">
            <v>73.8</v>
          </cell>
          <cell r="H87">
            <v>10</v>
          </cell>
          <cell r="I87">
            <v>100</v>
          </cell>
        </row>
        <row r="88">
          <cell r="A88" t="str">
            <v>Dubbo - Surrounds</v>
          </cell>
          <cell r="B88">
            <v>547</v>
          </cell>
          <cell r="C88">
            <v>6482</v>
          </cell>
          <cell r="D88">
            <v>633</v>
          </cell>
          <cell r="E88">
            <v>7671</v>
          </cell>
          <cell r="F88">
            <v>7.1</v>
          </cell>
          <cell r="G88">
            <v>84.5</v>
          </cell>
          <cell r="H88">
            <v>8.3000000000000007</v>
          </cell>
          <cell r="I88">
            <v>100</v>
          </cell>
        </row>
        <row r="89">
          <cell r="A89" t="str">
            <v>Parkes - Surrounds</v>
          </cell>
          <cell r="B89">
            <v>203</v>
          </cell>
          <cell r="C89">
            <v>3126</v>
          </cell>
          <cell r="D89">
            <v>344</v>
          </cell>
          <cell r="E89">
            <v>3679</v>
          </cell>
          <cell r="F89">
            <v>5.5</v>
          </cell>
          <cell r="G89">
            <v>85</v>
          </cell>
          <cell r="H89">
            <v>9.4</v>
          </cell>
          <cell r="I89">
            <v>100</v>
          </cell>
        </row>
        <row r="90">
          <cell r="A90" t="str">
            <v>Camden</v>
          </cell>
          <cell r="B90">
            <v>1949</v>
          </cell>
          <cell r="C90">
            <v>75032</v>
          </cell>
          <cell r="D90">
            <v>3427</v>
          </cell>
          <cell r="E90">
            <v>80409</v>
          </cell>
          <cell r="F90">
            <v>2.4</v>
          </cell>
          <cell r="G90">
            <v>93.3</v>
          </cell>
          <cell r="H90">
            <v>4.3</v>
          </cell>
          <cell r="I90">
            <v>100</v>
          </cell>
        </row>
        <row r="91">
          <cell r="A91" t="str">
            <v>Raby - St Andrews - Kearns</v>
          </cell>
          <cell r="B91">
            <v>513</v>
          </cell>
          <cell r="C91">
            <v>14196</v>
          </cell>
          <cell r="D91">
            <v>472</v>
          </cell>
          <cell r="E91">
            <v>15183</v>
          </cell>
          <cell r="F91">
            <v>3.4</v>
          </cell>
          <cell r="G91">
            <v>93.5</v>
          </cell>
          <cell r="H91">
            <v>3.1</v>
          </cell>
          <cell r="I91">
            <v>100</v>
          </cell>
        </row>
        <row r="92">
          <cell r="A92" t="str">
            <v>Claymore - Eagle Vale</v>
          </cell>
          <cell r="B92">
            <v>563</v>
          </cell>
          <cell r="C92">
            <v>9579</v>
          </cell>
          <cell r="D92">
            <v>811</v>
          </cell>
          <cell r="E92">
            <v>10951</v>
          </cell>
          <cell r="F92">
            <v>5.0999999999999996</v>
          </cell>
          <cell r="G92">
            <v>87.5</v>
          </cell>
          <cell r="H92">
            <v>7.4</v>
          </cell>
          <cell r="I92">
            <v>100</v>
          </cell>
        </row>
        <row r="93">
          <cell r="A93" t="str">
            <v>Ingleburn - Denham Court</v>
          </cell>
          <cell r="B93">
            <v>408</v>
          </cell>
          <cell r="C93">
            <v>18436</v>
          </cell>
          <cell r="D93">
            <v>1136</v>
          </cell>
          <cell r="E93">
            <v>19987</v>
          </cell>
          <cell r="F93">
            <v>2</v>
          </cell>
          <cell r="G93">
            <v>92.2</v>
          </cell>
          <cell r="H93">
            <v>5.7</v>
          </cell>
          <cell r="I93">
            <v>100</v>
          </cell>
        </row>
        <row r="94">
          <cell r="A94" t="str">
            <v>Minto</v>
          </cell>
          <cell r="B94">
            <v>443</v>
          </cell>
          <cell r="C94">
            <v>13126</v>
          </cell>
          <cell r="D94">
            <v>589</v>
          </cell>
          <cell r="E94">
            <v>14155</v>
          </cell>
          <cell r="F94">
            <v>3.1</v>
          </cell>
          <cell r="G94">
            <v>92.7</v>
          </cell>
          <cell r="H94">
            <v>4.2</v>
          </cell>
          <cell r="I94">
            <v>100</v>
          </cell>
        </row>
        <row r="95">
          <cell r="A95" t="str">
            <v>Macquarie Fields - Glenfield</v>
          </cell>
          <cell r="B95">
            <v>705</v>
          </cell>
          <cell r="C95">
            <v>21216</v>
          </cell>
          <cell r="D95">
            <v>1635</v>
          </cell>
          <cell r="E95">
            <v>23554</v>
          </cell>
          <cell r="F95">
            <v>3</v>
          </cell>
          <cell r="G95">
            <v>90.1</v>
          </cell>
          <cell r="H95">
            <v>6.9</v>
          </cell>
          <cell r="I95">
            <v>100</v>
          </cell>
        </row>
        <row r="96">
          <cell r="A96" t="str">
            <v>Campbelltown - Woodbine - Leumeah</v>
          </cell>
          <cell r="B96">
            <v>1019</v>
          </cell>
          <cell r="C96">
            <v>25454</v>
          </cell>
          <cell r="D96">
            <v>1548</v>
          </cell>
          <cell r="E96">
            <v>28027</v>
          </cell>
          <cell r="F96">
            <v>3.6</v>
          </cell>
          <cell r="G96">
            <v>90.8</v>
          </cell>
          <cell r="H96">
            <v>5.5</v>
          </cell>
          <cell r="I96">
            <v>100</v>
          </cell>
        </row>
        <row r="97">
          <cell r="A97" t="str">
            <v>Campbelltown - Surrounds</v>
          </cell>
          <cell r="B97">
            <v>55</v>
          </cell>
          <cell r="C97">
            <v>2260</v>
          </cell>
          <cell r="D97">
            <v>152</v>
          </cell>
          <cell r="E97">
            <v>2472</v>
          </cell>
          <cell r="F97">
            <v>2.2000000000000002</v>
          </cell>
          <cell r="G97">
            <v>91.4</v>
          </cell>
          <cell r="H97">
            <v>6.1</v>
          </cell>
          <cell r="I97">
            <v>100</v>
          </cell>
        </row>
        <row r="98">
          <cell r="A98" t="str">
            <v>Bradbury</v>
          </cell>
          <cell r="B98">
            <v>399</v>
          </cell>
          <cell r="C98">
            <v>7956</v>
          </cell>
          <cell r="D98">
            <v>445</v>
          </cell>
          <cell r="E98">
            <v>8800</v>
          </cell>
          <cell r="F98">
            <v>4.5</v>
          </cell>
          <cell r="G98">
            <v>90.4</v>
          </cell>
          <cell r="H98">
            <v>5.0999999999999996</v>
          </cell>
          <cell r="I98">
            <v>100</v>
          </cell>
        </row>
        <row r="99">
          <cell r="A99" t="str">
            <v>St Helens Park</v>
          </cell>
          <cell r="B99">
            <v>279</v>
          </cell>
          <cell r="C99">
            <v>6074</v>
          </cell>
          <cell r="D99">
            <v>247</v>
          </cell>
          <cell r="E99">
            <v>6602</v>
          </cell>
          <cell r="F99">
            <v>4.2</v>
          </cell>
          <cell r="G99">
            <v>92</v>
          </cell>
          <cell r="H99">
            <v>3.7</v>
          </cell>
          <cell r="I99">
            <v>100</v>
          </cell>
        </row>
        <row r="100">
          <cell r="A100" t="str">
            <v>Ambarvale - Glen Alpine</v>
          </cell>
          <cell r="B100">
            <v>477</v>
          </cell>
          <cell r="C100">
            <v>11193</v>
          </cell>
          <cell r="D100">
            <v>625</v>
          </cell>
          <cell r="E100">
            <v>12301</v>
          </cell>
          <cell r="F100">
            <v>3.9</v>
          </cell>
          <cell r="G100">
            <v>91</v>
          </cell>
          <cell r="H100">
            <v>5.0999999999999996</v>
          </cell>
          <cell r="I100">
            <v>100</v>
          </cell>
        </row>
        <row r="101">
          <cell r="A101" t="str">
            <v>Ruse</v>
          </cell>
          <cell r="B101">
            <v>235</v>
          </cell>
          <cell r="C101">
            <v>5162</v>
          </cell>
          <cell r="D101">
            <v>183</v>
          </cell>
          <cell r="E101">
            <v>5584</v>
          </cell>
          <cell r="F101">
            <v>4.2</v>
          </cell>
          <cell r="G101">
            <v>92.4</v>
          </cell>
          <cell r="H101">
            <v>3.3</v>
          </cell>
          <cell r="I101">
            <v>100</v>
          </cell>
        </row>
        <row r="102">
          <cell r="A102" t="str">
            <v>Rosemeadow</v>
          </cell>
          <cell r="B102">
            <v>388</v>
          </cell>
          <cell r="C102">
            <v>7050</v>
          </cell>
          <cell r="D102">
            <v>420</v>
          </cell>
          <cell r="E102">
            <v>7862</v>
          </cell>
          <cell r="F102">
            <v>4.9000000000000004</v>
          </cell>
          <cell r="G102">
            <v>89.7</v>
          </cell>
          <cell r="H102">
            <v>5.3</v>
          </cell>
          <cell r="I102">
            <v>100</v>
          </cell>
        </row>
        <row r="103">
          <cell r="A103" t="str">
            <v>Airds</v>
          </cell>
          <cell r="B103">
            <v>514</v>
          </cell>
          <cell r="C103">
            <v>2119</v>
          </cell>
          <cell r="D103">
            <v>298</v>
          </cell>
          <cell r="E103">
            <v>2926</v>
          </cell>
          <cell r="F103">
            <v>17.600000000000001</v>
          </cell>
          <cell r="G103">
            <v>72.400000000000006</v>
          </cell>
          <cell r="H103">
            <v>10.199999999999999</v>
          </cell>
          <cell r="I103">
            <v>100</v>
          </cell>
        </row>
        <row r="104">
          <cell r="A104" t="str">
            <v>Canada Bay</v>
          </cell>
          <cell r="B104">
            <v>414</v>
          </cell>
          <cell r="C104">
            <v>82742</v>
          </cell>
          <cell r="D104">
            <v>4859</v>
          </cell>
          <cell r="E104">
            <v>88015</v>
          </cell>
          <cell r="F104">
            <v>0.5</v>
          </cell>
          <cell r="G104">
            <v>94</v>
          </cell>
          <cell r="H104">
            <v>5.5</v>
          </cell>
          <cell r="I104">
            <v>100</v>
          </cell>
        </row>
        <row r="105">
          <cell r="A105" t="str">
            <v>Canterbury</v>
          </cell>
          <cell r="B105">
            <v>988</v>
          </cell>
          <cell r="C105">
            <v>140173</v>
          </cell>
          <cell r="D105">
            <v>8104</v>
          </cell>
          <cell r="E105">
            <v>149264</v>
          </cell>
          <cell r="F105">
            <v>0.7</v>
          </cell>
          <cell r="G105">
            <v>93.9</v>
          </cell>
          <cell r="H105">
            <v>5.4</v>
          </cell>
          <cell r="I105">
            <v>100</v>
          </cell>
        </row>
        <row r="106">
          <cell r="A106" t="str">
            <v>Griffith</v>
          </cell>
          <cell r="B106">
            <v>1230</v>
          </cell>
          <cell r="C106">
            <v>22037</v>
          </cell>
          <cell r="D106">
            <v>2331</v>
          </cell>
          <cell r="E106">
            <v>25597</v>
          </cell>
          <cell r="F106">
            <v>4.8</v>
          </cell>
          <cell r="G106">
            <v>86.1</v>
          </cell>
          <cell r="H106">
            <v>9.1</v>
          </cell>
          <cell r="I106">
            <v>100</v>
          </cell>
        </row>
        <row r="107">
          <cell r="A107" t="str">
            <v>Hillston</v>
          </cell>
          <cell r="B107">
            <v>115</v>
          </cell>
          <cell r="C107">
            <v>875</v>
          </cell>
          <cell r="D107">
            <v>106</v>
          </cell>
          <cell r="E107">
            <v>1093</v>
          </cell>
          <cell r="F107">
            <v>10.5</v>
          </cell>
          <cell r="G107">
            <v>80.099999999999994</v>
          </cell>
          <cell r="H107">
            <v>9.6999999999999993</v>
          </cell>
          <cell r="I107">
            <v>100</v>
          </cell>
        </row>
        <row r="108">
          <cell r="A108" t="str">
            <v>Richmond Valley exc. Casino</v>
          </cell>
          <cell r="B108">
            <v>422</v>
          </cell>
          <cell r="C108">
            <v>9556</v>
          </cell>
          <cell r="D108">
            <v>938</v>
          </cell>
          <cell r="E108">
            <v>10912</v>
          </cell>
          <cell r="F108">
            <v>3.9</v>
          </cell>
          <cell r="G108">
            <v>87.6</v>
          </cell>
          <cell r="H108">
            <v>8.6</v>
          </cell>
          <cell r="I108">
            <v>100</v>
          </cell>
        </row>
        <row r="109">
          <cell r="A109" t="str">
            <v>Coraki</v>
          </cell>
          <cell r="B109">
            <v>135</v>
          </cell>
          <cell r="C109">
            <v>851</v>
          </cell>
          <cell r="D109">
            <v>106</v>
          </cell>
          <cell r="E109">
            <v>1094</v>
          </cell>
          <cell r="F109">
            <v>12.3</v>
          </cell>
          <cell r="G109">
            <v>77.8</v>
          </cell>
          <cell r="H109">
            <v>9.6999999999999993</v>
          </cell>
          <cell r="I109">
            <v>100</v>
          </cell>
        </row>
        <row r="110">
          <cell r="A110" t="str">
            <v>Lismore - Surrounds</v>
          </cell>
          <cell r="B110">
            <v>382</v>
          </cell>
          <cell r="C110">
            <v>10818</v>
          </cell>
          <cell r="D110">
            <v>1088</v>
          </cell>
          <cell r="E110">
            <v>12292</v>
          </cell>
          <cell r="F110">
            <v>3.1</v>
          </cell>
          <cell r="G110">
            <v>88</v>
          </cell>
          <cell r="H110">
            <v>8.9</v>
          </cell>
          <cell r="I110">
            <v>100</v>
          </cell>
        </row>
        <row r="111">
          <cell r="A111" t="str">
            <v>Broken Hill - Surrounds</v>
          </cell>
          <cell r="B111">
            <v>118</v>
          </cell>
          <cell r="C111">
            <v>1124</v>
          </cell>
          <cell r="D111">
            <v>262</v>
          </cell>
          <cell r="E111">
            <v>1509</v>
          </cell>
          <cell r="F111">
            <v>7.8</v>
          </cell>
          <cell r="G111">
            <v>74.5</v>
          </cell>
          <cell r="H111">
            <v>17.399999999999999</v>
          </cell>
          <cell r="I111">
            <v>100</v>
          </cell>
        </row>
        <row r="112">
          <cell r="A112" t="str">
            <v>Wilcannia</v>
          </cell>
          <cell r="B112">
            <v>439</v>
          </cell>
          <cell r="C112">
            <v>118</v>
          </cell>
          <cell r="D112">
            <v>23</v>
          </cell>
          <cell r="E112">
            <v>586</v>
          </cell>
          <cell r="F112">
            <v>74.900000000000006</v>
          </cell>
          <cell r="G112">
            <v>20.100000000000001</v>
          </cell>
          <cell r="H112">
            <v>3.9</v>
          </cell>
          <cell r="I112">
            <v>100</v>
          </cell>
        </row>
        <row r="113">
          <cell r="A113" t="str">
            <v>Menindee</v>
          </cell>
          <cell r="B113">
            <v>197</v>
          </cell>
          <cell r="C113">
            <v>184</v>
          </cell>
          <cell r="D113">
            <v>40</v>
          </cell>
          <cell r="E113">
            <v>414</v>
          </cell>
          <cell r="F113">
            <v>47.6</v>
          </cell>
          <cell r="G113">
            <v>44.4</v>
          </cell>
          <cell r="H113">
            <v>9.6999999999999993</v>
          </cell>
          <cell r="I113">
            <v>100</v>
          </cell>
        </row>
        <row r="114">
          <cell r="A114" t="str">
            <v>Kurri Kurri - Weston</v>
          </cell>
          <cell r="B114">
            <v>1059</v>
          </cell>
          <cell r="C114">
            <v>11252</v>
          </cell>
          <cell r="D114">
            <v>797</v>
          </cell>
          <cell r="E114">
            <v>13104</v>
          </cell>
          <cell r="F114">
            <v>8.1</v>
          </cell>
          <cell r="G114">
            <v>85.9</v>
          </cell>
          <cell r="H114">
            <v>6.1</v>
          </cell>
          <cell r="I114">
            <v>100</v>
          </cell>
        </row>
        <row r="115">
          <cell r="A115" t="str">
            <v>Cessnock - Surrounds</v>
          </cell>
          <cell r="B115">
            <v>1538</v>
          </cell>
          <cell r="C115">
            <v>19849</v>
          </cell>
          <cell r="D115">
            <v>1748</v>
          </cell>
          <cell r="E115">
            <v>23134</v>
          </cell>
          <cell r="F115">
            <v>6.6</v>
          </cell>
          <cell r="G115">
            <v>85.8</v>
          </cell>
          <cell r="H115">
            <v>7.6</v>
          </cell>
          <cell r="I115">
            <v>100</v>
          </cell>
        </row>
        <row r="116">
          <cell r="A116" t="str">
            <v>Cessnock - Bellbird - Aberdare</v>
          </cell>
          <cell r="B116">
            <v>1412</v>
          </cell>
          <cell r="C116">
            <v>16869</v>
          </cell>
          <cell r="D116">
            <v>1213</v>
          </cell>
          <cell r="E116">
            <v>19491</v>
          </cell>
          <cell r="F116">
            <v>7.2</v>
          </cell>
          <cell r="G116">
            <v>86.5</v>
          </cell>
          <cell r="H116">
            <v>6.2</v>
          </cell>
          <cell r="I116">
            <v>100</v>
          </cell>
        </row>
        <row r="117">
          <cell r="A117" t="str">
            <v>Maitland</v>
          </cell>
          <cell r="B117">
            <v>4090</v>
          </cell>
          <cell r="C117">
            <v>69435</v>
          </cell>
          <cell r="D117">
            <v>3647</v>
          </cell>
          <cell r="E117">
            <v>77172</v>
          </cell>
          <cell r="F117">
            <v>5.3</v>
          </cell>
          <cell r="G117">
            <v>90</v>
          </cell>
          <cell r="H117">
            <v>4.7</v>
          </cell>
          <cell r="I117">
            <v>100</v>
          </cell>
        </row>
        <row r="118">
          <cell r="A118" t="str">
            <v>Yamba - Surrounds</v>
          </cell>
          <cell r="B118">
            <v>672</v>
          </cell>
          <cell r="C118">
            <v>13343</v>
          </cell>
          <cell r="D118">
            <v>1172</v>
          </cell>
          <cell r="E118">
            <v>15188</v>
          </cell>
          <cell r="F118">
            <v>4.4000000000000004</v>
          </cell>
          <cell r="G118">
            <v>87.9</v>
          </cell>
          <cell r="H118">
            <v>7.7</v>
          </cell>
          <cell r="I118">
            <v>100</v>
          </cell>
        </row>
        <row r="119">
          <cell r="A119" t="str">
            <v>Coffs Harbour</v>
          </cell>
          <cell r="B119">
            <v>2704</v>
          </cell>
          <cell r="C119">
            <v>51005</v>
          </cell>
          <cell r="D119">
            <v>4046</v>
          </cell>
          <cell r="E119">
            <v>57758</v>
          </cell>
          <cell r="F119">
            <v>4.7</v>
          </cell>
          <cell r="G119">
            <v>88.3</v>
          </cell>
          <cell r="H119">
            <v>7</v>
          </cell>
          <cell r="I119">
            <v>100</v>
          </cell>
        </row>
        <row r="120">
          <cell r="A120" t="str">
            <v>Grafton</v>
          </cell>
          <cell r="B120">
            <v>1855</v>
          </cell>
          <cell r="C120">
            <v>20386</v>
          </cell>
          <cell r="D120">
            <v>1466</v>
          </cell>
          <cell r="E120">
            <v>23714</v>
          </cell>
          <cell r="F120">
            <v>7.8</v>
          </cell>
          <cell r="G120">
            <v>86</v>
          </cell>
          <cell r="H120">
            <v>6.2</v>
          </cell>
          <cell r="I120">
            <v>100</v>
          </cell>
        </row>
        <row r="121">
          <cell r="A121" t="str">
            <v>Yamba</v>
          </cell>
          <cell r="B121">
            <v>271</v>
          </cell>
          <cell r="C121">
            <v>5322</v>
          </cell>
          <cell r="D121">
            <v>448</v>
          </cell>
          <cell r="E121">
            <v>6043</v>
          </cell>
          <cell r="F121">
            <v>4.5</v>
          </cell>
          <cell r="G121">
            <v>88.1</v>
          </cell>
          <cell r="H121">
            <v>7.4</v>
          </cell>
          <cell r="I121">
            <v>100</v>
          </cell>
        </row>
        <row r="122">
          <cell r="A122" t="str">
            <v>Clarence Valley</v>
          </cell>
          <cell r="B122">
            <v>335</v>
          </cell>
          <cell r="C122">
            <v>4478</v>
          </cell>
          <cell r="D122">
            <v>516</v>
          </cell>
          <cell r="E122">
            <v>5327</v>
          </cell>
          <cell r="F122">
            <v>6.3</v>
          </cell>
          <cell r="G122">
            <v>84.1</v>
          </cell>
          <cell r="H122">
            <v>9.6999999999999993</v>
          </cell>
          <cell r="I122">
            <v>100</v>
          </cell>
        </row>
        <row r="123">
          <cell r="A123" t="str">
            <v>Baryulgil - Malabugilmah</v>
          </cell>
          <cell r="B123">
            <v>78</v>
          </cell>
          <cell r="C123">
            <v>283</v>
          </cell>
          <cell r="D123">
            <v>44</v>
          </cell>
          <cell r="E123">
            <v>406</v>
          </cell>
          <cell r="F123">
            <v>19.2</v>
          </cell>
          <cell r="G123">
            <v>69.7</v>
          </cell>
          <cell r="H123">
            <v>10.8</v>
          </cell>
          <cell r="I123">
            <v>100</v>
          </cell>
        </row>
        <row r="124">
          <cell r="A124" t="str">
            <v>Sawtell</v>
          </cell>
          <cell r="B124">
            <v>935</v>
          </cell>
          <cell r="C124">
            <v>13501</v>
          </cell>
          <cell r="D124">
            <v>747</v>
          </cell>
          <cell r="E124">
            <v>15189</v>
          </cell>
          <cell r="F124">
            <v>6.2</v>
          </cell>
          <cell r="G124">
            <v>88.9</v>
          </cell>
          <cell r="H124">
            <v>4.9000000000000004</v>
          </cell>
          <cell r="I124">
            <v>100</v>
          </cell>
        </row>
        <row r="125">
          <cell r="A125" t="str">
            <v>Coonamble - Surrounds</v>
          </cell>
          <cell r="B125">
            <v>84</v>
          </cell>
          <cell r="C125">
            <v>873</v>
          </cell>
          <cell r="D125">
            <v>139</v>
          </cell>
          <cell r="E125">
            <v>1101</v>
          </cell>
          <cell r="F125">
            <v>7.6</v>
          </cell>
          <cell r="G125">
            <v>79.3</v>
          </cell>
          <cell r="H125">
            <v>12.6</v>
          </cell>
          <cell r="I125">
            <v>100</v>
          </cell>
        </row>
        <row r="126">
          <cell r="A126" t="str">
            <v>Coonamble</v>
          </cell>
          <cell r="B126">
            <v>917</v>
          </cell>
          <cell r="C126">
            <v>1111</v>
          </cell>
          <cell r="D126">
            <v>384</v>
          </cell>
          <cell r="E126">
            <v>2409</v>
          </cell>
          <cell r="F126">
            <v>38.1</v>
          </cell>
          <cell r="G126">
            <v>46.1</v>
          </cell>
          <cell r="H126">
            <v>15.9</v>
          </cell>
          <cell r="I126">
            <v>100</v>
          </cell>
        </row>
        <row r="127">
          <cell r="A127" t="str">
            <v>Gulargambone</v>
          </cell>
          <cell r="B127">
            <v>182</v>
          </cell>
          <cell r="C127">
            <v>160</v>
          </cell>
          <cell r="D127">
            <v>62</v>
          </cell>
          <cell r="E127">
            <v>400</v>
          </cell>
          <cell r="F127">
            <v>45.5</v>
          </cell>
          <cell r="G127">
            <v>40</v>
          </cell>
          <cell r="H127">
            <v>15.5</v>
          </cell>
          <cell r="I127">
            <v>100</v>
          </cell>
        </row>
        <row r="128">
          <cell r="A128" t="str">
            <v>Walgett - Surrounds</v>
          </cell>
          <cell r="B128">
            <v>251</v>
          </cell>
          <cell r="C128">
            <v>1987</v>
          </cell>
          <cell r="D128">
            <v>335</v>
          </cell>
          <cell r="E128">
            <v>2571</v>
          </cell>
          <cell r="F128">
            <v>9.8000000000000007</v>
          </cell>
          <cell r="G128">
            <v>77.3</v>
          </cell>
          <cell r="H128">
            <v>13</v>
          </cell>
          <cell r="I128">
            <v>100</v>
          </cell>
        </row>
        <row r="129">
          <cell r="A129" t="str">
            <v>Cootamundra</v>
          </cell>
          <cell r="B129">
            <v>415</v>
          </cell>
          <cell r="C129">
            <v>6617</v>
          </cell>
          <cell r="D129">
            <v>530</v>
          </cell>
          <cell r="E129">
            <v>7570</v>
          </cell>
          <cell r="F129">
            <v>5.5</v>
          </cell>
          <cell r="G129">
            <v>87.4</v>
          </cell>
          <cell r="H129">
            <v>7</v>
          </cell>
          <cell r="I129">
            <v>100</v>
          </cell>
        </row>
        <row r="130">
          <cell r="A130" t="str">
            <v>Gundagai - Junee - Harden</v>
          </cell>
          <cell r="B130">
            <v>791</v>
          </cell>
          <cell r="C130">
            <v>11690</v>
          </cell>
          <cell r="D130">
            <v>996</v>
          </cell>
          <cell r="E130">
            <v>13471</v>
          </cell>
          <cell r="F130">
            <v>5.9</v>
          </cell>
          <cell r="G130">
            <v>86.8</v>
          </cell>
          <cell r="H130">
            <v>7.4</v>
          </cell>
          <cell r="I130">
            <v>100</v>
          </cell>
        </row>
        <row r="131">
          <cell r="A131" t="str">
            <v>Upper Murray</v>
          </cell>
          <cell r="B131">
            <v>795</v>
          </cell>
          <cell r="C131">
            <v>25759</v>
          </cell>
          <cell r="D131">
            <v>2115</v>
          </cell>
          <cell r="E131">
            <v>28663</v>
          </cell>
          <cell r="F131">
            <v>2.8</v>
          </cell>
          <cell r="G131">
            <v>89.9</v>
          </cell>
          <cell r="H131">
            <v>7.4</v>
          </cell>
          <cell r="I131">
            <v>100</v>
          </cell>
        </row>
        <row r="132">
          <cell r="A132" t="str">
            <v>Deniliquin</v>
          </cell>
          <cell r="B132">
            <v>340</v>
          </cell>
          <cell r="C132">
            <v>6401</v>
          </cell>
          <cell r="D132">
            <v>697</v>
          </cell>
          <cell r="E132">
            <v>7434</v>
          </cell>
          <cell r="F132">
            <v>4.5999999999999996</v>
          </cell>
          <cell r="G132">
            <v>86.1</v>
          </cell>
          <cell r="H132">
            <v>9.4</v>
          </cell>
          <cell r="I132">
            <v>100</v>
          </cell>
        </row>
        <row r="133">
          <cell r="A133" t="str">
            <v>Dubbo - West</v>
          </cell>
          <cell r="B133">
            <v>1468</v>
          </cell>
          <cell r="C133">
            <v>5948</v>
          </cell>
          <cell r="D133">
            <v>601</v>
          </cell>
          <cell r="E133">
            <v>8024</v>
          </cell>
          <cell r="F133">
            <v>18.3</v>
          </cell>
          <cell r="G133">
            <v>74.099999999999994</v>
          </cell>
          <cell r="H133">
            <v>7.5</v>
          </cell>
          <cell r="I133">
            <v>100</v>
          </cell>
        </row>
        <row r="134">
          <cell r="A134" t="str">
            <v>Dubbo - South</v>
          </cell>
          <cell r="B134">
            <v>918</v>
          </cell>
          <cell r="C134">
            <v>6529</v>
          </cell>
          <cell r="D134">
            <v>386</v>
          </cell>
          <cell r="E134">
            <v>7837</v>
          </cell>
          <cell r="F134">
            <v>11.7</v>
          </cell>
          <cell r="G134">
            <v>83.3</v>
          </cell>
          <cell r="H134">
            <v>4.9000000000000004</v>
          </cell>
          <cell r="I134">
            <v>100</v>
          </cell>
        </row>
        <row r="135">
          <cell r="A135" t="str">
            <v>Dubbo - North</v>
          </cell>
          <cell r="B135">
            <v>470</v>
          </cell>
          <cell r="C135">
            <v>2507</v>
          </cell>
          <cell r="D135">
            <v>283</v>
          </cell>
          <cell r="E135">
            <v>3257</v>
          </cell>
          <cell r="F135">
            <v>14.4</v>
          </cell>
          <cell r="G135">
            <v>77</v>
          </cell>
          <cell r="H135">
            <v>8.6999999999999993</v>
          </cell>
          <cell r="I135">
            <v>100</v>
          </cell>
        </row>
        <row r="136">
          <cell r="A136" t="str">
            <v>Dubbo - East</v>
          </cell>
          <cell r="B136">
            <v>2457</v>
          </cell>
          <cell r="C136">
            <v>11253</v>
          </cell>
          <cell r="D136">
            <v>988</v>
          </cell>
          <cell r="E136">
            <v>14704</v>
          </cell>
          <cell r="F136">
            <v>16.7</v>
          </cell>
          <cell r="G136">
            <v>76.5</v>
          </cell>
          <cell r="H136">
            <v>6.7</v>
          </cell>
          <cell r="I136">
            <v>100</v>
          </cell>
        </row>
        <row r="137">
          <cell r="A137" t="str">
            <v>Dungog</v>
          </cell>
          <cell r="B137">
            <v>454</v>
          </cell>
          <cell r="C137">
            <v>7884</v>
          </cell>
          <cell r="D137">
            <v>637</v>
          </cell>
          <cell r="E137">
            <v>8975</v>
          </cell>
          <cell r="F137">
            <v>5.0999999999999996</v>
          </cell>
          <cell r="G137">
            <v>87.8</v>
          </cell>
          <cell r="H137">
            <v>7.1</v>
          </cell>
          <cell r="I137">
            <v>100</v>
          </cell>
        </row>
        <row r="138">
          <cell r="A138" t="str">
            <v>Eurobodalla</v>
          </cell>
          <cell r="B138">
            <v>599</v>
          </cell>
          <cell r="C138">
            <v>13720</v>
          </cell>
          <cell r="D138">
            <v>1053</v>
          </cell>
          <cell r="E138">
            <v>15372</v>
          </cell>
          <cell r="F138">
            <v>3.9</v>
          </cell>
          <cell r="G138">
            <v>89.3</v>
          </cell>
          <cell r="H138">
            <v>6.9</v>
          </cell>
          <cell r="I138">
            <v>100</v>
          </cell>
        </row>
        <row r="139">
          <cell r="A139" t="str">
            <v>Narooma</v>
          </cell>
          <cell r="B139">
            <v>151</v>
          </cell>
          <cell r="C139">
            <v>2514</v>
          </cell>
          <cell r="D139">
            <v>271</v>
          </cell>
          <cell r="E139">
            <v>2938</v>
          </cell>
          <cell r="F139">
            <v>5.0999999999999996</v>
          </cell>
          <cell r="G139">
            <v>85.6</v>
          </cell>
          <cell r="H139">
            <v>9.1999999999999993</v>
          </cell>
          <cell r="I139">
            <v>100</v>
          </cell>
        </row>
        <row r="140">
          <cell r="A140" t="str">
            <v>Batemans Bay</v>
          </cell>
          <cell r="B140">
            <v>949</v>
          </cell>
          <cell r="C140">
            <v>13917</v>
          </cell>
          <cell r="D140">
            <v>1184</v>
          </cell>
          <cell r="E140">
            <v>16044</v>
          </cell>
          <cell r="F140">
            <v>5.9</v>
          </cell>
          <cell r="G140">
            <v>86.7</v>
          </cell>
          <cell r="H140">
            <v>7.4</v>
          </cell>
          <cell r="I140">
            <v>100</v>
          </cell>
        </row>
        <row r="141">
          <cell r="A141" t="str">
            <v>Moruya</v>
          </cell>
          <cell r="B141">
            <v>254</v>
          </cell>
          <cell r="C141">
            <v>2109</v>
          </cell>
          <cell r="D141">
            <v>162</v>
          </cell>
          <cell r="E141">
            <v>2525</v>
          </cell>
          <cell r="F141">
            <v>10.1</v>
          </cell>
          <cell r="G141">
            <v>83.5</v>
          </cell>
          <cell r="H141">
            <v>6.4</v>
          </cell>
          <cell r="I141">
            <v>100</v>
          </cell>
        </row>
        <row r="142">
          <cell r="A142" t="str">
            <v>Bodalla</v>
          </cell>
          <cell r="B142">
            <v>73</v>
          </cell>
          <cell r="C142">
            <v>209</v>
          </cell>
          <cell r="D142">
            <v>12</v>
          </cell>
          <cell r="E142">
            <v>291</v>
          </cell>
          <cell r="F142">
            <v>25.1</v>
          </cell>
          <cell r="G142">
            <v>71.8</v>
          </cell>
          <cell r="H142">
            <v>4.0999999999999996</v>
          </cell>
          <cell r="I142">
            <v>100</v>
          </cell>
        </row>
        <row r="143">
          <cell r="A143" t="str">
            <v>Fairfield - East</v>
          </cell>
          <cell r="B143">
            <v>952</v>
          </cell>
          <cell r="C143">
            <v>119609</v>
          </cell>
          <cell r="D143">
            <v>5900</v>
          </cell>
          <cell r="E143">
            <v>126460</v>
          </cell>
          <cell r="F143">
            <v>0.8</v>
          </cell>
          <cell r="G143">
            <v>94.6</v>
          </cell>
          <cell r="H143">
            <v>4.7</v>
          </cell>
          <cell r="I143">
            <v>100</v>
          </cell>
        </row>
        <row r="144">
          <cell r="A144" t="str">
            <v>Fairfield - West</v>
          </cell>
          <cell r="B144">
            <v>560</v>
          </cell>
          <cell r="C144">
            <v>71217</v>
          </cell>
          <cell r="D144">
            <v>2552</v>
          </cell>
          <cell r="E144">
            <v>74330</v>
          </cell>
          <cell r="F144">
            <v>0.8</v>
          </cell>
          <cell r="G144">
            <v>95.8</v>
          </cell>
          <cell r="H144">
            <v>3.4</v>
          </cell>
          <cell r="I144">
            <v>100</v>
          </cell>
        </row>
        <row r="145">
          <cell r="A145" t="str">
            <v>Forbes</v>
          </cell>
          <cell r="B145">
            <v>1053</v>
          </cell>
          <cell r="C145">
            <v>7555</v>
          </cell>
          <cell r="D145">
            <v>846</v>
          </cell>
          <cell r="E145">
            <v>9448</v>
          </cell>
          <cell r="F145">
            <v>11.1</v>
          </cell>
          <cell r="G145">
            <v>80</v>
          </cell>
          <cell r="H145">
            <v>9</v>
          </cell>
          <cell r="I145">
            <v>100</v>
          </cell>
        </row>
        <row r="146">
          <cell r="A146" t="str">
            <v>Lachlan</v>
          </cell>
          <cell r="B146">
            <v>144</v>
          </cell>
          <cell r="C146">
            <v>2091</v>
          </cell>
          <cell r="D146">
            <v>271</v>
          </cell>
          <cell r="E146">
            <v>2510</v>
          </cell>
          <cell r="F146">
            <v>5.7</v>
          </cell>
          <cell r="G146">
            <v>83.3</v>
          </cell>
          <cell r="H146">
            <v>10.8</v>
          </cell>
          <cell r="I146">
            <v>100</v>
          </cell>
        </row>
        <row r="147">
          <cell r="A147" t="str">
            <v>Gilgandra</v>
          </cell>
          <cell r="B147">
            <v>594</v>
          </cell>
          <cell r="C147">
            <v>3259</v>
          </cell>
          <cell r="D147">
            <v>303</v>
          </cell>
          <cell r="E147">
            <v>4155</v>
          </cell>
          <cell r="F147">
            <v>14.3</v>
          </cell>
          <cell r="G147">
            <v>78.400000000000006</v>
          </cell>
          <cell r="H147">
            <v>7.3</v>
          </cell>
          <cell r="I147">
            <v>100</v>
          </cell>
        </row>
        <row r="148">
          <cell r="A148" t="str">
            <v>Warren</v>
          </cell>
          <cell r="B148">
            <v>393</v>
          </cell>
          <cell r="C148">
            <v>2033</v>
          </cell>
          <cell r="D148">
            <v>287</v>
          </cell>
          <cell r="E148">
            <v>2712</v>
          </cell>
          <cell r="F148">
            <v>14.5</v>
          </cell>
          <cell r="G148">
            <v>75</v>
          </cell>
          <cell r="H148">
            <v>10.6</v>
          </cell>
          <cell r="I148">
            <v>100</v>
          </cell>
        </row>
        <row r="149">
          <cell r="A149" t="str">
            <v>Glen Innes</v>
          </cell>
          <cell r="B149">
            <v>534</v>
          </cell>
          <cell r="C149">
            <v>7471</v>
          </cell>
          <cell r="D149">
            <v>824</v>
          </cell>
          <cell r="E149">
            <v>8836</v>
          </cell>
          <cell r="F149">
            <v>6</v>
          </cell>
          <cell r="G149">
            <v>84.6</v>
          </cell>
          <cell r="H149">
            <v>9.3000000000000007</v>
          </cell>
          <cell r="I149">
            <v>100</v>
          </cell>
        </row>
        <row r="150">
          <cell r="A150" t="str">
            <v>Gloucester</v>
          </cell>
          <cell r="B150">
            <v>378</v>
          </cell>
          <cell r="C150">
            <v>4300</v>
          </cell>
          <cell r="D150">
            <v>356</v>
          </cell>
          <cell r="E150">
            <v>5034</v>
          </cell>
          <cell r="F150">
            <v>7.5</v>
          </cell>
          <cell r="G150">
            <v>85.4</v>
          </cell>
          <cell r="H150">
            <v>7.1</v>
          </cell>
          <cell r="I150">
            <v>100</v>
          </cell>
        </row>
        <row r="151">
          <cell r="A151" t="str">
            <v>Taree - Surrounds</v>
          </cell>
          <cell r="B151">
            <v>1092</v>
          </cell>
          <cell r="C151">
            <v>22773</v>
          </cell>
          <cell r="D151">
            <v>1811</v>
          </cell>
          <cell r="E151">
            <v>25677</v>
          </cell>
          <cell r="F151">
            <v>4.3</v>
          </cell>
          <cell r="G151">
            <v>88.7</v>
          </cell>
          <cell r="H151">
            <v>7.1</v>
          </cell>
          <cell r="I151">
            <v>100</v>
          </cell>
        </row>
        <row r="152">
          <cell r="A152" t="str">
            <v>Gosford - East</v>
          </cell>
          <cell r="B152">
            <v>1479</v>
          </cell>
          <cell r="C152">
            <v>65279</v>
          </cell>
          <cell r="D152">
            <v>3150</v>
          </cell>
          <cell r="E152">
            <v>69913</v>
          </cell>
          <cell r="F152">
            <v>2.1</v>
          </cell>
          <cell r="G152">
            <v>93.4</v>
          </cell>
          <cell r="H152">
            <v>4.5</v>
          </cell>
          <cell r="I152">
            <v>100</v>
          </cell>
        </row>
        <row r="153">
          <cell r="A153" t="str">
            <v>Gosford - West</v>
          </cell>
          <cell r="B153">
            <v>3264</v>
          </cell>
          <cell r="C153">
            <v>89692</v>
          </cell>
          <cell r="D153">
            <v>5489</v>
          </cell>
          <cell r="E153">
            <v>98441</v>
          </cell>
          <cell r="F153">
            <v>3.3</v>
          </cell>
          <cell r="G153">
            <v>91.1</v>
          </cell>
          <cell r="H153">
            <v>5.6</v>
          </cell>
          <cell r="I153">
            <v>100</v>
          </cell>
        </row>
        <row r="154">
          <cell r="A154" t="str">
            <v>Goulburn Mulwaree</v>
          </cell>
          <cell r="B154">
            <v>1177</v>
          </cell>
          <cell r="C154">
            <v>26274</v>
          </cell>
          <cell r="D154">
            <v>1812</v>
          </cell>
          <cell r="E154">
            <v>29264</v>
          </cell>
          <cell r="F154">
            <v>4</v>
          </cell>
          <cell r="G154">
            <v>89.8</v>
          </cell>
          <cell r="H154">
            <v>6.2</v>
          </cell>
          <cell r="I154">
            <v>100</v>
          </cell>
        </row>
        <row r="155">
          <cell r="A155" t="str">
            <v>Wingham</v>
          </cell>
          <cell r="B155">
            <v>265</v>
          </cell>
          <cell r="C155">
            <v>3983</v>
          </cell>
          <cell r="D155">
            <v>287</v>
          </cell>
          <cell r="E155">
            <v>4532</v>
          </cell>
          <cell r="F155">
            <v>5.8</v>
          </cell>
          <cell r="G155">
            <v>87.9</v>
          </cell>
          <cell r="H155">
            <v>6.3</v>
          </cell>
          <cell r="I155">
            <v>100</v>
          </cell>
        </row>
        <row r="156">
          <cell r="A156" t="str">
            <v>Taree</v>
          </cell>
          <cell r="B156">
            <v>1826</v>
          </cell>
          <cell r="C156">
            <v>15189</v>
          </cell>
          <cell r="D156">
            <v>1164</v>
          </cell>
          <cell r="E156">
            <v>18177</v>
          </cell>
          <cell r="F156">
            <v>10</v>
          </cell>
          <cell r="G156">
            <v>83.6</v>
          </cell>
          <cell r="H156">
            <v>6.4</v>
          </cell>
          <cell r="I156">
            <v>100</v>
          </cell>
        </row>
        <row r="157">
          <cell r="A157" t="str">
            <v>Purfleet</v>
          </cell>
          <cell r="B157">
            <v>142</v>
          </cell>
          <cell r="C157">
            <v>279</v>
          </cell>
          <cell r="D157">
            <v>24</v>
          </cell>
          <cell r="E157">
            <v>442</v>
          </cell>
          <cell r="F157">
            <v>32.1</v>
          </cell>
          <cell r="G157">
            <v>63.1</v>
          </cell>
          <cell r="H157">
            <v>5.4</v>
          </cell>
          <cell r="I157">
            <v>100</v>
          </cell>
        </row>
        <row r="158">
          <cell r="A158" t="str">
            <v>Bulahdelah</v>
          </cell>
          <cell r="B158">
            <v>822</v>
          </cell>
          <cell r="C158">
            <v>14849</v>
          </cell>
          <cell r="D158">
            <v>1073</v>
          </cell>
          <cell r="E158">
            <v>16746</v>
          </cell>
          <cell r="F158">
            <v>4.9000000000000004</v>
          </cell>
          <cell r="G158">
            <v>88.7</v>
          </cell>
          <cell r="H158">
            <v>6.4</v>
          </cell>
          <cell r="I158">
            <v>100</v>
          </cell>
        </row>
        <row r="159">
          <cell r="A159" t="str">
            <v>Wagga Wagga - Surrounds</v>
          </cell>
          <cell r="B159">
            <v>482</v>
          </cell>
          <cell r="C159">
            <v>13246</v>
          </cell>
          <cell r="D159">
            <v>1104</v>
          </cell>
          <cell r="E159">
            <v>14831</v>
          </cell>
          <cell r="F159">
            <v>3.2</v>
          </cell>
          <cell r="G159">
            <v>89.3</v>
          </cell>
          <cell r="H159">
            <v>7.4</v>
          </cell>
          <cell r="I159">
            <v>100</v>
          </cell>
        </row>
        <row r="160">
          <cell r="A160" t="str">
            <v>Tuncurry</v>
          </cell>
          <cell r="B160">
            <v>250</v>
          </cell>
          <cell r="C160">
            <v>5487</v>
          </cell>
          <cell r="D160">
            <v>448</v>
          </cell>
          <cell r="E160">
            <v>6185</v>
          </cell>
          <cell r="F160">
            <v>4</v>
          </cell>
          <cell r="G160">
            <v>88.7</v>
          </cell>
          <cell r="H160">
            <v>7.2</v>
          </cell>
          <cell r="I160">
            <v>100</v>
          </cell>
        </row>
        <row r="161">
          <cell r="A161" t="str">
            <v>Forster</v>
          </cell>
          <cell r="B161">
            <v>789</v>
          </cell>
          <cell r="C161">
            <v>11639</v>
          </cell>
          <cell r="D161">
            <v>951</v>
          </cell>
          <cell r="E161">
            <v>13383</v>
          </cell>
          <cell r="F161">
            <v>5.9</v>
          </cell>
          <cell r="G161">
            <v>87</v>
          </cell>
          <cell r="H161">
            <v>7.1</v>
          </cell>
          <cell r="I161">
            <v>100</v>
          </cell>
        </row>
        <row r="162">
          <cell r="A162" t="str">
            <v>Port Stephens - Surrounds</v>
          </cell>
          <cell r="B162">
            <v>1006</v>
          </cell>
          <cell r="C162">
            <v>23308</v>
          </cell>
          <cell r="D162">
            <v>1996</v>
          </cell>
          <cell r="E162">
            <v>26306</v>
          </cell>
          <cell r="F162">
            <v>3.8</v>
          </cell>
          <cell r="G162">
            <v>88.6</v>
          </cell>
          <cell r="H162">
            <v>7.6</v>
          </cell>
          <cell r="I162">
            <v>100</v>
          </cell>
        </row>
        <row r="163">
          <cell r="A163" t="str">
            <v>Gunnedah</v>
          </cell>
          <cell r="B163">
            <v>1198</v>
          </cell>
          <cell r="C163">
            <v>6207</v>
          </cell>
          <cell r="D163">
            <v>575</v>
          </cell>
          <cell r="E163">
            <v>7984</v>
          </cell>
          <cell r="F163">
            <v>15</v>
          </cell>
          <cell r="G163">
            <v>77.7</v>
          </cell>
          <cell r="H163">
            <v>7.2</v>
          </cell>
          <cell r="I163">
            <v>100</v>
          </cell>
        </row>
        <row r="164">
          <cell r="A164" t="str">
            <v>Gunnedah - Surrounds</v>
          </cell>
          <cell r="B164">
            <v>369</v>
          </cell>
          <cell r="C164">
            <v>3535</v>
          </cell>
          <cell r="D164">
            <v>333</v>
          </cell>
          <cell r="E164">
            <v>4233</v>
          </cell>
          <cell r="F164">
            <v>8.6999999999999993</v>
          </cell>
          <cell r="G164">
            <v>83.5</v>
          </cell>
          <cell r="H164">
            <v>7.9</v>
          </cell>
          <cell r="I164">
            <v>100</v>
          </cell>
        </row>
        <row r="165">
          <cell r="A165" t="str">
            <v>Narrabri - Surrounds</v>
          </cell>
          <cell r="B165">
            <v>545</v>
          </cell>
          <cell r="C165">
            <v>4948</v>
          </cell>
          <cell r="D165">
            <v>695</v>
          </cell>
          <cell r="E165">
            <v>6186</v>
          </cell>
          <cell r="F165">
            <v>8.8000000000000007</v>
          </cell>
          <cell r="G165">
            <v>80</v>
          </cell>
          <cell r="H165">
            <v>11.2</v>
          </cell>
          <cell r="I165">
            <v>100</v>
          </cell>
        </row>
        <row r="166">
          <cell r="A166" t="str">
            <v>Tingha</v>
          </cell>
          <cell r="B166">
            <v>152</v>
          </cell>
          <cell r="C166">
            <v>264</v>
          </cell>
          <cell r="D166">
            <v>61</v>
          </cell>
          <cell r="E166">
            <v>476</v>
          </cell>
          <cell r="F166">
            <v>31.9</v>
          </cell>
          <cell r="G166">
            <v>55.5</v>
          </cell>
          <cell r="H166">
            <v>12.8</v>
          </cell>
          <cell r="I166">
            <v>100</v>
          </cell>
        </row>
        <row r="167">
          <cell r="A167" t="str">
            <v>Gwydir</v>
          </cell>
          <cell r="B167">
            <v>300</v>
          </cell>
          <cell r="C167">
            <v>4330</v>
          </cell>
          <cell r="D167">
            <v>497</v>
          </cell>
          <cell r="E167">
            <v>5120</v>
          </cell>
          <cell r="F167">
            <v>5.9</v>
          </cell>
          <cell r="G167">
            <v>84.6</v>
          </cell>
          <cell r="H167">
            <v>9.6999999999999993</v>
          </cell>
          <cell r="I167">
            <v>100</v>
          </cell>
        </row>
        <row r="168">
          <cell r="A168" t="str">
            <v>Moree Plains</v>
          </cell>
          <cell r="B168">
            <v>266</v>
          </cell>
          <cell r="C168">
            <v>3389</v>
          </cell>
          <cell r="D168">
            <v>555</v>
          </cell>
          <cell r="E168">
            <v>4211</v>
          </cell>
          <cell r="F168">
            <v>6.3</v>
          </cell>
          <cell r="G168">
            <v>80.5</v>
          </cell>
          <cell r="H168">
            <v>13.2</v>
          </cell>
          <cell r="I168">
            <v>100</v>
          </cell>
        </row>
        <row r="169">
          <cell r="A169" t="str">
            <v>Inverell</v>
          </cell>
          <cell r="B169">
            <v>1408</v>
          </cell>
          <cell r="C169">
            <v>13775</v>
          </cell>
          <cell r="D169">
            <v>1312</v>
          </cell>
          <cell r="E169">
            <v>16503</v>
          </cell>
          <cell r="F169">
            <v>8.5</v>
          </cell>
          <cell r="G169">
            <v>83.5</v>
          </cell>
          <cell r="H169">
            <v>8</v>
          </cell>
          <cell r="I169">
            <v>100</v>
          </cell>
        </row>
        <row r="170">
          <cell r="A170" t="str">
            <v>Tamworth - Surrounds</v>
          </cell>
          <cell r="B170">
            <v>1377</v>
          </cell>
          <cell r="C170">
            <v>15666</v>
          </cell>
          <cell r="D170">
            <v>1434</v>
          </cell>
          <cell r="E170">
            <v>18474</v>
          </cell>
          <cell r="F170">
            <v>7.5</v>
          </cell>
          <cell r="G170">
            <v>84.8</v>
          </cell>
          <cell r="H170">
            <v>7.8</v>
          </cell>
          <cell r="I170">
            <v>100</v>
          </cell>
        </row>
        <row r="171">
          <cell r="A171" t="str">
            <v>Young</v>
          </cell>
          <cell r="B171">
            <v>542</v>
          </cell>
          <cell r="C171">
            <v>11049</v>
          </cell>
          <cell r="D171">
            <v>855</v>
          </cell>
          <cell r="E171">
            <v>12444</v>
          </cell>
          <cell r="F171">
            <v>4.4000000000000004</v>
          </cell>
          <cell r="G171">
            <v>88.8</v>
          </cell>
          <cell r="H171">
            <v>6.9</v>
          </cell>
          <cell r="I171">
            <v>100</v>
          </cell>
        </row>
        <row r="172">
          <cell r="A172" t="str">
            <v>Port Macquarie</v>
          </cell>
          <cell r="B172">
            <v>1769</v>
          </cell>
          <cell r="C172">
            <v>40687</v>
          </cell>
          <cell r="D172">
            <v>2613</v>
          </cell>
          <cell r="E172">
            <v>45066</v>
          </cell>
          <cell r="F172">
            <v>3.9</v>
          </cell>
          <cell r="G172">
            <v>90.3</v>
          </cell>
          <cell r="H172">
            <v>5.8</v>
          </cell>
          <cell r="I172">
            <v>100</v>
          </cell>
        </row>
        <row r="173">
          <cell r="A173" t="str">
            <v>Wauchope</v>
          </cell>
          <cell r="B173">
            <v>538</v>
          </cell>
          <cell r="C173">
            <v>5751</v>
          </cell>
          <cell r="D173">
            <v>397</v>
          </cell>
          <cell r="E173">
            <v>6684</v>
          </cell>
          <cell r="F173">
            <v>8</v>
          </cell>
          <cell r="G173">
            <v>86</v>
          </cell>
          <cell r="H173">
            <v>5.9</v>
          </cell>
          <cell r="I173">
            <v>100</v>
          </cell>
        </row>
        <row r="174">
          <cell r="A174" t="str">
            <v>Hawkesbury - Windsor</v>
          </cell>
          <cell r="B174">
            <v>1127</v>
          </cell>
          <cell r="C174">
            <v>23141</v>
          </cell>
          <cell r="D174">
            <v>1212</v>
          </cell>
          <cell r="E174">
            <v>25479</v>
          </cell>
          <cell r="F174">
            <v>4.4000000000000004</v>
          </cell>
          <cell r="G174">
            <v>90.8</v>
          </cell>
          <cell r="H174">
            <v>4.8</v>
          </cell>
          <cell r="I174">
            <v>100</v>
          </cell>
        </row>
        <row r="175">
          <cell r="A175" t="str">
            <v>Cranebrook - Londonberry</v>
          </cell>
          <cell r="B175">
            <v>1580</v>
          </cell>
          <cell r="C175">
            <v>27922</v>
          </cell>
          <cell r="D175">
            <v>1590</v>
          </cell>
          <cell r="E175">
            <v>31097</v>
          </cell>
          <cell r="F175">
            <v>5.0999999999999996</v>
          </cell>
          <cell r="G175">
            <v>89.8</v>
          </cell>
          <cell r="H175">
            <v>5.0999999999999996</v>
          </cell>
          <cell r="I175">
            <v>100</v>
          </cell>
        </row>
        <row r="176">
          <cell r="A176" t="str">
            <v>Hawkesbury - Richmond</v>
          </cell>
          <cell r="B176">
            <v>512</v>
          </cell>
          <cell r="C176">
            <v>11493</v>
          </cell>
          <cell r="D176">
            <v>737</v>
          </cell>
          <cell r="E176">
            <v>12747</v>
          </cell>
          <cell r="F176">
            <v>4</v>
          </cell>
          <cell r="G176">
            <v>90.2</v>
          </cell>
          <cell r="H176">
            <v>5.8</v>
          </cell>
          <cell r="I176">
            <v>100</v>
          </cell>
        </row>
        <row r="177">
          <cell r="A177" t="str">
            <v>Hunters Hill - Ryde</v>
          </cell>
          <cell r="B177">
            <v>508</v>
          </cell>
          <cell r="C177">
            <v>124537</v>
          </cell>
          <cell r="D177">
            <v>5258</v>
          </cell>
          <cell r="E177">
            <v>130303</v>
          </cell>
          <cell r="F177">
            <v>0.4</v>
          </cell>
          <cell r="G177">
            <v>95.6</v>
          </cell>
          <cell r="H177">
            <v>4</v>
          </cell>
          <cell r="I177">
            <v>100</v>
          </cell>
        </row>
        <row r="178">
          <cell r="A178" t="str">
            <v>Hurstville</v>
          </cell>
          <cell r="B178">
            <v>508</v>
          </cell>
          <cell r="C178">
            <v>82261</v>
          </cell>
          <cell r="D178">
            <v>3433</v>
          </cell>
          <cell r="E178">
            <v>86204</v>
          </cell>
          <cell r="F178">
            <v>0.6</v>
          </cell>
          <cell r="G178">
            <v>95.4</v>
          </cell>
          <cell r="H178">
            <v>4</v>
          </cell>
          <cell r="I178">
            <v>100</v>
          </cell>
        </row>
        <row r="179">
          <cell r="A179" t="str">
            <v>Kempsey - Surrounds</v>
          </cell>
          <cell r="B179">
            <v>1077</v>
          </cell>
          <cell r="C179">
            <v>11112</v>
          </cell>
          <cell r="D179">
            <v>1020</v>
          </cell>
          <cell r="E179">
            <v>13207</v>
          </cell>
          <cell r="F179">
            <v>8.1999999999999993</v>
          </cell>
          <cell r="G179">
            <v>84.1</v>
          </cell>
          <cell r="H179">
            <v>7.7</v>
          </cell>
          <cell r="I179">
            <v>100</v>
          </cell>
        </row>
        <row r="180">
          <cell r="A180" t="str">
            <v>Old Burnt - New Burnt Bridge - Greenhill</v>
          </cell>
          <cell r="B180">
            <v>626</v>
          </cell>
          <cell r="C180">
            <v>1889</v>
          </cell>
          <cell r="D180">
            <v>248</v>
          </cell>
          <cell r="E180">
            <v>2760</v>
          </cell>
          <cell r="F180">
            <v>22.7</v>
          </cell>
          <cell r="G180">
            <v>68.400000000000006</v>
          </cell>
          <cell r="H180">
            <v>9</v>
          </cell>
          <cell r="I180">
            <v>100</v>
          </cell>
        </row>
        <row r="181">
          <cell r="A181" t="str">
            <v>Kempsey</v>
          </cell>
          <cell r="B181">
            <v>1228</v>
          </cell>
          <cell r="C181">
            <v>5064</v>
          </cell>
          <cell r="D181">
            <v>738</v>
          </cell>
          <cell r="E181">
            <v>7029</v>
          </cell>
          <cell r="F181">
            <v>17.5</v>
          </cell>
          <cell r="G181">
            <v>72</v>
          </cell>
          <cell r="H181">
            <v>10.5</v>
          </cell>
          <cell r="I181">
            <v>100</v>
          </cell>
        </row>
        <row r="182">
          <cell r="A182" t="str">
            <v>South West Rocks</v>
          </cell>
          <cell r="B182">
            <v>267</v>
          </cell>
          <cell r="C182">
            <v>4443</v>
          </cell>
          <cell r="D182">
            <v>299</v>
          </cell>
          <cell r="E182">
            <v>5005</v>
          </cell>
          <cell r="F182">
            <v>5.3</v>
          </cell>
          <cell r="G182">
            <v>88.8</v>
          </cell>
          <cell r="H182">
            <v>6</v>
          </cell>
          <cell r="I182">
            <v>100</v>
          </cell>
        </row>
        <row r="183">
          <cell r="A183" t="str">
            <v>Kiama</v>
          </cell>
          <cell r="B183">
            <v>394</v>
          </cell>
          <cell r="C183">
            <v>19716</v>
          </cell>
          <cell r="D183">
            <v>1276</v>
          </cell>
          <cell r="E183">
            <v>21380</v>
          </cell>
          <cell r="F183">
            <v>1.8</v>
          </cell>
          <cell r="G183">
            <v>92.2</v>
          </cell>
          <cell r="H183">
            <v>6</v>
          </cell>
          <cell r="I183">
            <v>100</v>
          </cell>
        </row>
        <row r="184">
          <cell r="A184" t="str">
            <v>Shoalhaven</v>
          </cell>
          <cell r="B184">
            <v>2807</v>
          </cell>
          <cell r="C184">
            <v>61470</v>
          </cell>
          <cell r="D184">
            <v>4302</v>
          </cell>
          <cell r="E184">
            <v>68572</v>
          </cell>
          <cell r="F184">
            <v>4.0999999999999996</v>
          </cell>
          <cell r="G184">
            <v>89.6</v>
          </cell>
          <cell r="H184">
            <v>6.3</v>
          </cell>
          <cell r="I184">
            <v>100</v>
          </cell>
        </row>
        <row r="185">
          <cell r="A185" t="str">
            <v>Wingecaribee</v>
          </cell>
          <cell r="B185">
            <v>955</v>
          </cell>
          <cell r="C185">
            <v>44002</v>
          </cell>
          <cell r="D185">
            <v>2924</v>
          </cell>
          <cell r="E185">
            <v>47877</v>
          </cell>
          <cell r="F185">
            <v>2</v>
          </cell>
          <cell r="G185">
            <v>91.9</v>
          </cell>
          <cell r="H185">
            <v>6.1</v>
          </cell>
          <cell r="I185">
            <v>100</v>
          </cell>
        </row>
        <row r="186">
          <cell r="A186" t="str">
            <v>Kogarah</v>
          </cell>
          <cell r="B186">
            <v>298</v>
          </cell>
          <cell r="C186">
            <v>57959</v>
          </cell>
          <cell r="D186">
            <v>2333</v>
          </cell>
          <cell r="E186">
            <v>60588</v>
          </cell>
          <cell r="F186">
            <v>0.5</v>
          </cell>
          <cell r="G186">
            <v>95.7</v>
          </cell>
          <cell r="H186">
            <v>3.9</v>
          </cell>
          <cell r="I186">
            <v>100</v>
          </cell>
        </row>
        <row r="187">
          <cell r="A187" t="str">
            <v>Kyogle</v>
          </cell>
          <cell r="B187">
            <v>296</v>
          </cell>
          <cell r="C187">
            <v>7310</v>
          </cell>
          <cell r="D187">
            <v>793</v>
          </cell>
          <cell r="E187">
            <v>8392</v>
          </cell>
          <cell r="F187">
            <v>3.5</v>
          </cell>
          <cell r="G187">
            <v>87.1</v>
          </cell>
          <cell r="H187">
            <v>9.4</v>
          </cell>
          <cell r="I187">
            <v>100</v>
          </cell>
        </row>
        <row r="188">
          <cell r="A188" t="str">
            <v>Muli Muli - Woodenbong</v>
          </cell>
          <cell r="B188">
            <v>80</v>
          </cell>
          <cell r="C188">
            <v>369</v>
          </cell>
          <cell r="D188">
            <v>43</v>
          </cell>
          <cell r="E188">
            <v>498</v>
          </cell>
          <cell r="F188">
            <v>16.100000000000001</v>
          </cell>
          <cell r="G188">
            <v>74.099999999999994</v>
          </cell>
          <cell r="H188">
            <v>8.6</v>
          </cell>
          <cell r="I188">
            <v>100</v>
          </cell>
        </row>
        <row r="189">
          <cell r="A189" t="str">
            <v>Lake Cargelligo</v>
          </cell>
          <cell r="B189">
            <v>242</v>
          </cell>
          <cell r="C189">
            <v>859</v>
          </cell>
          <cell r="D189">
            <v>166</v>
          </cell>
          <cell r="E189">
            <v>1262</v>
          </cell>
          <cell r="F189">
            <v>19.2</v>
          </cell>
          <cell r="G189">
            <v>68.099999999999994</v>
          </cell>
          <cell r="H189">
            <v>13.2</v>
          </cell>
          <cell r="I189">
            <v>100</v>
          </cell>
        </row>
        <row r="190">
          <cell r="A190" t="str">
            <v>Condobolin</v>
          </cell>
          <cell r="B190">
            <v>739</v>
          </cell>
          <cell r="C190">
            <v>1869</v>
          </cell>
          <cell r="D190">
            <v>252</v>
          </cell>
          <cell r="E190">
            <v>2864</v>
          </cell>
          <cell r="F190">
            <v>25.8</v>
          </cell>
          <cell r="G190">
            <v>65.3</v>
          </cell>
          <cell r="H190">
            <v>8.8000000000000007</v>
          </cell>
          <cell r="I190">
            <v>100</v>
          </cell>
        </row>
        <row r="191">
          <cell r="A191" t="str">
            <v>Lake Macquarie - East</v>
          </cell>
          <cell r="B191">
            <v>2539</v>
          </cell>
          <cell r="C191">
            <v>58043</v>
          </cell>
          <cell r="D191">
            <v>2502</v>
          </cell>
          <cell r="E191">
            <v>63082</v>
          </cell>
          <cell r="F191">
            <v>4</v>
          </cell>
          <cell r="G191">
            <v>92</v>
          </cell>
          <cell r="H191">
            <v>4</v>
          </cell>
          <cell r="I191">
            <v>100</v>
          </cell>
        </row>
        <row r="192">
          <cell r="A192" t="str">
            <v>Lake Macquarie - North</v>
          </cell>
          <cell r="B192">
            <v>2948</v>
          </cell>
          <cell r="C192">
            <v>74215</v>
          </cell>
          <cell r="D192">
            <v>2753</v>
          </cell>
          <cell r="E192">
            <v>79912</v>
          </cell>
          <cell r="F192">
            <v>3.7</v>
          </cell>
          <cell r="G192">
            <v>92.9</v>
          </cell>
          <cell r="H192">
            <v>3.4</v>
          </cell>
          <cell r="I192">
            <v>100</v>
          </cell>
        </row>
        <row r="193">
          <cell r="A193" t="str">
            <v>Newcastle - Outer West</v>
          </cell>
          <cell r="B193">
            <v>2186</v>
          </cell>
          <cell r="C193">
            <v>45231</v>
          </cell>
          <cell r="D193">
            <v>1691</v>
          </cell>
          <cell r="E193">
            <v>49113</v>
          </cell>
          <cell r="F193">
            <v>4.5</v>
          </cell>
          <cell r="G193">
            <v>92.1</v>
          </cell>
          <cell r="H193">
            <v>3.4</v>
          </cell>
          <cell r="I193">
            <v>100</v>
          </cell>
        </row>
        <row r="194">
          <cell r="A194" t="str">
            <v>Lake Macquarie - West</v>
          </cell>
          <cell r="B194">
            <v>2400</v>
          </cell>
          <cell r="C194">
            <v>46455</v>
          </cell>
          <cell r="D194">
            <v>2080</v>
          </cell>
          <cell r="E194">
            <v>50936</v>
          </cell>
          <cell r="F194">
            <v>4.7</v>
          </cell>
          <cell r="G194">
            <v>91.2</v>
          </cell>
          <cell r="H194">
            <v>4.0999999999999996</v>
          </cell>
          <cell r="I194">
            <v>100</v>
          </cell>
        </row>
        <row r="195">
          <cell r="A195" t="str">
            <v>Wyong - South-West</v>
          </cell>
          <cell r="B195">
            <v>3281</v>
          </cell>
          <cell r="C195">
            <v>70674</v>
          </cell>
          <cell r="D195">
            <v>4359</v>
          </cell>
          <cell r="E195">
            <v>78317</v>
          </cell>
          <cell r="F195">
            <v>4.2</v>
          </cell>
          <cell r="G195">
            <v>90.2</v>
          </cell>
          <cell r="H195">
            <v>5.6</v>
          </cell>
          <cell r="I195">
            <v>100</v>
          </cell>
        </row>
        <row r="196">
          <cell r="A196" t="str">
            <v>Lane Cove - Willoughby</v>
          </cell>
          <cell r="B196">
            <v>250</v>
          </cell>
          <cell r="C196">
            <v>105060</v>
          </cell>
          <cell r="D196">
            <v>4996</v>
          </cell>
          <cell r="E196">
            <v>110307</v>
          </cell>
          <cell r="F196">
            <v>0.2</v>
          </cell>
          <cell r="G196">
            <v>95.2</v>
          </cell>
          <cell r="H196">
            <v>4.5</v>
          </cell>
          <cell r="I196">
            <v>100</v>
          </cell>
        </row>
        <row r="197">
          <cell r="A197" t="str">
            <v>Leeton</v>
          </cell>
          <cell r="B197">
            <v>635</v>
          </cell>
          <cell r="C197">
            <v>9670</v>
          </cell>
          <cell r="D197">
            <v>979</v>
          </cell>
          <cell r="E197">
            <v>11289</v>
          </cell>
          <cell r="F197">
            <v>5.6</v>
          </cell>
          <cell r="G197">
            <v>85.7</v>
          </cell>
          <cell r="H197">
            <v>8.6999999999999993</v>
          </cell>
          <cell r="I197">
            <v>100</v>
          </cell>
        </row>
        <row r="198">
          <cell r="A198" t="str">
            <v>Leichhardt</v>
          </cell>
          <cell r="B198">
            <v>575</v>
          </cell>
          <cell r="C198">
            <v>51259</v>
          </cell>
          <cell r="D198">
            <v>4237</v>
          </cell>
          <cell r="E198">
            <v>56066</v>
          </cell>
          <cell r="F198">
            <v>1</v>
          </cell>
          <cell r="G198">
            <v>91.4</v>
          </cell>
          <cell r="H198">
            <v>7.6</v>
          </cell>
          <cell r="I198">
            <v>100</v>
          </cell>
        </row>
        <row r="199">
          <cell r="A199" t="str">
            <v>Lismore - South</v>
          </cell>
          <cell r="B199">
            <v>420</v>
          </cell>
          <cell r="C199">
            <v>7226</v>
          </cell>
          <cell r="D199">
            <v>703</v>
          </cell>
          <cell r="E199">
            <v>8348</v>
          </cell>
          <cell r="F199">
            <v>5</v>
          </cell>
          <cell r="G199">
            <v>86.6</v>
          </cell>
          <cell r="H199">
            <v>8.4</v>
          </cell>
          <cell r="I199">
            <v>100</v>
          </cell>
        </row>
        <row r="200">
          <cell r="A200" t="str">
            <v>Goonellabah</v>
          </cell>
          <cell r="B200">
            <v>883</v>
          </cell>
          <cell r="C200">
            <v>11379</v>
          </cell>
          <cell r="D200">
            <v>865</v>
          </cell>
          <cell r="E200">
            <v>13126</v>
          </cell>
          <cell r="F200">
            <v>6.7</v>
          </cell>
          <cell r="G200">
            <v>86.7</v>
          </cell>
          <cell r="H200">
            <v>6.6</v>
          </cell>
          <cell r="I200">
            <v>100</v>
          </cell>
        </row>
        <row r="201">
          <cell r="A201" t="str">
            <v>Liverpool - East</v>
          </cell>
          <cell r="B201">
            <v>2101</v>
          </cell>
          <cell r="C201">
            <v>105853</v>
          </cell>
          <cell r="D201">
            <v>9095</v>
          </cell>
          <cell r="E201">
            <v>117051</v>
          </cell>
          <cell r="F201">
            <v>1.8</v>
          </cell>
          <cell r="G201">
            <v>90.4</v>
          </cell>
          <cell r="H201">
            <v>7.8</v>
          </cell>
          <cell r="I201">
            <v>100</v>
          </cell>
        </row>
        <row r="202">
          <cell r="A202" t="str">
            <v>Liverpool - West</v>
          </cell>
          <cell r="B202">
            <v>872</v>
          </cell>
          <cell r="C202">
            <v>80519</v>
          </cell>
          <cell r="D202">
            <v>3724</v>
          </cell>
          <cell r="E202">
            <v>85116</v>
          </cell>
          <cell r="F202">
            <v>1</v>
          </cell>
          <cell r="G202">
            <v>94.6</v>
          </cell>
          <cell r="H202">
            <v>4.4000000000000004</v>
          </cell>
          <cell r="I202">
            <v>100</v>
          </cell>
        </row>
        <row r="203">
          <cell r="A203" t="str">
            <v>Penrith - South</v>
          </cell>
          <cell r="B203">
            <v>906</v>
          </cell>
          <cell r="C203">
            <v>33315</v>
          </cell>
          <cell r="D203">
            <v>1688</v>
          </cell>
          <cell r="E203">
            <v>35913</v>
          </cell>
          <cell r="F203">
            <v>2.5</v>
          </cell>
          <cell r="G203">
            <v>92.8</v>
          </cell>
          <cell r="H203">
            <v>4.7</v>
          </cell>
          <cell r="I203">
            <v>100</v>
          </cell>
        </row>
        <row r="204">
          <cell r="A204" t="str">
            <v>Liverpool Plains</v>
          </cell>
          <cell r="B204">
            <v>173</v>
          </cell>
          <cell r="C204">
            <v>2936</v>
          </cell>
          <cell r="D204">
            <v>371</v>
          </cell>
          <cell r="E204">
            <v>3472</v>
          </cell>
          <cell r="F204">
            <v>5</v>
          </cell>
          <cell r="G204">
            <v>84.6</v>
          </cell>
          <cell r="H204">
            <v>10.7</v>
          </cell>
          <cell r="I204">
            <v>100</v>
          </cell>
        </row>
        <row r="205">
          <cell r="A205" t="str">
            <v>Werris Creek</v>
          </cell>
          <cell r="B205">
            <v>295</v>
          </cell>
          <cell r="C205">
            <v>987</v>
          </cell>
          <cell r="D205">
            <v>157</v>
          </cell>
          <cell r="E205">
            <v>1442</v>
          </cell>
          <cell r="F205">
            <v>20.5</v>
          </cell>
          <cell r="G205">
            <v>68.400000000000006</v>
          </cell>
          <cell r="H205">
            <v>10.9</v>
          </cell>
          <cell r="I205">
            <v>100</v>
          </cell>
        </row>
        <row r="206">
          <cell r="A206" t="str">
            <v>Quirindi</v>
          </cell>
          <cell r="B206">
            <v>414</v>
          </cell>
          <cell r="C206">
            <v>2117</v>
          </cell>
          <cell r="D206">
            <v>156</v>
          </cell>
          <cell r="E206">
            <v>2680</v>
          </cell>
          <cell r="F206">
            <v>15.4</v>
          </cell>
          <cell r="G206">
            <v>79</v>
          </cell>
          <cell r="H206">
            <v>5.8</v>
          </cell>
          <cell r="I206">
            <v>100</v>
          </cell>
        </row>
        <row r="207">
          <cell r="A207" t="str">
            <v>Walhallow Reserve (Carooma)</v>
          </cell>
          <cell r="B207">
            <v>87</v>
          </cell>
          <cell r="C207">
            <v>3</v>
          </cell>
          <cell r="D207">
            <v>0</v>
          </cell>
          <cell r="E207">
            <v>90</v>
          </cell>
          <cell r="F207">
            <v>96.7</v>
          </cell>
          <cell r="G207">
            <v>3.3</v>
          </cell>
          <cell r="H207">
            <v>0</v>
          </cell>
          <cell r="I207">
            <v>100</v>
          </cell>
        </row>
        <row r="208">
          <cell r="A208" t="str">
            <v>Upper Hunter</v>
          </cell>
          <cell r="B208">
            <v>723</v>
          </cell>
          <cell r="C208">
            <v>12143</v>
          </cell>
          <cell r="D208">
            <v>1245</v>
          </cell>
          <cell r="E208">
            <v>14112</v>
          </cell>
          <cell r="F208">
            <v>5.0999999999999996</v>
          </cell>
          <cell r="G208">
            <v>86</v>
          </cell>
          <cell r="H208">
            <v>8.8000000000000007</v>
          </cell>
          <cell r="I208">
            <v>100</v>
          </cell>
        </row>
        <row r="209">
          <cell r="A209" t="str">
            <v>Manly - Warringah</v>
          </cell>
          <cell r="B209">
            <v>1016</v>
          </cell>
          <cell r="C209">
            <v>181934</v>
          </cell>
          <cell r="D209">
            <v>9480</v>
          </cell>
          <cell r="E209">
            <v>192432</v>
          </cell>
          <cell r="F209">
            <v>0.5</v>
          </cell>
          <cell r="G209">
            <v>94.5</v>
          </cell>
          <cell r="H209">
            <v>4.9000000000000004</v>
          </cell>
          <cell r="I209">
            <v>100</v>
          </cell>
        </row>
        <row r="210">
          <cell r="A210" t="str">
            <v>Marrickville</v>
          </cell>
          <cell r="B210">
            <v>1179</v>
          </cell>
          <cell r="C210">
            <v>75269</v>
          </cell>
          <cell r="D210">
            <v>6170</v>
          </cell>
          <cell r="E210">
            <v>82618</v>
          </cell>
          <cell r="F210">
            <v>1.4</v>
          </cell>
          <cell r="G210">
            <v>91.1</v>
          </cell>
          <cell r="H210">
            <v>7.5</v>
          </cell>
          <cell r="I210">
            <v>100</v>
          </cell>
        </row>
        <row r="211">
          <cell r="A211" t="str">
            <v>Moree - West</v>
          </cell>
          <cell r="B211">
            <v>194</v>
          </cell>
          <cell r="C211">
            <v>1167</v>
          </cell>
          <cell r="D211">
            <v>117</v>
          </cell>
          <cell r="E211">
            <v>1479</v>
          </cell>
          <cell r="F211">
            <v>13.1</v>
          </cell>
          <cell r="G211">
            <v>78.900000000000006</v>
          </cell>
          <cell r="H211">
            <v>7.9</v>
          </cell>
          <cell r="I211">
            <v>100</v>
          </cell>
        </row>
        <row r="212">
          <cell r="A212" t="str">
            <v>Moree - North</v>
          </cell>
          <cell r="B212">
            <v>365</v>
          </cell>
          <cell r="C212">
            <v>2069</v>
          </cell>
          <cell r="D212">
            <v>273</v>
          </cell>
          <cell r="E212">
            <v>2708</v>
          </cell>
          <cell r="F212">
            <v>13.5</v>
          </cell>
          <cell r="G212">
            <v>76.400000000000006</v>
          </cell>
          <cell r="H212">
            <v>10.1</v>
          </cell>
          <cell r="I212">
            <v>100</v>
          </cell>
        </row>
        <row r="213">
          <cell r="A213" t="str">
            <v>Moree - South</v>
          </cell>
          <cell r="B213">
            <v>1105</v>
          </cell>
          <cell r="C213">
            <v>1681</v>
          </cell>
          <cell r="D213">
            <v>388</v>
          </cell>
          <cell r="E213">
            <v>3179</v>
          </cell>
          <cell r="F213">
            <v>34.799999999999997</v>
          </cell>
          <cell r="G213">
            <v>52.9</v>
          </cell>
          <cell r="H213">
            <v>12.2</v>
          </cell>
          <cell r="I213">
            <v>100</v>
          </cell>
        </row>
        <row r="214">
          <cell r="A214" t="str">
            <v>Stanley Village</v>
          </cell>
          <cell r="B214">
            <v>250</v>
          </cell>
          <cell r="C214">
            <v>68</v>
          </cell>
          <cell r="D214">
            <v>64</v>
          </cell>
          <cell r="E214">
            <v>378</v>
          </cell>
          <cell r="F214">
            <v>66.099999999999994</v>
          </cell>
          <cell r="G214">
            <v>18</v>
          </cell>
          <cell r="H214">
            <v>16.899999999999999</v>
          </cell>
          <cell r="I214">
            <v>100</v>
          </cell>
        </row>
        <row r="215">
          <cell r="A215" t="str">
            <v>Boggabilla</v>
          </cell>
          <cell r="B215">
            <v>347</v>
          </cell>
          <cell r="C215">
            <v>169</v>
          </cell>
          <cell r="D215">
            <v>37</v>
          </cell>
          <cell r="E215">
            <v>551</v>
          </cell>
          <cell r="F215">
            <v>63</v>
          </cell>
          <cell r="G215">
            <v>30.7</v>
          </cell>
          <cell r="H215">
            <v>6.7</v>
          </cell>
          <cell r="I215">
            <v>100</v>
          </cell>
        </row>
        <row r="216">
          <cell r="A216" t="str">
            <v>Toomelah</v>
          </cell>
          <cell r="B216">
            <v>204</v>
          </cell>
          <cell r="C216">
            <v>85</v>
          </cell>
          <cell r="D216">
            <v>24</v>
          </cell>
          <cell r="E216">
            <v>315</v>
          </cell>
          <cell r="F216">
            <v>64.8</v>
          </cell>
          <cell r="G216">
            <v>27</v>
          </cell>
          <cell r="H216">
            <v>7.6</v>
          </cell>
          <cell r="I216">
            <v>100</v>
          </cell>
        </row>
        <row r="217">
          <cell r="A217" t="str">
            <v>Mungindi</v>
          </cell>
          <cell r="B217">
            <v>119</v>
          </cell>
          <cell r="C217">
            <v>273</v>
          </cell>
          <cell r="D217">
            <v>53</v>
          </cell>
          <cell r="E217">
            <v>443</v>
          </cell>
          <cell r="F217">
            <v>26.9</v>
          </cell>
          <cell r="G217">
            <v>61.6</v>
          </cell>
          <cell r="H217">
            <v>12</v>
          </cell>
          <cell r="I217">
            <v>100</v>
          </cell>
        </row>
        <row r="218">
          <cell r="A218" t="str">
            <v>Mosman - North Sydney</v>
          </cell>
          <cell r="B218">
            <v>254</v>
          </cell>
          <cell r="C218">
            <v>88918</v>
          </cell>
          <cell r="D218">
            <v>7008</v>
          </cell>
          <cell r="E218">
            <v>96179</v>
          </cell>
          <cell r="F218">
            <v>0.3</v>
          </cell>
          <cell r="G218">
            <v>92.5</v>
          </cell>
          <cell r="H218">
            <v>7.3</v>
          </cell>
          <cell r="I218">
            <v>100</v>
          </cell>
        </row>
        <row r="219">
          <cell r="A219" t="str">
            <v>Murray</v>
          </cell>
          <cell r="B219">
            <v>283</v>
          </cell>
          <cell r="C219">
            <v>6959</v>
          </cell>
          <cell r="D219">
            <v>491</v>
          </cell>
          <cell r="E219">
            <v>7738</v>
          </cell>
          <cell r="F219">
            <v>3.7</v>
          </cell>
          <cell r="G219">
            <v>89.9</v>
          </cell>
          <cell r="H219">
            <v>6.3</v>
          </cell>
          <cell r="I219">
            <v>100</v>
          </cell>
        </row>
        <row r="220">
          <cell r="A220" t="str">
            <v>Darlington Point</v>
          </cell>
          <cell r="B220">
            <v>167</v>
          </cell>
          <cell r="C220">
            <v>697</v>
          </cell>
          <cell r="D220">
            <v>72</v>
          </cell>
          <cell r="E220">
            <v>930</v>
          </cell>
          <cell r="F220">
            <v>18</v>
          </cell>
          <cell r="G220">
            <v>74.900000000000006</v>
          </cell>
          <cell r="H220">
            <v>7.7</v>
          </cell>
          <cell r="I220">
            <v>100</v>
          </cell>
        </row>
        <row r="221">
          <cell r="A221" t="str">
            <v>Muswellbrook - Surrounds</v>
          </cell>
          <cell r="B221">
            <v>361</v>
          </cell>
          <cell r="C221">
            <v>4914</v>
          </cell>
          <cell r="D221">
            <v>403</v>
          </cell>
          <cell r="E221">
            <v>5682</v>
          </cell>
          <cell r="F221">
            <v>6.4</v>
          </cell>
          <cell r="G221">
            <v>86.5</v>
          </cell>
          <cell r="H221">
            <v>7.1</v>
          </cell>
          <cell r="I221">
            <v>100</v>
          </cell>
        </row>
        <row r="222">
          <cell r="A222" t="str">
            <v>Muswellbrook</v>
          </cell>
          <cell r="B222">
            <v>976</v>
          </cell>
          <cell r="C222">
            <v>8786</v>
          </cell>
          <cell r="D222">
            <v>644</v>
          </cell>
          <cell r="E222">
            <v>10404</v>
          </cell>
          <cell r="F222">
            <v>9.4</v>
          </cell>
          <cell r="G222">
            <v>84.4</v>
          </cell>
          <cell r="H222">
            <v>6.2</v>
          </cell>
          <cell r="I222">
            <v>100</v>
          </cell>
        </row>
        <row r="223">
          <cell r="A223" t="str">
            <v>Nambucca Heads</v>
          </cell>
          <cell r="B223">
            <v>590</v>
          </cell>
          <cell r="C223">
            <v>5052</v>
          </cell>
          <cell r="D223">
            <v>405</v>
          </cell>
          <cell r="E223">
            <v>6052</v>
          </cell>
          <cell r="F223">
            <v>9.6999999999999993</v>
          </cell>
          <cell r="G223">
            <v>83.5</v>
          </cell>
          <cell r="H223">
            <v>6.7</v>
          </cell>
          <cell r="I223">
            <v>100</v>
          </cell>
        </row>
        <row r="224">
          <cell r="A224" t="str">
            <v>Macksville</v>
          </cell>
          <cell r="B224">
            <v>239</v>
          </cell>
          <cell r="C224">
            <v>2533</v>
          </cell>
          <cell r="D224">
            <v>212</v>
          </cell>
          <cell r="E224">
            <v>2983</v>
          </cell>
          <cell r="F224">
            <v>8</v>
          </cell>
          <cell r="G224">
            <v>84.9</v>
          </cell>
          <cell r="H224">
            <v>7.1</v>
          </cell>
          <cell r="I224">
            <v>100</v>
          </cell>
        </row>
        <row r="225">
          <cell r="A225" t="str">
            <v>Bowraville</v>
          </cell>
          <cell r="B225">
            <v>247</v>
          </cell>
          <cell r="C225">
            <v>627</v>
          </cell>
          <cell r="D225">
            <v>73</v>
          </cell>
          <cell r="E225">
            <v>950</v>
          </cell>
          <cell r="F225">
            <v>26</v>
          </cell>
          <cell r="G225">
            <v>66</v>
          </cell>
          <cell r="H225">
            <v>7.7</v>
          </cell>
          <cell r="I225">
            <v>100</v>
          </cell>
        </row>
        <row r="226">
          <cell r="A226" t="str">
            <v>Wee Waa</v>
          </cell>
          <cell r="B226">
            <v>322</v>
          </cell>
          <cell r="C226">
            <v>1136</v>
          </cell>
          <cell r="D226">
            <v>177</v>
          </cell>
          <cell r="E226">
            <v>1632</v>
          </cell>
          <cell r="F226">
            <v>19.7</v>
          </cell>
          <cell r="G226">
            <v>69.599999999999994</v>
          </cell>
          <cell r="H226">
            <v>10.8</v>
          </cell>
          <cell r="I226">
            <v>100</v>
          </cell>
        </row>
        <row r="227">
          <cell r="A227" t="str">
            <v>Narrabri</v>
          </cell>
          <cell r="B227">
            <v>728</v>
          </cell>
          <cell r="C227">
            <v>4017</v>
          </cell>
          <cell r="D227">
            <v>514</v>
          </cell>
          <cell r="E227">
            <v>5264</v>
          </cell>
          <cell r="F227">
            <v>13.8</v>
          </cell>
          <cell r="G227">
            <v>76.3</v>
          </cell>
          <cell r="H227">
            <v>9.8000000000000007</v>
          </cell>
          <cell r="I227">
            <v>100</v>
          </cell>
        </row>
        <row r="228">
          <cell r="A228" t="str">
            <v>Narrandera</v>
          </cell>
          <cell r="B228">
            <v>560</v>
          </cell>
          <cell r="C228">
            <v>4501</v>
          </cell>
          <cell r="D228">
            <v>586</v>
          </cell>
          <cell r="E228">
            <v>5648</v>
          </cell>
          <cell r="F228">
            <v>9.9</v>
          </cell>
          <cell r="G228">
            <v>79.7</v>
          </cell>
          <cell r="H228">
            <v>10.4</v>
          </cell>
          <cell r="I228">
            <v>100</v>
          </cell>
        </row>
        <row r="229">
          <cell r="A229" t="str">
            <v>Narromine</v>
          </cell>
          <cell r="B229">
            <v>889</v>
          </cell>
          <cell r="C229">
            <v>2434</v>
          </cell>
          <cell r="D229">
            <v>327</v>
          </cell>
          <cell r="E229">
            <v>3648</v>
          </cell>
          <cell r="F229">
            <v>24.4</v>
          </cell>
          <cell r="G229">
            <v>66.7</v>
          </cell>
          <cell r="H229">
            <v>9</v>
          </cell>
          <cell r="I229">
            <v>100</v>
          </cell>
        </row>
        <row r="230">
          <cell r="A230" t="str">
            <v>Trangie</v>
          </cell>
          <cell r="B230">
            <v>208</v>
          </cell>
          <cell r="C230">
            <v>501</v>
          </cell>
          <cell r="D230">
            <v>69</v>
          </cell>
          <cell r="E230">
            <v>774</v>
          </cell>
          <cell r="F230">
            <v>26.9</v>
          </cell>
          <cell r="G230">
            <v>64.7</v>
          </cell>
          <cell r="H230">
            <v>8.9</v>
          </cell>
          <cell r="I230">
            <v>100</v>
          </cell>
        </row>
        <row r="231">
          <cell r="A231" t="str">
            <v>Narromine - Surrounds</v>
          </cell>
          <cell r="B231">
            <v>193</v>
          </cell>
          <cell r="C231">
            <v>1692</v>
          </cell>
          <cell r="D231">
            <v>223</v>
          </cell>
          <cell r="E231">
            <v>2109</v>
          </cell>
          <cell r="F231">
            <v>9.1999999999999993</v>
          </cell>
          <cell r="G231">
            <v>80.2</v>
          </cell>
          <cell r="H231">
            <v>10.6</v>
          </cell>
          <cell r="I231">
            <v>100</v>
          </cell>
        </row>
        <row r="232">
          <cell r="A232" t="str">
            <v>Newcastle - Inner City</v>
          </cell>
          <cell r="B232">
            <v>1571</v>
          </cell>
          <cell r="C232">
            <v>47401</v>
          </cell>
          <cell r="D232">
            <v>2799</v>
          </cell>
          <cell r="E232">
            <v>51768</v>
          </cell>
          <cell r="F232">
            <v>3</v>
          </cell>
          <cell r="G232">
            <v>91.6</v>
          </cell>
          <cell r="H232">
            <v>5.4</v>
          </cell>
          <cell r="I232">
            <v>100</v>
          </cell>
        </row>
        <row r="233">
          <cell r="A233" t="str">
            <v>Throsby</v>
          </cell>
          <cell r="B233">
            <v>1713</v>
          </cell>
          <cell r="C233">
            <v>50926</v>
          </cell>
          <cell r="D233">
            <v>1784</v>
          </cell>
          <cell r="E233">
            <v>54423</v>
          </cell>
          <cell r="F233">
            <v>3.1</v>
          </cell>
          <cell r="G233">
            <v>93.6</v>
          </cell>
          <cell r="H233">
            <v>3.3</v>
          </cell>
          <cell r="I233">
            <v>100</v>
          </cell>
        </row>
        <row r="234">
          <cell r="A234" t="str">
            <v>Calare</v>
          </cell>
          <cell r="B234">
            <v>305</v>
          </cell>
          <cell r="C234">
            <v>7795</v>
          </cell>
          <cell r="D234">
            <v>428</v>
          </cell>
          <cell r="E234">
            <v>8524</v>
          </cell>
          <cell r="F234">
            <v>3.6</v>
          </cell>
          <cell r="G234">
            <v>91.4</v>
          </cell>
          <cell r="H234">
            <v>5</v>
          </cell>
          <cell r="I234">
            <v>100</v>
          </cell>
        </row>
        <row r="235">
          <cell r="A235" t="str">
            <v>Warrendine - Bloomfield</v>
          </cell>
          <cell r="B235">
            <v>160</v>
          </cell>
          <cell r="C235">
            <v>2478</v>
          </cell>
          <cell r="D235">
            <v>151</v>
          </cell>
          <cell r="E235">
            <v>2785</v>
          </cell>
          <cell r="F235">
            <v>5.7</v>
          </cell>
          <cell r="G235">
            <v>89</v>
          </cell>
          <cell r="H235">
            <v>5.4</v>
          </cell>
          <cell r="I235">
            <v>100</v>
          </cell>
        </row>
        <row r="236">
          <cell r="A236" t="str">
            <v>Bletchington</v>
          </cell>
          <cell r="B236">
            <v>536</v>
          </cell>
          <cell r="C236">
            <v>8027</v>
          </cell>
          <cell r="D236">
            <v>440</v>
          </cell>
          <cell r="E236">
            <v>9003</v>
          </cell>
          <cell r="F236">
            <v>6</v>
          </cell>
          <cell r="G236">
            <v>89.2</v>
          </cell>
          <cell r="H236">
            <v>4.9000000000000004</v>
          </cell>
          <cell r="I236">
            <v>100</v>
          </cell>
        </row>
        <row r="237">
          <cell r="A237" t="str">
            <v>Orange - Central</v>
          </cell>
          <cell r="B237">
            <v>147</v>
          </cell>
          <cell r="C237">
            <v>3670</v>
          </cell>
          <cell r="D237">
            <v>302</v>
          </cell>
          <cell r="E237">
            <v>4118</v>
          </cell>
          <cell r="F237">
            <v>3.6</v>
          </cell>
          <cell r="G237">
            <v>89.1</v>
          </cell>
          <cell r="H237">
            <v>7.3</v>
          </cell>
          <cell r="I237">
            <v>100</v>
          </cell>
        </row>
        <row r="238">
          <cell r="A238" t="str">
            <v>Glenroi</v>
          </cell>
          <cell r="B238">
            <v>551</v>
          </cell>
          <cell r="C238">
            <v>2838</v>
          </cell>
          <cell r="D238">
            <v>507</v>
          </cell>
          <cell r="E238">
            <v>3892</v>
          </cell>
          <cell r="F238">
            <v>14.2</v>
          </cell>
          <cell r="G238">
            <v>72.900000000000006</v>
          </cell>
          <cell r="H238">
            <v>13</v>
          </cell>
          <cell r="I238">
            <v>100</v>
          </cell>
        </row>
        <row r="239">
          <cell r="A239" t="str">
            <v>Bowen</v>
          </cell>
          <cell r="B239">
            <v>648</v>
          </cell>
          <cell r="C239">
            <v>5171</v>
          </cell>
          <cell r="D239">
            <v>380</v>
          </cell>
          <cell r="E239">
            <v>6197</v>
          </cell>
          <cell r="F239">
            <v>10.5</v>
          </cell>
          <cell r="G239">
            <v>83.4</v>
          </cell>
          <cell r="H239">
            <v>6.1</v>
          </cell>
          <cell r="I239">
            <v>100</v>
          </cell>
        </row>
        <row r="240">
          <cell r="A240" t="str">
            <v>Orange - Surrounds</v>
          </cell>
          <cell r="B240">
            <v>212</v>
          </cell>
          <cell r="C240">
            <v>5317</v>
          </cell>
          <cell r="D240">
            <v>294</v>
          </cell>
          <cell r="E240">
            <v>5819</v>
          </cell>
          <cell r="F240">
            <v>3.6</v>
          </cell>
          <cell r="G240">
            <v>91.4</v>
          </cell>
          <cell r="H240">
            <v>5.0999999999999996</v>
          </cell>
          <cell r="I240">
            <v>100</v>
          </cell>
        </row>
        <row r="241">
          <cell r="A241" t="str">
            <v>Queanbeyan</v>
          </cell>
          <cell r="B241">
            <v>1415</v>
          </cell>
          <cell r="C241">
            <v>36380</v>
          </cell>
          <cell r="D241">
            <v>2341</v>
          </cell>
          <cell r="E241">
            <v>40139</v>
          </cell>
          <cell r="F241">
            <v>3.5</v>
          </cell>
          <cell r="G241">
            <v>90.6</v>
          </cell>
          <cell r="H241">
            <v>5.8</v>
          </cell>
          <cell r="I241">
            <v>100</v>
          </cell>
        </row>
        <row r="242">
          <cell r="A242" t="str">
            <v>Parkes</v>
          </cell>
          <cell r="B242">
            <v>1020</v>
          </cell>
          <cell r="C242">
            <v>8136</v>
          </cell>
          <cell r="D242">
            <v>806</v>
          </cell>
          <cell r="E242">
            <v>9964</v>
          </cell>
          <cell r="F242">
            <v>10.199999999999999</v>
          </cell>
          <cell r="G242">
            <v>81.7</v>
          </cell>
          <cell r="H242">
            <v>8.1</v>
          </cell>
          <cell r="I242">
            <v>100</v>
          </cell>
        </row>
        <row r="243">
          <cell r="A243" t="str">
            <v>Peak Hill</v>
          </cell>
          <cell r="B243">
            <v>227</v>
          </cell>
          <cell r="C243">
            <v>427</v>
          </cell>
          <cell r="D243">
            <v>70</v>
          </cell>
          <cell r="E243">
            <v>722</v>
          </cell>
          <cell r="F243">
            <v>31.4</v>
          </cell>
          <cell r="G243">
            <v>59.1</v>
          </cell>
          <cell r="H243">
            <v>9.6999999999999993</v>
          </cell>
          <cell r="I243">
            <v>100</v>
          </cell>
        </row>
        <row r="244">
          <cell r="A244" t="str">
            <v>Parramatta - North-East</v>
          </cell>
          <cell r="B244">
            <v>365</v>
          </cell>
          <cell r="C244">
            <v>51446</v>
          </cell>
          <cell r="D244">
            <v>2106</v>
          </cell>
          <cell r="E244">
            <v>53921</v>
          </cell>
          <cell r="F244">
            <v>0.7</v>
          </cell>
          <cell r="G244">
            <v>95.4</v>
          </cell>
          <cell r="H244">
            <v>3.9</v>
          </cell>
          <cell r="I244">
            <v>100</v>
          </cell>
        </row>
        <row r="245">
          <cell r="A245" t="str">
            <v>Parramatta - North-West</v>
          </cell>
          <cell r="B245">
            <v>421</v>
          </cell>
          <cell r="C245">
            <v>37822</v>
          </cell>
          <cell r="D245">
            <v>1473</v>
          </cell>
          <cell r="E245">
            <v>39715</v>
          </cell>
          <cell r="F245">
            <v>1.1000000000000001</v>
          </cell>
          <cell r="G245">
            <v>95.2</v>
          </cell>
          <cell r="H245">
            <v>3.7</v>
          </cell>
          <cell r="I245">
            <v>100</v>
          </cell>
        </row>
        <row r="246">
          <cell r="A246" t="str">
            <v>Parramatta - South</v>
          </cell>
          <cell r="B246">
            <v>269</v>
          </cell>
          <cell r="C246">
            <v>37227</v>
          </cell>
          <cell r="D246">
            <v>2724</v>
          </cell>
          <cell r="E246">
            <v>40224</v>
          </cell>
          <cell r="F246">
            <v>0.7</v>
          </cell>
          <cell r="G246">
            <v>92.5</v>
          </cell>
          <cell r="H246">
            <v>6.8</v>
          </cell>
          <cell r="I246">
            <v>100</v>
          </cell>
        </row>
        <row r="247">
          <cell r="A247" t="str">
            <v>Penrith - Inner East</v>
          </cell>
          <cell r="B247">
            <v>1636</v>
          </cell>
          <cell r="C247">
            <v>31863</v>
          </cell>
          <cell r="D247">
            <v>1722</v>
          </cell>
          <cell r="E247">
            <v>35223</v>
          </cell>
          <cell r="F247">
            <v>4.5999999999999996</v>
          </cell>
          <cell r="G247">
            <v>90.5</v>
          </cell>
          <cell r="H247">
            <v>4.9000000000000004</v>
          </cell>
          <cell r="I247">
            <v>100</v>
          </cell>
        </row>
        <row r="248">
          <cell r="A248" t="str">
            <v>Penrith - Outer East</v>
          </cell>
          <cell r="B248">
            <v>1369</v>
          </cell>
          <cell r="C248">
            <v>24313</v>
          </cell>
          <cell r="D248">
            <v>1981</v>
          </cell>
          <cell r="E248">
            <v>27667</v>
          </cell>
          <cell r="F248">
            <v>4.9000000000000004</v>
          </cell>
          <cell r="G248">
            <v>87.9</v>
          </cell>
          <cell r="H248">
            <v>7.2</v>
          </cell>
          <cell r="I248">
            <v>100</v>
          </cell>
        </row>
        <row r="249">
          <cell r="A249" t="str">
            <v>Penrith - West</v>
          </cell>
          <cell r="B249">
            <v>461</v>
          </cell>
          <cell r="C249">
            <v>13289</v>
          </cell>
          <cell r="D249">
            <v>477</v>
          </cell>
          <cell r="E249">
            <v>14220</v>
          </cell>
          <cell r="F249">
            <v>3.2</v>
          </cell>
          <cell r="G249">
            <v>93.5</v>
          </cell>
          <cell r="H249">
            <v>3.4</v>
          </cell>
          <cell r="I249">
            <v>100</v>
          </cell>
        </row>
        <row r="250">
          <cell r="A250" t="str">
            <v>Glenmore Park</v>
          </cell>
          <cell r="B250">
            <v>536</v>
          </cell>
          <cell r="C250">
            <v>19965</v>
          </cell>
          <cell r="D250">
            <v>704</v>
          </cell>
          <cell r="E250">
            <v>21202</v>
          </cell>
          <cell r="F250">
            <v>2.5</v>
          </cell>
          <cell r="G250">
            <v>94.2</v>
          </cell>
          <cell r="H250">
            <v>3.3</v>
          </cell>
          <cell r="I250">
            <v>100</v>
          </cell>
        </row>
        <row r="251">
          <cell r="A251" t="str">
            <v>Penrith - Central</v>
          </cell>
          <cell r="B251">
            <v>1298</v>
          </cell>
          <cell r="C251">
            <v>27538</v>
          </cell>
          <cell r="D251">
            <v>1747</v>
          </cell>
          <cell r="E251">
            <v>30585</v>
          </cell>
          <cell r="F251">
            <v>4.2</v>
          </cell>
          <cell r="G251">
            <v>90</v>
          </cell>
          <cell r="H251">
            <v>5.7</v>
          </cell>
          <cell r="I251">
            <v>100</v>
          </cell>
        </row>
        <row r="252">
          <cell r="A252" t="str">
            <v>Pittwater</v>
          </cell>
          <cell r="B252">
            <v>377</v>
          </cell>
          <cell r="C252">
            <v>57365</v>
          </cell>
          <cell r="D252">
            <v>2696</v>
          </cell>
          <cell r="E252">
            <v>60438</v>
          </cell>
          <cell r="F252">
            <v>0.6</v>
          </cell>
          <cell r="G252">
            <v>94.9</v>
          </cell>
          <cell r="H252">
            <v>4.5</v>
          </cell>
          <cell r="I252">
            <v>100</v>
          </cell>
        </row>
        <row r="253">
          <cell r="A253" t="str">
            <v>Raymond Terrace</v>
          </cell>
          <cell r="B253">
            <v>1112</v>
          </cell>
          <cell r="C253">
            <v>11278</v>
          </cell>
          <cell r="D253">
            <v>923</v>
          </cell>
          <cell r="E253">
            <v>13310</v>
          </cell>
          <cell r="F253">
            <v>8.4</v>
          </cell>
          <cell r="G253">
            <v>84.7</v>
          </cell>
          <cell r="H253">
            <v>6.9</v>
          </cell>
          <cell r="I253">
            <v>100</v>
          </cell>
        </row>
        <row r="254">
          <cell r="A254" t="str">
            <v>Medowie</v>
          </cell>
          <cell r="B254">
            <v>460</v>
          </cell>
          <cell r="C254">
            <v>8479</v>
          </cell>
          <cell r="D254">
            <v>621</v>
          </cell>
          <cell r="E254">
            <v>9563</v>
          </cell>
          <cell r="F254">
            <v>4.8</v>
          </cell>
          <cell r="G254">
            <v>88.7</v>
          </cell>
          <cell r="H254">
            <v>6.5</v>
          </cell>
          <cell r="I254">
            <v>100</v>
          </cell>
        </row>
        <row r="255">
          <cell r="A255" t="str">
            <v>Karuah</v>
          </cell>
          <cell r="B255">
            <v>197</v>
          </cell>
          <cell r="C255">
            <v>947</v>
          </cell>
          <cell r="D255">
            <v>103</v>
          </cell>
          <cell r="E255">
            <v>1245</v>
          </cell>
          <cell r="F255">
            <v>15.8</v>
          </cell>
          <cell r="G255">
            <v>76.099999999999994</v>
          </cell>
          <cell r="H255">
            <v>8.3000000000000007</v>
          </cell>
          <cell r="I255">
            <v>100</v>
          </cell>
        </row>
        <row r="256">
          <cell r="A256" t="str">
            <v>Nelson Bay</v>
          </cell>
          <cell r="B256">
            <v>555</v>
          </cell>
          <cell r="C256">
            <v>17457</v>
          </cell>
          <cell r="D256">
            <v>1228</v>
          </cell>
          <cell r="E256">
            <v>19247</v>
          </cell>
          <cell r="F256">
            <v>2.9</v>
          </cell>
          <cell r="G256">
            <v>90.7</v>
          </cell>
          <cell r="H256">
            <v>6.4</v>
          </cell>
          <cell r="I256">
            <v>100</v>
          </cell>
        </row>
        <row r="257">
          <cell r="A257" t="str">
            <v>Randwick</v>
          </cell>
          <cell r="B257">
            <v>1703</v>
          </cell>
          <cell r="C257">
            <v>123189</v>
          </cell>
          <cell r="D257">
            <v>9055</v>
          </cell>
          <cell r="E257">
            <v>133948</v>
          </cell>
          <cell r="F257">
            <v>1.3</v>
          </cell>
          <cell r="G257">
            <v>92</v>
          </cell>
          <cell r="H257">
            <v>6.8</v>
          </cell>
          <cell r="I257">
            <v>100</v>
          </cell>
        </row>
        <row r="258">
          <cell r="A258" t="str">
            <v>La Perouse</v>
          </cell>
          <cell r="B258">
            <v>443</v>
          </cell>
          <cell r="C258">
            <v>5719</v>
          </cell>
          <cell r="D258">
            <v>545</v>
          </cell>
          <cell r="E258">
            <v>6710</v>
          </cell>
          <cell r="F258">
            <v>6.6</v>
          </cell>
          <cell r="G258">
            <v>85.2</v>
          </cell>
          <cell r="H258">
            <v>8.1</v>
          </cell>
          <cell r="I258">
            <v>100</v>
          </cell>
        </row>
        <row r="259">
          <cell r="A259" t="str">
            <v>Casino</v>
          </cell>
          <cell r="B259">
            <v>1082</v>
          </cell>
          <cell r="C259">
            <v>9011</v>
          </cell>
          <cell r="D259">
            <v>742</v>
          </cell>
          <cell r="E259">
            <v>10840</v>
          </cell>
          <cell r="F259">
            <v>10</v>
          </cell>
          <cell r="G259">
            <v>83.1</v>
          </cell>
          <cell r="H259">
            <v>6.8</v>
          </cell>
          <cell r="I259">
            <v>100</v>
          </cell>
        </row>
        <row r="260">
          <cell r="A260" t="str">
            <v>Shellharbour</v>
          </cell>
          <cell r="B260">
            <v>2626</v>
          </cell>
          <cell r="C260">
            <v>62475</v>
          </cell>
          <cell r="D260">
            <v>3362</v>
          </cell>
          <cell r="E260">
            <v>68460</v>
          </cell>
          <cell r="F260">
            <v>3.8</v>
          </cell>
          <cell r="G260">
            <v>91.3</v>
          </cell>
          <cell r="H260">
            <v>4.9000000000000004</v>
          </cell>
          <cell r="I260">
            <v>100</v>
          </cell>
        </row>
        <row r="261">
          <cell r="A261" t="str">
            <v>Nowra</v>
          </cell>
          <cell r="B261">
            <v>2418</v>
          </cell>
          <cell r="C261">
            <v>23045</v>
          </cell>
          <cell r="D261">
            <v>1972</v>
          </cell>
          <cell r="E261">
            <v>27428</v>
          </cell>
          <cell r="F261">
            <v>8.8000000000000007</v>
          </cell>
          <cell r="G261">
            <v>84</v>
          </cell>
          <cell r="H261">
            <v>7.2</v>
          </cell>
          <cell r="I261">
            <v>100</v>
          </cell>
        </row>
        <row r="262">
          <cell r="A262" t="str">
            <v>Culburra - Orient Point</v>
          </cell>
          <cell r="B262">
            <v>267</v>
          </cell>
          <cell r="C262">
            <v>2974</v>
          </cell>
          <cell r="D262">
            <v>240</v>
          </cell>
          <cell r="E262">
            <v>3482</v>
          </cell>
          <cell r="F262">
            <v>7.7</v>
          </cell>
          <cell r="G262">
            <v>85.4</v>
          </cell>
          <cell r="H262">
            <v>6.9</v>
          </cell>
          <cell r="I262">
            <v>100</v>
          </cell>
        </row>
        <row r="263">
          <cell r="A263" t="str">
            <v>Singleton</v>
          </cell>
          <cell r="B263">
            <v>1302</v>
          </cell>
          <cell r="C263">
            <v>19956</v>
          </cell>
          <cell r="D263">
            <v>1711</v>
          </cell>
          <cell r="E263">
            <v>22971</v>
          </cell>
          <cell r="F263">
            <v>5.7</v>
          </cell>
          <cell r="G263">
            <v>86.9</v>
          </cell>
          <cell r="H263">
            <v>7.4</v>
          </cell>
          <cell r="I263">
            <v>100</v>
          </cell>
        </row>
        <row r="264">
          <cell r="A264" t="str">
            <v>Sutherland Shire - East</v>
          </cell>
          <cell r="B264">
            <v>1180</v>
          </cell>
          <cell r="C264">
            <v>103887</v>
          </cell>
          <cell r="D264">
            <v>5046</v>
          </cell>
          <cell r="E264">
            <v>110109</v>
          </cell>
          <cell r="F264">
            <v>1.1000000000000001</v>
          </cell>
          <cell r="G264">
            <v>94.3</v>
          </cell>
          <cell r="H264">
            <v>4.5999999999999996</v>
          </cell>
          <cell r="I264">
            <v>100</v>
          </cell>
        </row>
        <row r="265">
          <cell r="A265" t="str">
            <v>Sutherland Shire - West</v>
          </cell>
          <cell r="B265">
            <v>1256</v>
          </cell>
          <cell r="C265">
            <v>103849</v>
          </cell>
          <cell r="D265">
            <v>3258</v>
          </cell>
          <cell r="E265">
            <v>108357</v>
          </cell>
          <cell r="F265">
            <v>1.2</v>
          </cell>
          <cell r="G265">
            <v>95.8</v>
          </cell>
          <cell r="H265">
            <v>3</v>
          </cell>
          <cell r="I265">
            <v>100</v>
          </cell>
        </row>
        <row r="266">
          <cell r="A266" t="str">
            <v>Glebe - Prymont - The Rocks</v>
          </cell>
          <cell r="B266">
            <v>583</v>
          </cell>
          <cell r="C266">
            <v>60074</v>
          </cell>
          <cell r="D266">
            <v>8027</v>
          </cell>
          <cell r="E266">
            <v>68673</v>
          </cell>
          <cell r="F266">
            <v>0.8</v>
          </cell>
          <cell r="G266">
            <v>87.5</v>
          </cell>
          <cell r="H266">
            <v>11.7</v>
          </cell>
          <cell r="I266">
            <v>100</v>
          </cell>
        </row>
        <row r="267">
          <cell r="A267" t="str">
            <v>Darlinghurst - Paddington - Surry Hills</v>
          </cell>
          <cell r="B267">
            <v>523</v>
          </cell>
          <cell r="C267">
            <v>48644</v>
          </cell>
          <cell r="D267">
            <v>9241</v>
          </cell>
          <cell r="E267">
            <v>58411</v>
          </cell>
          <cell r="F267">
            <v>0.9</v>
          </cell>
          <cell r="G267">
            <v>83.3</v>
          </cell>
          <cell r="H267">
            <v>15.8</v>
          </cell>
          <cell r="I267">
            <v>100</v>
          </cell>
        </row>
        <row r="268">
          <cell r="A268" t="str">
            <v>Alexandria - Darlington - Waterloo</v>
          </cell>
          <cell r="B268">
            <v>1068</v>
          </cell>
          <cell r="C268">
            <v>64526</v>
          </cell>
          <cell r="D268">
            <v>6915</v>
          </cell>
          <cell r="E268">
            <v>72505</v>
          </cell>
          <cell r="F268">
            <v>1.5</v>
          </cell>
          <cell r="G268">
            <v>89</v>
          </cell>
          <cell r="H268">
            <v>9.5</v>
          </cell>
          <cell r="I268">
            <v>100</v>
          </cell>
        </row>
        <row r="269">
          <cell r="A269" t="str">
            <v>Redfern</v>
          </cell>
          <cell r="B269">
            <v>247</v>
          </cell>
          <cell r="C269">
            <v>7489</v>
          </cell>
          <cell r="D269">
            <v>1052</v>
          </cell>
          <cell r="E269">
            <v>8783</v>
          </cell>
          <cell r="F269">
            <v>2.8</v>
          </cell>
          <cell r="G269">
            <v>85.3</v>
          </cell>
          <cell r="H269">
            <v>12</v>
          </cell>
          <cell r="I269">
            <v>100</v>
          </cell>
        </row>
        <row r="270">
          <cell r="A270" t="str">
            <v>Tamworth</v>
          </cell>
          <cell r="B270">
            <v>4640</v>
          </cell>
          <cell r="C270">
            <v>33446</v>
          </cell>
          <cell r="D270">
            <v>2920</v>
          </cell>
          <cell r="E270">
            <v>41006</v>
          </cell>
          <cell r="F270">
            <v>11.3</v>
          </cell>
          <cell r="G270">
            <v>81.599999999999994</v>
          </cell>
          <cell r="H270">
            <v>7.1</v>
          </cell>
          <cell r="I270">
            <v>100</v>
          </cell>
        </row>
        <row r="271">
          <cell r="A271" t="str">
            <v>Walcha</v>
          </cell>
          <cell r="B271">
            <v>195</v>
          </cell>
          <cell r="C271">
            <v>2709</v>
          </cell>
          <cell r="D271">
            <v>328</v>
          </cell>
          <cell r="E271">
            <v>3224</v>
          </cell>
          <cell r="F271">
            <v>6</v>
          </cell>
          <cell r="G271">
            <v>84</v>
          </cell>
          <cell r="H271">
            <v>10.199999999999999</v>
          </cell>
          <cell r="I271">
            <v>100</v>
          </cell>
        </row>
        <row r="272">
          <cell r="A272" t="str">
            <v>Tenterfield</v>
          </cell>
          <cell r="B272">
            <v>293</v>
          </cell>
          <cell r="C272">
            <v>5510</v>
          </cell>
          <cell r="D272">
            <v>723</v>
          </cell>
          <cell r="E272">
            <v>6520</v>
          </cell>
          <cell r="F272">
            <v>4.5</v>
          </cell>
          <cell r="G272">
            <v>84.5</v>
          </cell>
          <cell r="H272">
            <v>11.1</v>
          </cell>
          <cell r="I272">
            <v>100</v>
          </cell>
        </row>
        <row r="273">
          <cell r="A273" t="str">
            <v>Jubullum Village</v>
          </cell>
          <cell r="B273">
            <v>106</v>
          </cell>
          <cell r="C273">
            <v>0</v>
          </cell>
          <cell r="D273">
            <v>0</v>
          </cell>
          <cell r="E273">
            <v>104</v>
          </cell>
          <cell r="F273">
            <v>101.9</v>
          </cell>
          <cell r="G273">
            <v>0</v>
          </cell>
          <cell r="H273">
            <v>0</v>
          </cell>
          <cell r="I273">
            <v>100</v>
          </cell>
        </row>
        <row r="274">
          <cell r="A274" t="str">
            <v>Tumut</v>
          </cell>
          <cell r="B274">
            <v>480</v>
          </cell>
          <cell r="C274">
            <v>9564</v>
          </cell>
          <cell r="D274">
            <v>942</v>
          </cell>
          <cell r="E274">
            <v>10986</v>
          </cell>
          <cell r="F274">
            <v>4.4000000000000004</v>
          </cell>
          <cell r="G274">
            <v>87.1</v>
          </cell>
          <cell r="H274">
            <v>8.6</v>
          </cell>
          <cell r="I274">
            <v>100</v>
          </cell>
        </row>
        <row r="275">
          <cell r="A275" t="str">
            <v>Murwillumbah</v>
          </cell>
          <cell r="B275">
            <v>638</v>
          </cell>
          <cell r="C275">
            <v>19090</v>
          </cell>
          <cell r="D275">
            <v>1876</v>
          </cell>
          <cell r="E275">
            <v>21607</v>
          </cell>
          <cell r="F275">
            <v>3</v>
          </cell>
          <cell r="G275">
            <v>88.4</v>
          </cell>
          <cell r="H275">
            <v>8.6999999999999993</v>
          </cell>
          <cell r="I275">
            <v>100</v>
          </cell>
        </row>
        <row r="276">
          <cell r="A276" t="str">
            <v>Tweed Heads</v>
          </cell>
          <cell r="B276">
            <v>2508</v>
          </cell>
          <cell r="C276">
            <v>50619</v>
          </cell>
          <cell r="D276">
            <v>3607</v>
          </cell>
          <cell r="E276">
            <v>56731</v>
          </cell>
          <cell r="F276">
            <v>4.4000000000000004</v>
          </cell>
          <cell r="G276">
            <v>89.2</v>
          </cell>
          <cell r="H276">
            <v>6.4</v>
          </cell>
          <cell r="I276">
            <v>100</v>
          </cell>
        </row>
        <row r="277">
          <cell r="A277" t="str">
            <v>Tweed Coast</v>
          </cell>
          <cell r="B277">
            <v>474</v>
          </cell>
          <cell r="C277">
            <v>11854</v>
          </cell>
          <cell r="D277">
            <v>710</v>
          </cell>
          <cell r="E277">
            <v>13034</v>
          </cell>
          <cell r="F277">
            <v>3.6</v>
          </cell>
          <cell r="G277">
            <v>90.9</v>
          </cell>
          <cell r="H277">
            <v>5.4</v>
          </cell>
          <cell r="I277">
            <v>100</v>
          </cell>
        </row>
        <row r="278">
          <cell r="A278" t="str">
            <v>Wagga Wagga - West</v>
          </cell>
          <cell r="B278">
            <v>1619</v>
          </cell>
          <cell r="C278">
            <v>11514</v>
          </cell>
          <cell r="D278">
            <v>872</v>
          </cell>
          <cell r="E278">
            <v>14005</v>
          </cell>
          <cell r="F278">
            <v>11.6</v>
          </cell>
          <cell r="G278">
            <v>82.2</v>
          </cell>
          <cell r="H278">
            <v>6.2</v>
          </cell>
          <cell r="I278">
            <v>100</v>
          </cell>
        </row>
        <row r="279">
          <cell r="A279" t="str">
            <v>Wagga Wagga - South</v>
          </cell>
          <cell r="B279">
            <v>363</v>
          </cell>
          <cell r="C279">
            <v>11966</v>
          </cell>
          <cell r="D279">
            <v>423</v>
          </cell>
          <cell r="E279">
            <v>12752</v>
          </cell>
          <cell r="F279">
            <v>2.8</v>
          </cell>
          <cell r="G279">
            <v>93.8</v>
          </cell>
          <cell r="H279">
            <v>3.3</v>
          </cell>
          <cell r="I279">
            <v>100</v>
          </cell>
        </row>
        <row r="280">
          <cell r="A280" t="str">
            <v>Wagga Wagga - North</v>
          </cell>
          <cell r="B280">
            <v>241</v>
          </cell>
          <cell r="C280">
            <v>5815</v>
          </cell>
          <cell r="D280">
            <v>434</v>
          </cell>
          <cell r="E280">
            <v>6486</v>
          </cell>
          <cell r="F280">
            <v>3.7</v>
          </cell>
          <cell r="G280">
            <v>89.7</v>
          </cell>
          <cell r="H280">
            <v>6.7</v>
          </cell>
          <cell r="I280">
            <v>100</v>
          </cell>
        </row>
        <row r="281">
          <cell r="A281" t="str">
            <v>Wagga Wagga - East</v>
          </cell>
          <cell r="B281">
            <v>812</v>
          </cell>
          <cell r="C281">
            <v>12883</v>
          </cell>
          <cell r="D281">
            <v>670</v>
          </cell>
          <cell r="E281">
            <v>14366</v>
          </cell>
          <cell r="F281">
            <v>5.7</v>
          </cell>
          <cell r="G281">
            <v>89.7</v>
          </cell>
          <cell r="H281">
            <v>4.7</v>
          </cell>
          <cell r="I281">
            <v>100</v>
          </cell>
        </row>
        <row r="282">
          <cell r="A282" t="str">
            <v>Walgett</v>
          </cell>
          <cell r="B282">
            <v>757</v>
          </cell>
          <cell r="C282">
            <v>588</v>
          </cell>
          <cell r="D282">
            <v>195</v>
          </cell>
          <cell r="E282">
            <v>1546</v>
          </cell>
          <cell r="F282">
            <v>49</v>
          </cell>
          <cell r="G282">
            <v>38</v>
          </cell>
          <cell r="H282">
            <v>12.6</v>
          </cell>
          <cell r="I282">
            <v>100</v>
          </cell>
        </row>
        <row r="283">
          <cell r="A283" t="str">
            <v>Gingie Reserve</v>
          </cell>
          <cell r="B283">
            <v>58</v>
          </cell>
          <cell r="C283">
            <v>0</v>
          </cell>
          <cell r="D283">
            <v>0</v>
          </cell>
          <cell r="E283">
            <v>64</v>
          </cell>
          <cell r="F283">
            <v>90.6</v>
          </cell>
          <cell r="G283">
            <v>0</v>
          </cell>
          <cell r="H283">
            <v>0</v>
          </cell>
          <cell r="I283">
            <v>100</v>
          </cell>
        </row>
        <row r="284">
          <cell r="A284" t="str">
            <v>Lightning Ridge</v>
          </cell>
          <cell r="B284">
            <v>422</v>
          </cell>
          <cell r="C284">
            <v>834</v>
          </cell>
          <cell r="D284">
            <v>177</v>
          </cell>
          <cell r="E284">
            <v>1437</v>
          </cell>
          <cell r="F284">
            <v>29.4</v>
          </cell>
          <cell r="G284">
            <v>58</v>
          </cell>
          <cell r="H284">
            <v>12.3</v>
          </cell>
          <cell r="I284">
            <v>100</v>
          </cell>
        </row>
        <row r="285">
          <cell r="A285" t="str">
            <v>Collarenebri</v>
          </cell>
          <cell r="B285">
            <v>222</v>
          </cell>
          <cell r="C285">
            <v>198</v>
          </cell>
          <cell r="D285">
            <v>16</v>
          </cell>
          <cell r="E285">
            <v>435</v>
          </cell>
          <cell r="F285">
            <v>51</v>
          </cell>
          <cell r="G285">
            <v>45.5</v>
          </cell>
          <cell r="H285">
            <v>3.7</v>
          </cell>
          <cell r="I285">
            <v>100</v>
          </cell>
        </row>
        <row r="286">
          <cell r="A286" t="str">
            <v>Coonabarabran</v>
          </cell>
          <cell r="B286">
            <v>399</v>
          </cell>
          <cell r="C286">
            <v>1892</v>
          </cell>
          <cell r="D286">
            <v>247</v>
          </cell>
          <cell r="E286">
            <v>2537</v>
          </cell>
          <cell r="F286">
            <v>15.7</v>
          </cell>
          <cell r="G286">
            <v>74.599999999999994</v>
          </cell>
          <cell r="H286">
            <v>9.6999999999999993</v>
          </cell>
          <cell r="I286">
            <v>100</v>
          </cell>
        </row>
        <row r="287">
          <cell r="A287" t="str">
            <v>Coonabarabran - Surrounds</v>
          </cell>
          <cell r="B287">
            <v>419</v>
          </cell>
          <cell r="C287">
            <v>4492</v>
          </cell>
          <cell r="D287">
            <v>503</v>
          </cell>
          <cell r="E287">
            <v>5408</v>
          </cell>
          <cell r="F287">
            <v>7.7</v>
          </cell>
          <cell r="G287">
            <v>83.1</v>
          </cell>
          <cell r="H287">
            <v>9.3000000000000007</v>
          </cell>
          <cell r="I287">
            <v>100</v>
          </cell>
        </row>
        <row r="288">
          <cell r="A288" t="str">
            <v>Waverley</v>
          </cell>
          <cell r="B288">
            <v>270</v>
          </cell>
          <cell r="C288">
            <v>59740</v>
          </cell>
          <cell r="D288">
            <v>6804</v>
          </cell>
          <cell r="E288">
            <v>66812</v>
          </cell>
          <cell r="F288">
            <v>0.4</v>
          </cell>
          <cell r="G288">
            <v>89.4</v>
          </cell>
          <cell r="H288">
            <v>10.199999999999999</v>
          </cell>
          <cell r="I288">
            <v>100</v>
          </cell>
        </row>
        <row r="289">
          <cell r="A289" t="str">
            <v>Wellington</v>
          </cell>
          <cell r="B289">
            <v>1179</v>
          </cell>
          <cell r="C289">
            <v>2845</v>
          </cell>
          <cell r="D289">
            <v>501</v>
          </cell>
          <cell r="E289">
            <v>4519</v>
          </cell>
          <cell r="F289">
            <v>26.1</v>
          </cell>
          <cell r="G289">
            <v>63</v>
          </cell>
          <cell r="H289">
            <v>11.1</v>
          </cell>
          <cell r="I289">
            <v>100</v>
          </cell>
        </row>
        <row r="290">
          <cell r="A290" t="str">
            <v>Wentworth</v>
          </cell>
          <cell r="B290">
            <v>131</v>
          </cell>
          <cell r="C290">
            <v>977</v>
          </cell>
          <cell r="D290">
            <v>112</v>
          </cell>
          <cell r="E290">
            <v>1221</v>
          </cell>
          <cell r="F290">
            <v>10.7</v>
          </cell>
          <cell r="G290">
            <v>80</v>
          </cell>
          <cell r="H290">
            <v>9.1999999999999993</v>
          </cell>
          <cell r="I290">
            <v>100</v>
          </cell>
        </row>
        <row r="291">
          <cell r="A291" t="str">
            <v>Dareton</v>
          </cell>
          <cell r="B291">
            <v>195</v>
          </cell>
          <cell r="C291">
            <v>266</v>
          </cell>
          <cell r="D291">
            <v>48</v>
          </cell>
          <cell r="E291">
            <v>501</v>
          </cell>
          <cell r="F291">
            <v>38.9</v>
          </cell>
          <cell r="G291">
            <v>53.1</v>
          </cell>
          <cell r="H291">
            <v>9.6</v>
          </cell>
          <cell r="I291">
            <v>100</v>
          </cell>
        </row>
        <row r="292">
          <cell r="A292" t="str">
            <v>Woollahra</v>
          </cell>
          <cell r="B292">
            <v>160</v>
          </cell>
          <cell r="C292">
            <v>49311</v>
          </cell>
          <cell r="D292">
            <v>4771</v>
          </cell>
          <cell r="E292">
            <v>54240</v>
          </cell>
          <cell r="F292">
            <v>0.3</v>
          </cell>
          <cell r="G292">
            <v>90.9</v>
          </cell>
          <cell r="H292">
            <v>8.8000000000000007</v>
          </cell>
          <cell r="I292">
            <v>100</v>
          </cell>
        </row>
        <row r="293">
          <cell r="A293" t="str">
            <v>Wyong - North-East</v>
          </cell>
          <cell r="B293">
            <v>4612</v>
          </cell>
          <cell r="C293">
            <v>75223</v>
          </cell>
          <cell r="D293">
            <v>4760</v>
          </cell>
          <cell r="E293">
            <v>84600</v>
          </cell>
          <cell r="F293">
            <v>5.5</v>
          </cell>
          <cell r="G293">
            <v>88.9</v>
          </cell>
          <cell r="H293">
            <v>5.6</v>
          </cell>
          <cell r="I293">
            <v>100</v>
          </cell>
        </row>
        <row r="294">
          <cell r="A294" t="str">
            <v>Lord Howe Island</v>
          </cell>
          <cell r="B294">
            <v>3</v>
          </cell>
          <cell r="C294">
            <v>336</v>
          </cell>
          <cell r="D294">
            <v>40</v>
          </cell>
          <cell r="E294">
            <v>382</v>
          </cell>
          <cell r="F294">
            <v>0.8</v>
          </cell>
          <cell r="G294">
            <v>88</v>
          </cell>
          <cell r="H294">
            <v>10.5</v>
          </cell>
          <cell r="I294">
            <v>100</v>
          </cell>
        </row>
        <row r="295">
          <cell r="A295" t="str">
            <v>Coomealla</v>
          </cell>
          <cell r="B295">
            <v>126</v>
          </cell>
          <cell r="C295">
            <v>4</v>
          </cell>
          <cell r="D295">
            <v>4</v>
          </cell>
          <cell r="E295">
            <v>135</v>
          </cell>
          <cell r="F295">
            <v>93.3</v>
          </cell>
          <cell r="G295">
            <v>3</v>
          </cell>
          <cell r="H295">
            <v>3</v>
          </cell>
          <cell r="I295">
            <v>100</v>
          </cell>
        </row>
        <row r="296">
          <cell r="A296" t="str">
            <v>Wallaga Lake</v>
          </cell>
          <cell r="B296">
            <v>67</v>
          </cell>
          <cell r="C296">
            <v>14</v>
          </cell>
          <cell r="D296">
            <v>31</v>
          </cell>
          <cell r="E296">
            <v>113</v>
          </cell>
          <cell r="F296">
            <v>59.3</v>
          </cell>
          <cell r="G296">
            <v>12.4</v>
          </cell>
          <cell r="H296">
            <v>27.4</v>
          </cell>
          <cell r="I296">
            <v>100</v>
          </cell>
        </row>
        <row r="297">
          <cell r="A297" t="str">
            <v>Namoi Reserve</v>
          </cell>
          <cell r="B297">
            <v>85</v>
          </cell>
          <cell r="C297">
            <v>0</v>
          </cell>
          <cell r="D297">
            <v>0</v>
          </cell>
          <cell r="E297">
            <v>85</v>
          </cell>
          <cell r="F297">
            <v>100</v>
          </cell>
          <cell r="G297">
            <v>0</v>
          </cell>
          <cell r="H297">
            <v>0</v>
          </cell>
          <cell r="I297">
            <v>100</v>
          </cell>
        </row>
        <row r="298">
          <cell r="A298" t="str">
            <v>Barwon Four</v>
          </cell>
          <cell r="B298">
            <v>125</v>
          </cell>
          <cell r="C298">
            <v>0</v>
          </cell>
          <cell r="D298">
            <v>10</v>
          </cell>
          <cell r="E298">
            <v>129</v>
          </cell>
          <cell r="F298">
            <v>96.9</v>
          </cell>
          <cell r="G298">
            <v>0</v>
          </cell>
          <cell r="H298">
            <v>7.8</v>
          </cell>
          <cell r="I298">
            <v>100</v>
          </cell>
        </row>
        <row r="299">
          <cell r="A299" t="str">
            <v>Murrin Bridge</v>
          </cell>
          <cell r="B299">
            <v>79</v>
          </cell>
          <cell r="C299">
            <v>4</v>
          </cell>
          <cell r="D299">
            <v>0</v>
          </cell>
          <cell r="E299">
            <v>86</v>
          </cell>
          <cell r="F299">
            <v>91.9</v>
          </cell>
          <cell r="G299">
            <v>4.7</v>
          </cell>
          <cell r="H299">
            <v>0</v>
          </cell>
          <cell r="I299">
            <v>100</v>
          </cell>
        </row>
        <row r="300">
          <cell r="A300" t="str">
            <v>Migratory - Offshore - Shipping (NSW)</v>
          </cell>
          <cell r="B300">
            <v>13</v>
          </cell>
          <cell r="C300">
            <v>356</v>
          </cell>
          <cell r="D300">
            <v>46</v>
          </cell>
          <cell r="E300">
            <v>412</v>
          </cell>
          <cell r="F300">
            <v>3.2</v>
          </cell>
          <cell r="G300">
            <v>86.4</v>
          </cell>
          <cell r="H300">
            <v>11.2</v>
          </cell>
          <cell r="I300">
            <v>100</v>
          </cell>
        </row>
        <row r="301">
          <cell r="A301" t="str">
            <v>Total</v>
          </cell>
          <cell r="B301">
            <v>216176</v>
          </cell>
          <cell r="C301">
            <v>6826286</v>
          </cell>
          <cell r="D301">
            <v>437762</v>
          </cell>
          <cell r="E301">
            <v>7480228</v>
          </cell>
          <cell r="F301">
            <v>2.9</v>
          </cell>
          <cell r="G301">
            <v>91.3</v>
          </cell>
          <cell r="H301">
            <v>5.9</v>
          </cell>
          <cell r="I301">
            <v>100</v>
          </cell>
        </row>
        <row r="302">
          <cell r="A302" t="str">
            <v>Cells in this table have been randomly adjusted to avoid the release of confidential data. No reliance should be placed on small cells.</v>
          </cell>
        </row>
        <row r="304">
          <cell r="A304" t="str">
            <v>Created on Friday, May 13, 2022</v>
          </cell>
        </row>
        <row r="305">
          <cell r="A305" t="str">
            <v>Space-Time Research Web page: www.str.com.au</v>
          </cell>
        </row>
        <row r="306">
          <cell r="A306" t="str">
            <v>Space-Time Research Online support: support@str.com.au</v>
          </cell>
        </row>
        <row r="307">
          <cell r="A307" t="str">
            <v>SuperCROSS Copyright © 1993-2022 Space Time Research Pty Ltd. All rights reserved.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main-structure-and-greater-capital-city-statistical-areas/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statistics/standards/australian-statistical-geography-standard-asgs-edition-3/jul2021-jun2026/indigenous-structure"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8.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6D98-2AAF-45B7-828F-94F7E7C822EB}">
  <dimension ref="A1:IT75"/>
  <sheetViews>
    <sheetView tabSelected="1" zoomScaleNormal="100"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230" t="s">
        <v>0</v>
      </c>
      <c r="B1" s="230"/>
      <c r="C1" s="230"/>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454</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31" t="s">
        <v>899</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1</v>
      </c>
      <c r="C5"/>
    </row>
    <row r="6" spans="1:254" ht="12.75" customHeight="1" x14ac:dyDescent="0.25">
      <c r="B6" s="11" t="s">
        <v>2</v>
      </c>
      <c r="C6"/>
    </row>
    <row r="7" spans="1:254" s="64" customFormat="1" ht="12.75" customHeight="1" x14ac:dyDescent="0.25">
      <c r="B7" s="159"/>
    </row>
    <row r="8" spans="1:254" ht="12.75" customHeight="1" x14ac:dyDescent="0.25">
      <c r="B8" s="113" t="s">
        <v>885</v>
      </c>
      <c r="C8" s="92" t="str">
        <f>'1.1_Age distribution'!A4</f>
        <v>Table 1.1: Census counts, Aboriginal and Torres Strait Islander persons in New South Wales by age and sex, 2011-2021</v>
      </c>
    </row>
    <row r="9" spans="1:254" s="160" customFormat="1" ht="12.75" customHeight="1" x14ac:dyDescent="0.25">
      <c r="B9" s="113" t="s">
        <v>884</v>
      </c>
      <c r="C9" s="92" t="str">
        <f>'1.2_Sex ratio'!A4</f>
        <v>Table 1.2: Sex ratio by age group, Aboriginal and Torres Strait Islander persons, New South Wales, 2011-2021</v>
      </c>
    </row>
    <row r="10" spans="1:254" ht="12.75" customHeight="1" x14ac:dyDescent="0.25">
      <c r="B10" s="113" t="s">
        <v>446</v>
      </c>
      <c r="C10" s="93" t="str">
        <f>'2.1_Indigenous structure'!A4</f>
        <v>Table 2.1: Australian Statistical Geography Standard (ASGS) Indigenous Structure, New South Wales, 2021</v>
      </c>
    </row>
    <row r="11" spans="1:254" ht="12.75" customHeight="1" x14ac:dyDescent="0.25">
      <c r="B11" s="113" t="s">
        <v>447</v>
      </c>
      <c r="C11" s="93" t="str">
        <f>'2.2_ILOC'!A4</f>
        <v>Table 2.2: Census counts by Indigenous status, New South Wales, Indigenous Locations, 2011-2021</v>
      </c>
    </row>
    <row r="12" spans="1:254" s="42" customFormat="1" ht="12.75" customHeight="1" x14ac:dyDescent="0.25">
      <c r="B12" s="113" t="s">
        <v>448</v>
      </c>
      <c r="C12" s="12" t="str">
        <f>'2.3_IARE'!A4</f>
        <v>Table 2.3: Census counts by Indigenous status, New south Wales, Indigenous Areas, 2011-2021</v>
      </c>
    </row>
    <row r="13" spans="1:254" s="42" customFormat="1" ht="12.75" customHeight="1" x14ac:dyDescent="0.25">
      <c r="B13" s="113" t="s">
        <v>912</v>
      </c>
      <c r="C13" s="12" t="str">
        <f>'2.4_IREG'!A4</f>
        <v>Table 2.4: Census counts by Indigenous status, New south Wales, Indigenous Regions, 2011-2021</v>
      </c>
    </row>
    <row r="14" spans="1:254" s="42" customFormat="1" ht="12.75" customHeight="1" x14ac:dyDescent="0.25">
      <c r="B14" s="113" t="s">
        <v>449</v>
      </c>
      <c r="C14" s="93" t="str">
        <f>'3.1_2011_LGA'!A4</f>
        <v>Table 3.1: Census counts by Indigenous status, New South Wales, Local Government Areas, 2011</v>
      </c>
    </row>
    <row r="15" spans="1:254" ht="12.75" customHeight="1" x14ac:dyDescent="0.25">
      <c r="B15" s="113" t="s">
        <v>450</v>
      </c>
      <c r="C15" s="93" t="str">
        <f>'3.2_2016 LGA'!A4</f>
        <v>Table 3.2: Census counts by Indigenous status, New South Wales Local Government Areas, 2016</v>
      </c>
    </row>
    <row r="16" spans="1:254" ht="12.75" customHeight="1" x14ac:dyDescent="0.25">
      <c r="B16" s="113" t="s">
        <v>451</v>
      </c>
      <c r="C16" s="93" t="str">
        <f>'3.3_2021 LGA'!A4</f>
        <v>Table 3.3: Census counts by Indigenous status, New South Wales, Local Government Areas, 2021</v>
      </c>
    </row>
    <row r="17" spans="2:4" s="142" customFormat="1" ht="12.75" customHeight="1" x14ac:dyDescent="0.25">
      <c r="B17" s="113" t="s">
        <v>881</v>
      </c>
      <c r="C17" s="12" t="str">
        <f>'4_GCCSA'!A4</f>
        <v>Table 4: Census counts by Indigenous status, New South Wales, Greater Capital City Statistical Areas, 2011-2021</v>
      </c>
    </row>
    <row r="18" spans="2:4" ht="12.75" customHeight="1" x14ac:dyDescent="0.25">
      <c r="B18" s="13"/>
      <c r="C18" s="13"/>
    </row>
    <row r="19" spans="2:4" ht="12.75" customHeight="1" x14ac:dyDescent="0.25">
      <c r="B19" s="14" t="s">
        <v>3</v>
      </c>
      <c r="C19" s="15"/>
    </row>
    <row r="20" spans="2:4" ht="12.75" customHeight="1" x14ac:dyDescent="0.25">
      <c r="B20" s="10"/>
      <c r="C20" s="13"/>
    </row>
    <row r="21" spans="2:4" ht="12.75" customHeight="1" x14ac:dyDescent="0.25">
      <c r="B21" s="17"/>
      <c r="C21" s="13"/>
    </row>
    <row r="22" spans="2:4" ht="12.75" customHeight="1" x14ac:dyDescent="0.25">
      <c r="B22" s="18" t="s">
        <v>4</v>
      </c>
      <c r="C22" s="13"/>
    </row>
    <row r="23" spans="2:4" ht="12.75" customHeight="1" x14ac:dyDescent="0.25"/>
    <row r="24" spans="2:4" ht="13.5" customHeight="1" x14ac:dyDescent="0.25">
      <c r="B24" s="128" t="s">
        <v>452</v>
      </c>
      <c r="C24" s="128"/>
      <c r="D24" s="128"/>
    </row>
    <row r="25" spans="2:4" ht="12.75" customHeight="1" x14ac:dyDescent="0.25"/>
    <row r="26" spans="2:4" ht="12.75" customHeight="1" x14ac:dyDescent="0.25">
      <c r="B26" s="197" t="s">
        <v>434</v>
      </c>
      <c r="C26" s="196"/>
    </row>
    <row r="27" spans="2:4" ht="12.75" customHeight="1" x14ac:dyDescent="0.25"/>
    <row r="28" spans="2:4" ht="12.75" customHeight="1" x14ac:dyDescent="0.25">
      <c r="B28" s="13"/>
      <c r="C28" s="13"/>
    </row>
    <row r="29" spans="2:4" x14ac:dyDescent="0.25">
      <c r="B29" s="144"/>
    </row>
    <row r="35" spans="2:4" x14ac:dyDescent="0.25">
      <c r="B35" s="9"/>
    </row>
    <row r="36" spans="2:4" x14ac:dyDescent="0.25">
      <c r="B36" s="9"/>
      <c r="D36" s="9"/>
    </row>
    <row r="37" spans="2:4" x14ac:dyDescent="0.25">
      <c r="B37" s="9"/>
      <c r="D37" s="9"/>
    </row>
    <row r="38" spans="2:4" x14ac:dyDescent="0.25">
      <c r="B38" s="9"/>
      <c r="D38" s="9"/>
    </row>
    <row r="39" spans="2:4" x14ac:dyDescent="0.25">
      <c r="B39" s="9"/>
      <c r="D39" s="9"/>
    </row>
    <row r="40" spans="2:4" x14ac:dyDescent="0.25">
      <c r="B40" s="9"/>
      <c r="D40" s="9"/>
    </row>
    <row r="41" spans="2:4" x14ac:dyDescent="0.25">
      <c r="D41" s="9"/>
    </row>
    <row r="47" spans="2:4" x14ac:dyDescent="0.25">
      <c r="B47" s="19"/>
    </row>
    <row r="48" spans="2:4" x14ac:dyDescent="0.25">
      <c r="B48" s="9"/>
    </row>
    <row r="52" spans="2:4" x14ac:dyDescent="0.25">
      <c r="B52" s="20"/>
    </row>
    <row r="55" spans="2:4" x14ac:dyDescent="0.25">
      <c r="B55" s="15"/>
    </row>
    <row r="56" spans="2:4" x14ac:dyDescent="0.25">
      <c r="B56" s="20"/>
      <c r="C56" s="21"/>
      <c r="D56" s="22"/>
    </row>
    <row r="57" spans="2:4" x14ac:dyDescent="0.25">
      <c r="D57" s="23"/>
    </row>
    <row r="58" spans="2:4" x14ac:dyDescent="0.25">
      <c r="D58" s="23"/>
    </row>
    <row r="59" spans="2:4" x14ac:dyDescent="0.25">
      <c r="C59"/>
      <c r="D59" s="23"/>
    </row>
    <row r="60" spans="2:4" ht="15.95" customHeight="1" x14ac:dyDescent="0.25">
      <c r="C60"/>
    </row>
    <row r="61" spans="2:4" x14ac:dyDescent="0.25">
      <c r="C61"/>
      <c r="D61" s="23"/>
    </row>
    <row r="62" spans="2:4" x14ac:dyDescent="0.25">
      <c r="C62"/>
      <c r="D62" s="23"/>
    </row>
    <row r="63" spans="2:4" ht="15.95" customHeight="1" x14ac:dyDescent="0.25">
      <c r="C63"/>
    </row>
    <row r="65" spans="2:3" ht="15.95" customHeight="1" x14ac:dyDescent="0.25">
      <c r="C65"/>
    </row>
    <row r="67" spans="2:3" ht="15.95" customHeight="1" x14ac:dyDescent="0.25">
      <c r="C67"/>
    </row>
    <row r="69" spans="2:3" ht="15.95" customHeight="1" x14ac:dyDescent="0.25">
      <c r="C69"/>
    </row>
    <row r="75" spans="2:3" x14ac:dyDescent="0.25">
      <c r="B75" s="15"/>
      <c r="C75"/>
    </row>
  </sheetData>
  <phoneticPr fontId="31" type="noConversion"/>
  <hyperlinks>
    <hyperlink ref="B19" r:id="rId1" display="More information available from the ABS web site" xr:uid="{85155EC8-CB24-45E9-894F-C5172343F38A}"/>
    <hyperlink ref="B8" location="'1.1_Age distribution'!A1" display="Table 1.1" xr:uid="{278CB7B0-BAB3-48C4-B5E4-1F9A5B6E0FD8}"/>
    <hyperlink ref="B10:B16" location="'Table 1'!A1" display="Table 01" xr:uid="{89DA70A0-FA32-4AF2-AF4D-3493728180DC}"/>
    <hyperlink ref="B10" location="'2.1_Indigenous structure'!A1" display="Table 2.1" xr:uid="{BAAEACE8-CDEE-4831-82BF-1C93F0D56163}"/>
    <hyperlink ref="B11" location="'2.2_ILOC'!A1" display="Table 2.2" xr:uid="{51B15599-5F9A-4CF2-A112-20E5A6B97D1D}"/>
    <hyperlink ref="B12" location="'2.3_IARE'!A1" display="Table 2.3" xr:uid="{D68020DF-F01E-4AD8-B6BC-308DF3A54AA4}"/>
    <hyperlink ref="B13" location="'2.4_IREG'!A1" display="Table 2.4" xr:uid="{6F83F20D-513E-4E9E-BA9E-DEA0B4197805}"/>
    <hyperlink ref="B14" location="'3.1_2011_LGA'!A1" display="Table 3.1" xr:uid="{230AAA2D-E049-48D3-8517-E00D1ADF5C9E}"/>
    <hyperlink ref="B15" location="'3.2_2016 LGA'!A1" display="Table 3.2" xr:uid="{1AAA36C1-5193-4EEE-A7EF-FBE163FEA880}"/>
    <hyperlink ref="B16" location="'3.3_2021 LGA'!A1" display="Table 3.3" xr:uid="{5FAC76F9-4272-433C-82B6-4FDA21C22560}"/>
    <hyperlink ref="B24:D24" r:id="rId2" display="Further information about these and related statistics is available from the ABS website www.abs.gov.au, or contact us at client.services@abs.gov.au." xr:uid="{72F7F022-23B1-48C4-A75E-F212764430BA}"/>
    <hyperlink ref="B17" location="'4_GCCSA'!A1" display="Table 4" xr:uid="{FC969A86-ABA4-4CCF-B5A6-97864FDCE8F3}"/>
    <hyperlink ref="B9" location="'1.2_Sex ratio'!A1" display="Table 1.2" xr:uid="{61BDF45C-F8C8-488E-AC41-44962AD3C495}"/>
    <hyperlink ref="B26" r:id="rId3" xr:uid="{BF810AC2-45D4-4537-A584-A8826286ADFD}"/>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2085-68B8-480E-AF5A-E23CF6BB0C74}">
  <dimension ref="A1:IR149"/>
  <sheetViews>
    <sheetView workbookViewId="0">
      <selection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3" t="s">
        <v>0</v>
      </c>
      <c r="B1" s="43"/>
      <c r="C1" s="43"/>
      <c r="D1" s="43"/>
      <c r="E1" s="43"/>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row>
    <row r="2" spans="1:252" ht="15" customHeight="1" x14ac:dyDescent="0.25">
      <c r="A2" s="3" t="s">
        <v>454</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899</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5" t="s">
        <v>906</v>
      </c>
      <c r="B4" s="187"/>
      <c r="C4" s="187"/>
      <c r="D4" s="187"/>
      <c r="E4" s="187"/>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5"/>
      <c r="B5" s="32"/>
      <c r="C5" s="32"/>
      <c r="D5" s="32"/>
      <c r="E5" s="3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75" customHeight="1" x14ac:dyDescent="0.25">
      <c r="A6" s="225" t="s">
        <v>924</v>
      </c>
      <c r="B6" s="97" t="s">
        <v>6</v>
      </c>
      <c r="C6" s="98" t="s">
        <v>7</v>
      </c>
      <c r="D6" s="99" t="s">
        <v>19</v>
      </c>
      <c r="E6" s="98" t="s">
        <v>8</v>
      </c>
      <c r="F6" s="189"/>
      <c r="G6" s="97" t="s">
        <v>6</v>
      </c>
      <c r="H6" s="97" t="s">
        <v>7</v>
      </c>
      <c r="I6" s="101" t="s">
        <v>19</v>
      </c>
      <c r="J6" s="97" t="s">
        <v>8</v>
      </c>
    </row>
    <row r="7" spans="1:252" ht="15" customHeight="1" x14ac:dyDescent="0.2">
      <c r="A7" s="44"/>
      <c r="B7" s="242" t="s">
        <v>5</v>
      </c>
      <c r="C7" s="242"/>
      <c r="D7" s="242"/>
      <c r="E7" s="242"/>
      <c r="F7" s="190"/>
      <c r="G7" s="243" t="s">
        <v>20</v>
      </c>
      <c r="H7" s="243"/>
      <c r="I7" s="243"/>
      <c r="J7" s="243"/>
    </row>
    <row r="8" spans="1:252" ht="15" customHeight="1" x14ac:dyDescent="0.2">
      <c r="A8" s="52" t="s">
        <v>174</v>
      </c>
      <c r="B8" s="55">
        <v>1417</v>
      </c>
      <c r="C8" s="55">
        <v>46187</v>
      </c>
      <c r="D8" s="55">
        <v>3474</v>
      </c>
      <c r="E8" s="55">
        <v>51076</v>
      </c>
      <c r="F8" s="53"/>
      <c r="G8" s="54">
        <v>2.8</v>
      </c>
      <c r="H8" s="54">
        <v>90.4</v>
      </c>
      <c r="I8" s="54">
        <v>6.8</v>
      </c>
      <c r="J8" s="82">
        <v>100</v>
      </c>
    </row>
    <row r="9" spans="1:252" ht="15" customHeight="1" x14ac:dyDescent="0.2">
      <c r="A9" s="52" t="s">
        <v>358</v>
      </c>
      <c r="B9" s="55">
        <v>339</v>
      </c>
      <c r="C9" s="55">
        <v>9368</v>
      </c>
      <c r="D9" s="55">
        <v>650</v>
      </c>
      <c r="E9" s="55">
        <v>10351</v>
      </c>
      <c r="F9" s="53"/>
      <c r="G9" s="54">
        <v>3.3</v>
      </c>
      <c r="H9" s="54">
        <v>90.5</v>
      </c>
      <c r="I9" s="54">
        <v>6.3</v>
      </c>
      <c r="J9" s="82">
        <v>100</v>
      </c>
    </row>
    <row r="10" spans="1:252" ht="15" customHeight="1" x14ac:dyDescent="0.2">
      <c r="A10" s="52" t="s">
        <v>359</v>
      </c>
      <c r="B10" s="55">
        <v>1949</v>
      </c>
      <c r="C10" s="55">
        <v>24484</v>
      </c>
      <c r="D10" s="55">
        <v>2030</v>
      </c>
      <c r="E10" s="55">
        <v>28469</v>
      </c>
      <c r="F10" s="53"/>
      <c r="G10" s="54">
        <v>6.8</v>
      </c>
      <c r="H10" s="54">
        <v>86</v>
      </c>
      <c r="I10" s="54">
        <v>7.1</v>
      </c>
      <c r="J10" s="82">
        <v>100</v>
      </c>
    </row>
    <row r="11" spans="1:252" ht="15" customHeight="1" x14ac:dyDescent="0.2">
      <c r="A11" s="52" t="s">
        <v>360</v>
      </c>
      <c r="B11" s="55">
        <v>2034</v>
      </c>
      <c r="C11" s="55">
        <v>167186</v>
      </c>
      <c r="D11" s="55">
        <v>12818</v>
      </c>
      <c r="E11" s="55">
        <v>182043</v>
      </c>
      <c r="F11" s="53"/>
      <c r="G11" s="54">
        <v>1.1000000000000001</v>
      </c>
      <c r="H11" s="54">
        <v>91.8</v>
      </c>
      <c r="I11" s="54">
        <v>7</v>
      </c>
      <c r="J11" s="82">
        <v>100</v>
      </c>
    </row>
    <row r="12" spans="1:252" ht="15" customHeight="1" x14ac:dyDescent="0.2">
      <c r="A12" s="52" t="s">
        <v>361</v>
      </c>
      <c r="B12" s="55">
        <v>496</v>
      </c>
      <c r="C12" s="55">
        <v>11964</v>
      </c>
      <c r="D12" s="55">
        <v>933</v>
      </c>
      <c r="E12" s="55">
        <v>13386</v>
      </c>
      <c r="F12" s="53"/>
      <c r="G12" s="54">
        <v>3.7</v>
      </c>
      <c r="H12" s="54">
        <v>89.4</v>
      </c>
      <c r="I12" s="54">
        <v>7</v>
      </c>
      <c r="J12" s="82">
        <v>100</v>
      </c>
    </row>
    <row r="13" spans="1:252" ht="15" customHeight="1" x14ac:dyDescent="0.2">
      <c r="A13" s="52" t="s">
        <v>318</v>
      </c>
      <c r="B13" s="55">
        <v>1694</v>
      </c>
      <c r="C13" s="55">
        <v>212665</v>
      </c>
      <c r="D13" s="55">
        <v>11790</v>
      </c>
      <c r="E13" s="55">
        <v>226149</v>
      </c>
      <c r="F13" s="53"/>
      <c r="G13" s="54">
        <v>0.7</v>
      </c>
      <c r="H13" s="54">
        <v>94</v>
      </c>
      <c r="I13" s="54">
        <v>5.2</v>
      </c>
      <c r="J13" s="82">
        <v>100</v>
      </c>
    </row>
    <row r="14" spans="1:252" ht="15" customHeight="1" x14ac:dyDescent="0.2">
      <c r="A14" s="52" t="s">
        <v>362</v>
      </c>
      <c r="B14" s="55">
        <v>1394</v>
      </c>
      <c r="C14" s="55">
        <v>203874</v>
      </c>
      <c r="D14" s="55">
        <v>10815</v>
      </c>
      <c r="E14" s="55">
        <v>216082</v>
      </c>
      <c r="F14" s="53"/>
      <c r="G14" s="54">
        <v>0.6</v>
      </c>
      <c r="H14" s="54">
        <v>94.4</v>
      </c>
      <c r="I14" s="54">
        <v>5</v>
      </c>
      <c r="J14" s="82">
        <v>100</v>
      </c>
    </row>
    <row r="15" spans="1:252" ht="15" customHeight="1" x14ac:dyDescent="0.2">
      <c r="A15" s="52" t="s">
        <v>97</v>
      </c>
      <c r="B15" s="55">
        <v>1374</v>
      </c>
      <c r="C15" s="55">
        <v>37737</v>
      </c>
      <c r="D15" s="55">
        <v>2675</v>
      </c>
      <c r="E15" s="55">
        <v>41790</v>
      </c>
      <c r="F15" s="53"/>
      <c r="G15" s="54">
        <v>3.3</v>
      </c>
      <c r="H15" s="54">
        <v>90.3</v>
      </c>
      <c r="I15" s="54">
        <v>6.4</v>
      </c>
      <c r="J15" s="82">
        <v>100</v>
      </c>
    </row>
    <row r="16" spans="1:252" ht="15" customHeight="1" x14ac:dyDescent="0.2">
      <c r="A16" s="52" t="s">
        <v>178</v>
      </c>
      <c r="B16" s="55">
        <v>202</v>
      </c>
      <c r="C16" s="55">
        <v>1841</v>
      </c>
      <c r="D16" s="55">
        <v>241</v>
      </c>
      <c r="E16" s="55">
        <v>2287</v>
      </c>
      <c r="F16" s="53"/>
      <c r="G16" s="54">
        <v>8.8000000000000007</v>
      </c>
      <c r="H16" s="54">
        <v>80.5</v>
      </c>
      <c r="I16" s="54">
        <v>10.5</v>
      </c>
      <c r="J16" s="82">
        <v>100</v>
      </c>
    </row>
    <row r="17" spans="1:10" ht="15" customHeight="1" x14ac:dyDescent="0.2">
      <c r="A17" s="52" t="s">
        <v>363</v>
      </c>
      <c r="B17" s="55">
        <v>664</v>
      </c>
      <c r="C17" s="55">
        <v>137540</v>
      </c>
      <c r="D17" s="55">
        <v>4460</v>
      </c>
      <c r="E17" s="55">
        <v>142667</v>
      </c>
      <c r="F17" s="53"/>
      <c r="G17" s="54">
        <v>0.5</v>
      </c>
      <c r="H17" s="54">
        <v>96.4</v>
      </c>
      <c r="I17" s="54">
        <v>3.1</v>
      </c>
      <c r="J17" s="82">
        <v>100</v>
      </c>
    </row>
    <row r="18" spans="1:10" ht="15" customHeight="1" x14ac:dyDescent="0.2">
      <c r="A18" s="52" t="s">
        <v>364</v>
      </c>
      <c r="B18" s="55">
        <v>2552</v>
      </c>
      <c r="C18" s="55">
        <v>325394</v>
      </c>
      <c r="D18" s="55">
        <v>18236</v>
      </c>
      <c r="E18" s="55">
        <v>346175</v>
      </c>
      <c r="F18" s="53"/>
      <c r="G18" s="54">
        <v>0.7</v>
      </c>
      <c r="H18" s="54">
        <v>94</v>
      </c>
      <c r="I18" s="54">
        <v>5.3</v>
      </c>
      <c r="J18" s="82">
        <v>100</v>
      </c>
    </row>
    <row r="19" spans="1:10" ht="15" customHeight="1" x14ac:dyDescent="0.2">
      <c r="A19" s="52" t="s">
        <v>365</v>
      </c>
      <c r="B19" s="55">
        <v>3175</v>
      </c>
      <c r="C19" s="55">
        <v>70641</v>
      </c>
      <c r="D19" s="55">
        <v>4730</v>
      </c>
      <c r="E19" s="55">
        <v>78539</v>
      </c>
      <c r="F19" s="53"/>
      <c r="G19" s="54">
        <v>4</v>
      </c>
      <c r="H19" s="54">
        <v>89.9</v>
      </c>
      <c r="I19" s="54">
        <v>6</v>
      </c>
      <c r="J19" s="82">
        <v>100</v>
      </c>
    </row>
    <row r="20" spans="1:10" ht="15" customHeight="1" x14ac:dyDescent="0.2">
      <c r="A20" s="52" t="s">
        <v>366</v>
      </c>
      <c r="B20" s="55">
        <v>2244</v>
      </c>
      <c r="C20" s="55">
        <v>36220</v>
      </c>
      <c r="D20" s="55">
        <v>2837</v>
      </c>
      <c r="E20" s="55">
        <v>41300</v>
      </c>
      <c r="F20" s="53"/>
      <c r="G20" s="54">
        <v>5.4</v>
      </c>
      <c r="H20" s="54">
        <v>87.7</v>
      </c>
      <c r="I20" s="54">
        <v>6.9</v>
      </c>
      <c r="J20" s="82">
        <v>100</v>
      </c>
    </row>
    <row r="21" spans="1:10" ht="15" customHeight="1" x14ac:dyDescent="0.2">
      <c r="A21" s="52" t="s">
        <v>367</v>
      </c>
      <c r="B21" s="55">
        <v>813</v>
      </c>
      <c r="C21" s="55">
        <v>151989</v>
      </c>
      <c r="D21" s="55">
        <v>4446</v>
      </c>
      <c r="E21" s="55">
        <v>157243</v>
      </c>
      <c r="F21" s="53"/>
      <c r="G21" s="54">
        <v>0.5</v>
      </c>
      <c r="H21" s="54">
        <v>96.7</v>
      </c>
      <c r="I21" s="54">
        <v>2.8</v>
      </c>
      <c r="J21" s="82">
        <v>100</v>
      </c>
    </row>
    <row r="22" spans="1:10" ht="15" customHeight="1" x14ac:dyDescent="0.2">
      <c r="A22" s="52" t="s">
        <v>226</v>
      </c>
      <c r="B22" s="55">
        <v>1042</v>
      </c>
      <c r="C22" s="55">
        <v>29703</v>
      </c>
      <c r="D22" s="55">
        <v>2505</v>
      </c>
      <c r="E22" s="55">
        <v>33253</v>
      </c>
      <c r="F22" s="53"/>
      <c r="G22" s="54">
        <v>3.1</v>
      </c>
      <c r="H22" s="54">
        <v>89.3</v>
      </c>
      <c r="I22" s="54">
        <v>7.5</v>
      </c>
      <c r="J22" s="82">
        <v>100</v>
      </c>
    </row>
    <row r="23" spans="1:10" ht="15" customHeight="1" x14ac:dyDescent="0.2">
      <c r="A23" s="52" t="s">
        <v>110</v>
      </c>
      <c r="B23" s="55">
        <v>448</v>
      </c>
      <c r="C23" s="55">
        <v>11335</v>
      </c>
      <c r="D23" s="55">
        <v>889</v>
      </c>
      <c r="E23" s="55">
        <v>12668</v>
      </c>
      <c r="F23" s="53"/>
      <c r="G23" s="54">
        <v>3.5</v>
      </c>
      <c r="H23" s="54">
        <v>89.5</v>
      </c>
      <c r="I23" s="54">
        <v>7</v>
      </c>
      <c r="J23" s="82">
        <v>100</v>
      </c>
    </row>
    <row r="24" spans="1:10" ht="15" customHeight="1" x14ac:dyDescent="0.2">
      <c r="A24" s="52" t="s">
        <v>368</v>
      </c>
      <c r="B24" s="55">
        <v>1463</v>
      </c>
      <c r="C24" s="55">
        <v>16374</v>
      </c>
      <c r="D24" s="55">
        <v>1377</v>
      </c>
      <c r="E24" s="55">
        <v>19212</v>
      </c>
      <c r="F24" s="53"/>
      <c r="G24" s="54">
        <v>7.6</v>
      </c>
      <c r="H24" s="54">
        <v>85.2</v>
      </c>
      <c r="I24" s="54">
        <v>7.2</v>
      </c>
      <c r="J24" s="82">
        <v>100</v>
      </c>
    </row>
    <row r="25" spans="1:10" ht="15" customHeight="1" x14ac:dyDescent="0.2">
      <c r="A25" s="52" t="s">
        <v>369</v>
      </c>
      <c r="B25" s="55">
        <v>198</v>
      </c>
      <c r="C25" s="55">
        <v>7433</v>
      </c>
      <c r="D25" s="55">
        <v>831</v>
      </c>
      <c r="E25" s="55">
        <v>8462</v>
      </c>
      <c r="F25" s="53"/>
      <c r="G25" s="54">
        <v>2.2999999999999998</v>
      </c>
      <c r="H25" s="54">
        <v>87.8</v>
      </c>
      <c r="I25" s="54">
        <v>9.8000000000000007</v>
      </c>
      <c r="J25" s="82">
        <v>100</v>
      </c>
    </row>
    <row r="26" spans="1:10" ht="15" customHeight="1" x14ac:dyDescent="0.2">
      <c r="A26" s="52" t="s">
        <v>246</v>
      </c>
      <c r="B26" s="55">
        <v>9526</v>
      </c>
      <c r="C26" s="55">
        <v>312157</v>
      </c>
      <c r="D26" s="55">
        <v>15278</v>
      </c>
      <c r="E26" s="55">
        <v>336962</v>
      </c>
      <c r="F26" s="53"/>
      <c r="G26" s="54">
        <v>2.8</v>
      </c>
      <c r="H26" s="54">
        <v>92.6</v>
      </c>
      <c r="I26" s="54">
        <v>4.5</v>
      </c>
      <c r="J26" s="82">
        <v>100</v>
      </c>
    </row>
    <row r="27" spans="1:10" ht="15" customHeight="1" x14ac:dyDescent="0.2">
      <c r="A27" s="52" t="s">
        <v>352</v>
      </c>
      <c r="B27" s="55">
        <v>5343</v>
      </c>
      <c r="C27" s="55">
        <v>188217</v>
      </c>
      <c r="D27" s="55">
        <v>10069</v>
      </c>
      <c r="E27" s="55">
        <v>203630</v>
      </c>
      <c r="F27" s="53"/>
      <c r="G27" s="54">
        <v>2.6</v>
      </c>
      <c r="H27" s="54">
        <v>92.4</v>
      </c>
      <c r="I27" s="54">
        <v>4.9000000000000004</v>
      </c>
      <c r="J27" s="82">
        <v>100</v>
      </c>
    </row>
    <row r="28" spans="1:10" ht="15" customHeight="1" x14ac:dyDescent="0.2">
      <c r="A28" s="52" t="s">
        <v>370</v>
      </c>
      <c r="B28" s="55">
        <v>262</v>
      </c>
      <c r="C28" s="55">
        <v>5043</v>
      </c>
      <c r="D28" s="55">
        <v>649</v>
      </c>
      <c r="E28" s="55">
        <v>5955</v>
      </c>
      <c r="F28" s="53"/>
      <c r="G28" s="54">
        <v>4.4000000000000004</v>
      </c>
      <c r="H28" s="54">
        <v>84.7</v>
      </c>
      <c r="I28" s="54">
        <v>10.9</v>
      </c>
      <c r="J28" s="82">
        <v>100</v>
      </c>
    </row>
    <row r="29" spans="1:10" ht="15" customHeight="1" x14ac:dyDescent="0.2">
      <c r="A29" s="52" t="s">
        <v>371</v>
      </c>
      <c r="B29" s="55">
        <v>266</v>
      </c>
      <c r="C29" s="55">
        <v>6463</v>
      </c>
      <c r="D29" s="55">
        <v>531</v>
      </c>
      <c r="E29" s="55">
        <v>7257</v>
      </c>
      <c r="F29" s="53"/>
      <c r="G29" s="54">
        <v>3.7</v>
      </c>
      <c r="H29" s="54">
        <v>89.1</v>
      </c>
      <c r="I29" s="54">
        <v>7.3</v>
      </c>
      <c r="J29" s="82">
        <v>100</v>
      </c>
    </row>
    <row r="30" spans="1:10" ht="15" customHeight="1" x14ac:dyDescent="0.2">
      <c r="A30" s="52" t="s">
        <v>267</v>
      </c>
      <c r="B30" s="55">
        <v>1823</v>
      </c>
      <c r="C30" s="55">
        <v>71645</v>
      </c>
      <c r="D30" s="55">
        <v>3434</v>
      </c>
      <c r="E30" s="55">
        <v>76904</v>
      </c>
      <c r="F30" s="53"/>
      <c r="G30" s="54">
        <v>2.4</v>
      </c>
      <c r="H30" s="54">
        <v>93.2</v>
      </c>
      <c r="I30" s="54">
        <v>4.5</v>
      </c>
      <c r="J30" s="82">
        <v>100</v>
      </c>
    </row>
    <row r="31" spans="1:10" ht="15" customHeight="1" x14ac:dyDescent="0.2">
      <c r="A31" s="52" t="s">
        <v>22</v>
      </c>
      <c r="B31" s="55">
        <v>443</v>
      </c>
      <c r="C31" s="55">
        <v>1951</v>
      </c>
      <c r="D31" s="55">
        <v>296</v>
      </c>
      <c r="E31" s="55">
        <v>2692</v>
      </c>
      <c r="F31" s="53"/>
      <c r="G31" s="54">
        <v>16.5</v>
      </c>
      <c r="H31" s="54">
        <v>72.5</v>
      </c>
      <c r="I31" s="54">
        <v>11</v>
      </c>
      <c r="J31" s="82">
        <v>100</v>
      </c>
    </row>
    <row r="32" spans="1:10" ht="15" customHeight="1" x14ac:dyDescent="0.2">
      <c r="A32" s="52" t="s">
        <v>372</v>
      </c>
      <c r="B32" s="55">
        <v>448</v>
      </c>
      <c r="C32" s="55">
        <v>18092</v>
      </c>
      <c r="D32" s="55">
        <v>1676</v>
      </c>
      <c r="E32" s="55">
        <v>20218</v>
      </c>
      <c r="F32" s="53"/>
      <c r="G32" s="54">
        <v>2.2000000000000002</v>
      </c>
      <c r="H32" s="54">
        <v>89.5</v>
      </c>
      <c r="I32" s="54">
        <v>8.3000000000000007</v>
      </c>
      <c r="J32" s="82">
        <v>100</v>
      </c>
    </row>
    <row r="33" spans="1:10" ht="15" customHeight="1" x14ac:dyDescent="0.2">
      <c r="A33" s="52" t="s">
        <v>373</v>
      </c>
      <c r="B33" s="55">
        <v>819</v>
      </c>
      <c r="C33" s="55">
        <v>16437</v>
      </c>
      <c r="D33" s="55">
        <v>1238</v>
      </c>
      <c r="E33" s="55">
        <v>18498</v>
      </c>
      <c r="F33" s="53"/>
      <c r="G33" s="54">
        <v>4.4000000000000004</v>
      </c>
      <c r="H33" s="54">
        <v>88.9</v>
      </c>
      <c r="I33" s="54">
        <v>6.7</v>
      </c>
      <c r="J33" s="82">
        <v>100</v>
      </c>
    </row>
    <row r="34" spans="1:10" ht="15" customHeight="1" x14ac:dyDescent="0.2">
      <c r="A34" s="52" t="s">
        <v>374</v>
      </c>
      <c r="B34" s="55">
        <v>1557</v>
      </c>
      <c r="C34" s="55">
        <v>145367</v>
      </c>
      <c r="D34" s="55">
        <v>9134</v>
      </c>
      <c r="E34" s="55">
        <v>156055</v>
      </c>
      <c r="F34" s="53"/>
      <c r="G34" s="54">
        <v>1</v>
      </c>
      <c r="H34" s="54">
        <v>93.2</v>
      </c>
      <c r="I34" s="54">
        <v>5.9</v>
      </c>
      <c r="J34" s="82">
        <v>100</v>
      </c>
    </row>
    <row r="35" spans="1:10" ht="15" customHeight="1" x14ac:dyDescent="0.2">
      <c r="A35" s="52" t="s">
        <v>78</v>
      </c>
      <c r="B35" s="55">
        <v>829</v>
      </c>
      <c r="C35" s="55">
        <v>1317</v>
      </c>
      <c r="D35" s="55">
        <v>482</v>
      </c>
      <c r="E35" s="55">
        <v>2634</v>
      </c>
      <c r="F35" s="53"/>
      <c r="G35" s="54">
        <v>31.5</v>
      </c>
      <c r="H35" s="54">
        <v>50</v>
      </c>
      <c r="I35" s="54">
        <v>18.3</v>
      </c>
      <c r="J35" s="82">
        <v>100</v>
      </c>
    </row>
    <row r="36" spans="1:10" ht="15" customHeight="1" x14ac:dyDescent="0.2">
      <c r="A36" s="52" t="s">
        <v>17</v>
      </c>
      <c r="B36" s="55">
        <v>1011</v>
      </c>
      <c r="C36" s="55">
        <v>531</v>
      </c>
      <c r="D36" s="55">
        <v>103</v>
      </c>
      <c r="E36" s="55">
        <v>1651</v>
      </c>
      <c r="F36" s="53"/>
      <c r="G36" s="54">
        <v>61.2</v>
      </c>
      <c r="H36" s="54">
        <v>32.200000000000003</v>
      </c>
      <c r="I36" s="54">
        <v>6.2</v>
      </c>
      <c r="J36" s="82">
        <v>100</v>
      </c>
    </row>
    <row r="37" spans="1:10" ht="15" customHeight="1" x14ac:dyDescent="0.2">
      <c r="A37" s="52" t="s">
        <v>87</v>
      </c>
      <c r="B37" s="55">
        <v>1500</v>
      </c>
      <c r="C37" s="55">
        <v>15011</v>
      </c>
      <c r="D37" s="55">
        <v>1192</v>
      </c>
      <c r="E37" s="55">
        <v>17708</v>
      </c>
      <c r="F37" s="53"/>
      <c r="G37" s="54">
        <v>8.5</v>
      </c>
      <c r="H37" s="54">
        <v>84.8</v>
      </c>
      <c r="I37" s="54">
        <v>6.7</v>
      </c>
      <c r="J37" s="82">
        <v>100</v>
      </c>
    </row>
    <row r="38" spans="1:10" ht="15" customHeight="1" x14ac:dyDescent="0.2">
      <c r="A38" s="52" t="s">
        <v>345</v>
      </c>
      <c r="B38" s="55">
        <v>146</v>
      </c>
      <c r="C38" s="55">
        <v>34891</v>
      </c>
      <c r="D38" s="55">
        <v>1777</v>
      </c>
      <c r="E38" s="55">
        <v>36809</v>
      </c>
      <c r="F38" s="53"/>
      <c r="G38" s="54">
        <v>0.4</v>
      </c>
      <c r="H38" s="54">
        <v>94.8</v>
      </c>
      <c r="I38" s="54">
        <v>4.8</v>
      </c>
      <c r="J38" s="82">
        <v>100</v>
      </c>
    </row>
    <row r="39" spans="1:10" ht="15" customHeight="1" x14ac:dyDescent="0.2">
      <c r="A39" s="52" t="s">
        <v>99</v>
      </c>
      <c r="B39" s="55">
        <v>574</v>
      </c>
      <c r="C39" s="55">
        <v>27024</v>
      </c>
      <c r="D39" s="55">
        <v>3959</v>
      </c>
      <c r="E39" s="55">
        <v>31556</v>
      </c>
      <c r="F39" s="53"/>
      <c r="G39" s="54">
        <v>1.8</v>
      </c>
      <c r="H39" s="54">
        <v>85.6</v>
      </c>
      <c r="I39" s="54">
        <v>12.5</v>
      </c>
      <c r="J39" s="82">
        <v>100</v>
      </c>
    </row>
    <row r="40" spans="1:10" ht="15" customHeight="1" x14ac:dyDescent="0.2">
      <c r="A40" s="52" t="s">
        <v>274</v>
      </c>
      <c r="B40" s="55">
        <v>1934</v>
      </c>
      <c r="C40" s="55">
        <v>72921</v>
      </c>
      <c r="D40" s="55">
        <v>3372</v>
      </c>
      <c r="E40" s="55">
        <v>78223</v>
      </c>
      <c r="F40" s="53"/>
      <c r="G40" s="54">
        <v>2.5</v>
      </c>
      <c r="H40" s="54">
        <v>93.2</v>
      </c>
      <c r="I40" s="54">
        <v>4.3</v>
      </c>
      <c r="J40" s="82">
        <v>100</v>
      </c>
    </row>
    <row r="41" spans="1:10" ht="15" customHeight="1" x14ac:dyDescent="0.2">
      <c r="A41" s="52" t="s">
        <v>375</v>
      </c>
      <c r="B41" s="55">
        <v>5970</v>
      </c>
      <c r="C41" s="55">
        <v>142644</v>
      </c>
      <c r="D41" s="55">
        <v>8392</v>
      </c>
      <c r="E41" s="55">
        <v>157002</v>
      </c>
      <c r="F41" s="53"/>
      <c r="G41" s="54">
        <v>3.8</v>
      </c>
      <c r="H41" s="54">
        <v>90.9</v>
      </c>
      <c r="I41" s="54">
        <v>5.3</v>
      </c>
      <c r="J41" s="82">
        <v>100</v>
      </c>
    </row>
    <row r="42" spans="1:10" ht="15" customHeight="1" x14ac:dyDescent="0.2">
      <c r="A42" s="52" t="s">
        <v>346</v>
      </c>
      <c r="B42" s="55">
        <v>414</v>
      </c>
      <c r="C42" s="55">
        <v>82742</v>
      </c>
      <c r="D42" s="55">
        <v>4859</v>
      </c>
      <c r="E42" s="55">
        <v>88015</v>
      </c>
      <c r="F42" s="53"/>
      <c r="G42" s="54">
        <v>0.5</v>
      </c>
      <c r="H42" s="54">
        <v>94</v>
      </c>
      <c r="I42" s="54">
        <v>5.5</v>
      </c>
      <c r="J42" s="82">
        <v>100</v>
      </c>
    </row>
    <row r="43" spans="1:10" ht="15" customHeight="1" x14ac:dyDescent="0.2">
      <c r="A43" s="52" t="s">
        <v>376</v>
      </c>
      <c r="B43" s="55">
        <v>800</v>
      </c>
      <c r="C43" s="55">
        <v>140392</v>
      </c>
      <c r="D43" s="55">
        <v>5768</v>
      </c>
      <c r="E43" s="55">
        <v>146964</v>
      </c>
      <c r="F43" s="53"/>
      <c r="G43" s="54">
        <v>0.5</v>
      </c>
      <c r="H43" s="54">
        <v>95.5</v>
      </c>
      <c r="I43" s="54">
        <v>3.9</v>
      </c>
      <c r="J43" s="82">
        <v>100</v>
      </c>
    </row>
    <row r="44" spans="1:10" ht="15" customHeight="1" x14ac:dyDescent="0.2">
      <c r="A44" s="52" t="s">
        <v>377</v>
      </c>
      <c r="B44" s="55">
        <v>217</v>
      </c>
      <c r="C44" s="55">
        <v>2277</v>
      </c>
      <c r="D44" s="55">
        <v>231</v>
      </c>
      <c r="E44" s="55">
        <v>2719</v>
      </c>
      <c r="F44" s="53"/>
      <c r="G44" s="54">
        <v>8</v>
      </c>
      <c r="H44" s="54">
        <v>83.7</v>
      </c>
      <c r="I44" s="54">
        <v>8.5</v>
      </c>
      <c r="J44" s="82">
        <v>100</v>
      </c>
    </row>
    <row r="45" spans="1:10" ht="15" customHeight="1" x14ac:dyDescent="0.2">
      <c r="A45" s="52" t="s">
        <v>158</v>
      </c>
      <c r="B45" s="55">
        <v>1640</v>
      </c>
      <c r="C45" s="55">
        <v>19391</v>
      </c>
      <c r="D45" s="55">
        <v>1779</v>
      </c>
      <c r="E45" s="55">
        <v>22807</v>
      </c>
      <c r="F45" s="53"/>
      <c r="G45" s="54">
        <v>7.2</v>
      </c>
      <c r="H45" s="54">
        <v>85</v>
      </c>
      <c r="I45" s="54">
        <v>7.8</v>
      </c>
      <c r="J45" s="82">
        <v>100</v>
      </c>
    </row>
    <row r="46" spans="1:10" ht="15" customHeight="1" x14ac:dyDescent="0.2">
      <c r="A46" s="52" t="s">
        <v>378</v>
      </c>
      <c r="B46" s="55">
        <v>724</v>
      </c>
      <c r="C46" s="55">
        <v>869</v>
      </c>
      <c r="D46" s="55">
        <v>241</v>
      </c>
      <c r="E46" s="55">
        <v>1833</v>
      </c>
      <c r="F46" s="53"/>
      <c r="G46" s="54">
        <v>39.5</v>
      </c>
      <c r="H46" s="54">
        <v>47.4</v>
      </c>
      <c r="I46" s="54">
        <v>13.1</v>
      </c>
      <c r="J46" s="82">
        <v>100</v>
      </c>
    </row>
    <row r="47" spans="1:10" ht="15" customHeight="1" x14ac:dyDescent="0.2">
      <c r="A47" s="52" t="s">
        <v>100</v>
      </c>
      <c r="B47" s="55">
        <v>4007</v>
      </c>
      <c r="C47" s="55">
        <v>47789</v>
      </c>
      <c r="D47" s="55">
        <v>3763</v>
      </c>
      <c r="E47" s="55">
        <v>55560</v>
      </c>
      <c r="F47" s="53"/>
      <c r="G47" s="54">
        <v>7.2</v>
      </c>
      <c r="H47" s="54">
        <v>86</v>
      </c>
      <c r="I47" s="54">
        <v>6.8</v>
      </c>
      <c r="J47" s="82">
        <v>100</v>
      </c>
    </row>
    <row r="48" spans="1:10" ht="15" customHeight="1" x14ac:dyDescent="0.2">
      <c r="A48" s="52" t="s">
        <v>104</v>
      </c>
      <c r="B48" s="55">
        <v>3216</v>
      </c>
      <c r="C48" s="55">
        <v>43807</v>
      </c>
      <c r="D48" s="55">
        <v>3650</v>
      </c>
      <c r="E48" s="55">
        <v>50671</v>
      </c>
      <c r="F48" s="53"/>
      <c r="G48" s="54">
        <v>6.3</v>
      </c>
      <c r="H48" s="54">
        <v>86.5</v>
      </c>
      <c r="I48" s="54">
        <v>7.2</v>
      </c>
      <c r="J48" s="82">
        <v>100</v>
      </c>
    </row>
    <row r="49" spans="1:10" ht="15" customHeight="1" x14ac:dyDescent="0.2">
      <c r="A49" s="52" t="s">
        <v>81</v>
      </c>
      <c r="B49" s="55">
        <v>557</v>
      </c>
      <c r="C49" s="55">
        <v>3482</v>
      </c>
      <c r="D49" s="55">
        <v>524</v>
      </c>
      <c r="E49" s="55">
        <v>4564</v>
      </c>
      <c r="F49" s="53"/>
      <c r="G49" s="54">
        <v>12.2</v>
      </c>
      <c r="H49" s="54">
        <v>76.3</v>
      </c>
      <c r="I49" s="54">
        <v>11.5</v>
      </c>
      <c r="J49" s="82">
        <v>100</v>
      </c>
    </row>
    <row r="50" spans="1:10" ht="15" customHeight="1" x14ac:dyDescent="0.2">
      <c r="A50" s="52" t="s">
        <v>112</v>
      </c>
      <c r="B50" s="55">
        <v>3643</v>
      </c>
      <c r="C50" s="55">
        <v>64509</v>
      </c>
      <c r="D50" s="55">
        <v>4794</v>
      </c>
      <c r="E50" s="55">
        <v>72944</v>
      </c>
      <c r="F50" s="53"/>
      <c r="G50" s="54">
        <v>5</v>
      </c>
      <c r="H50" s="54">
        <v>88.4</v>
      </c>
      <c r="I50" s="54">
        <v>6.6</v>
      </c>
      <c r="J50" s="82">
        <v>100</v>
      </c>
    </row>
    <row r="51" spans="1:10" ht="15" customHeight="1" x14ac:dyDescent="0.2">
      <c r="A51" s="52" t="s">
        <v>379</v>
      </c>
      <c r="B51" s="55">
        <v>357</v>
      </c>
      <c r="C51" s="55">
        <v>7619</v>
      </c>
      <c r="D51" s="55">
        <v>873</v>
      </c>
      <c r="E51" s="55">
        <v>8851</v>
      </c>
      <c r="F51" s="53"/>
      <c r="G51" s="54">
        <v>4</v>
      </c>
      <c r="H51" s="54">
        <v>86.1</v>
      </c>
      <c r="I51" s="54">
        <v>9.9</v>
      </c>
      <c r="J51" s="82">
        <v>100</v>
      </c>
    </row>
    <row r="52" spans="1:10" ht="15" customHeight="1" x14ac:dyDescent="0.2">
      <c r="A52" s="52" t="s">
        <v>380</v>
      </c>
      <c r="B52" s="55">
        <v>137</v>
      </c>
      <c r="C52" s="55">
        <v>3725</v>
      </c>
      <c r="D52" s="55">
        <v>458</v>
      </c>
      <c r="E52" s="55">
        <v>4315</v>
      </c>
      <c r="F52" s="53"/>
      <c r="G52" s="54">
        <v>3.2</v>
      </c>
      <c r="H52" s="54">
        <v>86.3</v>
      </c>
      <c r="I52" s="54">
        <v>10.6</v>
      </c>
      <c r="J52" s="82">
        <v>100</v>
      </c>
    </row>
    <row r="53" spans="1:10" ht="15" customHeight="1" x14ac:dyDescent="0.2">
      <c r="A53" s="52" t="s">
        <v>381</v>
      </c>
      <c r="B53" s="55">
        <v>1722</v>
      </c>
      <c r="C53" s="55">
        <v>50330</v>
      </c>
      <c r="D53" s="55">
        <v>3977</v>
      </c>
      <c r="E53" s="55">
        <v>56027</v>
      </c>
      <c r="F53" s="53"/>
      <c r="G53" s="54">
        <v>3.1</v>
      </c>
      <c r="H53" s="54">
        <v>89.8</v>
      </c>
      <c r="I53" s="54">
        <v>7.1</v>
      </c>
      <c r="J53" s="82">
        <v>100</v>
      </c>
    </row>
    <row r="54" spans="1:10" ht="15" customHeight="1" x14ac:dyDescent="0.2">
      <c r="A54" s="52" t="s">
        <v>83</v>
      </c>
      <c r="B54" s="55">
        <v>1180</v>
      </c>
      <c r="C54" s="55">
        <v>2155</v>
      </c>
      <c r="D54" s="55">
        <v>585</v>
      </c>
      <c r="E54" s="55">
        <v>3918</v>
      </c>
      <c r="F54" s="53"/>
      <c r="G54" s="54">
        <v>30.1</v>
      </c>
      <c r="H54" s="54">
        <v>55</v>
      </c>
      <c r="I54" s="54">
        <v>14.9</v>
      </c>
      <c r="J54" s="82">
        <v>100</v>
      </c>
    </row>
    <row r="55" spans="1:10" ht="15" customHeight="1" x14ac:dyDescent="0.2">
      <c r="A55" s="52" t="s">
        <v>382</v>
      </c>
      <c r="B55" s="55">
        <v>513</v>
      </c>
      <c r="C55" s="55">
        <v>9834</v>
      </c>
      <c r="D55" s="55">
        <v>793</v>
      </c>
      <c r="E55" s="55">
        <v>11141</v>
      </c>
      <c r="F55" s="53"/>
      <c r="G55" s="54">
        <v>4.5999999999999996</v>
      </c>
      <c r="H55" s="54">
        <v>88.3</v>
      </c>
      <c r="I55" s="54">
        <v>7.1</v>
      </c>
      <c r="J55" s="82">
        <v>100</v>
      </c>
    </row>
    <row r="56" spans="1:10" ht="15" customHeight="1" x14ac:dyDescent="0.2">
      <c r="A56" s="52" t="s">
        <v>383</v>
      </c>
      <c r="B56" s="55">
        <v>214</v>
      </c>
      <c r="C56" s="55">
        <v>11085</v>
      </c>
      <c r="D56" s="55">
        <v>979</v>
      </c>
      <c r="E56" s="55">
        <v>12277</v>
      </c>
      <c r="F56" s="53"/>
      <c r="G56" s="54">
        <v>1.7</v>
      </c>
      <c r="H56" s="54">
        <v>90.3</v>
      </c>
      <c r="I56" s="54">
        <v>8</v>
      </c>
      <c r="J56" s="82">
        <v>100</v>
      </c>
    </row>
    <row r="57" spans="1:10" ht="15" customHeight="1" x14ac:dyDescent="0.2">
      <c r="A57" s="52" t="s">
        <v>192</v>
      </c>
      <c r="B57" s="55">
        <v>984</v>
      </c>
      <c r="C57" s="55">
        <v>10503</v>
      </c>
      <c r="D57" s="55">
        <v>976</v>
      </c>
      <c r="E57" s="55">
        <v>12460</v>
      </c>
      <c r="F57" s="53"/>
      <c r="G57" s="54">
        <v>7.9</v>
      </c>
      <c r="H57" s="54">
        <v>84.3</v>
      </c>
      <c r="I57" s="54">
        <v>7.8</v>
      </c>
      <c r="J57" s="82">
        <v>100</v>
      </c>
    </row>
    <row r="58" spans="1:10" ht="15" customHeight="1" x14ac:dyDescent="0.2">
      <c r="A58" s="52" t="s">
        <v>384</v>
      </c>
      <c r="B58" s="55">
        <v>7739</v>
      </c>
      <c r="C58" s="55">
        <v>38520</v>
      </c>
      <c r="D58" s="55">
        <v>3818</v>
      </c>
      <c r="E58" s="55">
        <v>50077</v>
      </c>
      <c r="F58" s="53"/>
      <c r="G58" s="54">
        <v>15.5</v>
      </c>
      <c r="H58" s="54">
        <v>76.900000000000006</v>
      </c>
      <c r="I58" s="54">
        <v>7.6</v>
      </c>
      <c r="J58" s="82">
        <v>100</v>
      </c>
    </row>
    <row r="59" spans="1:10" ht="15" customHeight="1" x14ac:dyDescent="0.2">
      <c r="A59" s="52" t="s">
        <v>118</v>
      </c>
      <c r="B59" s="55">
        <v>454</v>
      </c>
      <c r="C59" s="55">
        <v>7884</v>
      </c>
      <c r="D59" s="55">
        <v>637</v>
      </c>
      <c r="E59" s="55">
        <v>8975</v>
      </c>
      <c r="F59" s="53"/>
      <c r="G59" s="54">
        <v>5.0999999999999996</v>
      </c>
      <c r="H59" s="54">
        <v>87.8</v>
      </c>
      <c r="I59" s="54">
        <v>7.1</v>
      </c>
      <c r="J59" s="82">
        <v>100</v>
      </c>
    </row>
    <row r="60" spans="1:10" ht="15" customHeight="1" x14ac:dyDescent="0.2">
      <c r="A60" s="52" t="s">
        <v>230</v>
      </c>
      <c r="B60" s="55">
        <v>2081</v>
      </c>
      <c r="C60" s="55">
        <v>32443</v>
      </c>
      <c r="D60" s="55">
        <v>2710</v>
      </c>
      <c r="E60" s="55">
        <v>37232</v>
      </c>
      <c r="F60" s="53"/>
      <c r="G60" s="54">
        <v>5.6</v>
      </c>
      <c r="H60" s="54">
        <v>87.1</v>
      </c>
      <c r="I60" s="54">
        <v>7.3</v>
      </c>
      <c r="J60" s="82">
        <v>100</v>
      </c>
    </row>
    <row r="61" spans="1:10" ht="15" customHeight="1" x14ac:dyDescent="0.2">
      <c r="A61" s="52" t="s">
        <v>294</v>
      </c>
      <c r="B61" s="55">
        <v>1483</v>
      </c>
      <c r="C61" s="55">
        <v>189080</v>
      </c>
      <c r="D61" s="55">
        <v>8250</v>
      </c>
      <c r="E61" s="55">
        <v>198817</v>
      </c>
      <c r="F61" s="53"/>
      <c r="G61" s="54">
        <v>0.7</v>
      </c>
      <c r="H61" s="54">
        <v>95.1</v>
      </c>
      <c r="I61" s="54">
        <v>4.0999999999999996</v>
      </c>
      <c r="J61" s="82">
        <v>100</v>
      </c>
    </row>
    <row r="62" spans="1:10" ht="15" customHeight="1" x14ac:dyDescent="0.2">
      <c r="A62" s="52" t="s">
        <v>196</v>
      </c>
      <c r="B62" s="55">
        <v>1062</v>
      </c>
      <c r="C62" s="55">
        <v>7678</v>
      </c>
      <c r="D62" s="55">
        <v>850</v>
      </c>
      <c r="E62" s="55">
        <v>9587</v>
      </c>
      <c r="F62" s="53"/>
      <c r="G62" s="54">
        <v>11.1</v>
      </c>
      <c r="H62" s="54">
        <v>80.099999999999994</v>
      </c>
      <c r="I62" s="54">
        <v>8.9</v>
      </c>
      <c r="J62" s="82">
        <v>100</v>
      </c>
    </row>
    <row r="63" spans="1:10" ht="15" customHeight="1" x14ac:dyDescent="0.2">
      <c r="A63" s="52" t="s">
        <v>28</v>
      </c>
      <c r="B63" s="55">
        <v>597</v>
      </c>
      <c r="C63" s="55">
        <v>3329</v>
      </c>
      <c r="D63" s="55">
        <v>308</v>
      </c>
      <c r="E63" s="55">
        <v>4236</v>
      </c>
      <c r="F63" s="53"/>
      <c r="G63" s="54">
        <v>14.1</v>
      </c>
      <c r="H63" s="54">
        <v>78.599999999999994</v>
      </c>
      <c r="I63" s="54">
        <v>7.3</v>
      </c>
      <c r="J63" s="82">
        <v>100</v>
      </c>
    </row>
    <row r="64" spans="1:10" ht="15" customHeight="1" x14ac:dyDescent="0.2">
      <c r="A64" s="52" t="s">
        <v>385</v>
      </c>
      <c r="B64" s="55">
        <v>534</v>
      </c>
      <c r="C64" s="55">
        <v>7471</v>
      </c>
      <c r="D64" s="55">
        <v>824</v>
      </c>
      <c r="E64" s="55">
        <v>8836</v>
      </c>
      <c r="F64" s="53"/>
      <c r="G64" s="54">
        <v>6</v>
      </c>
      <c r="H64" s="54">
        <v>84.6</v>
      </c>
      <c r="I64" s="54">
        <v>9.3000000000000007</v>
      </c>
      <c r="J64" s="82">
        <v>100</v>
      </c>
    </row>
    <row r="65" spans="1:10" ht="15" customHeight="1" x14ac:dyDescent="0.2">
      <c r="A65" s="52" t="s">
        <v>386</v>
      </c>
      <c r="B65" s="55">
        <v>5567</v>
      </c>
      <c r="C65" s="55">
        <v>78600</v>
      </c>
      <c r="D65" s="55">
        <v>6131</v>
      </c>
      <c r="E65" s="55">
        <v>90303</v>
      </c>
      <c r="F65" s="53"/>
      <c r="G65" s="54">
        <v>6.2</v>
      </c>
      <c r="H65" s="54">
        <v>87</v>
      </c>
      <c r="I65" s="54">
        <v>6.8</v>
      </c>
      <c r="J65" s="82">
        <v>100</v>
      </c>
    </row>
    <row r="66" spans="1:10" ht="15" customHeight="1" x14ac:dyDescent="0.2">
      <c r="A66" s="52" t="s">
        <v>387</v>
      </c>
      <c r="B66" s="55">
        <v>12485</v>
      </c>
      <c r="C66" s="55">
        <v>297634</v>
      </c>
      <c r="D66" s="55">
        <v>17621</v>
      </c>
      <c r="E66" s="55">
        <v>327736</v>
      </c>
      <c r="F66" s="53"/>
      <c r="G66" s="54">
        <v>3.8</v>
      </c>
      <c r="H66" s="54">
        <v>90.8</v>
      </c>
      <c r="I66" s="54">
        <v>5.4</v>
      </c>
      <c r="J66" s="82">
        <v>100</v>
      </c>
    </row>
    <row r="67" spans="1:10" ht="15" customHeight="1" x14ac:dyDescent="0.2">
      <c r="A67" s="52" t="s">
        <v>242</v>
      </c>
      <c r="B67" s="55">
        <v>1185</v>
      </c>
      <c r="C67" s="55">
        <v>26577</v>
      </c>
      <c r="D67" s="55">
        <v>1847</v>
      </c>
      <c r="E67" s="55">
        <v>29609</v>
      </c>
      <c r="F67" s="53"/>
      <c r="G67" s="54">
        <v>4</v>
      </c>
      <c r="H67" s="54">
        <v>89.8</v>
      </c>
      <c r="I67" s="54">
        <v>6.2</v>
      </c>
      <c r="J67" s="82">
        <v>100</v>
      </c>
    </row>
    <row r="68" spans="1:10" ht="15" customHeight="1" x14ac:dyDescent="0.2">
      <c r="A68" s="52" t="s">
        <v>388</v>
      </c>
      <c r="B68" s="55">
        <v>176</v>
      </c>
      <c r="C68" s="55">
        <v>6884</v>
      </c>
      <c r="D68" s="55">
        <v>637</v>
      </c>
      <c r="E68" s="55">
        <v>7695</v>
      </c>
      <c r="F68" s="53"/>
      <c r="G68" s="54">
        <v>2.2999999999999998</v>
      </c>
      <c r="H68" s="54">
        <v>89.5</v>
      </c>
      <c r="I68" s="54">
        <v>8.3000000000000007</v>
      </c>
      <c r="J68" s="82">
        <v>100</v>
      </c>
    </row>
    <row r="69" spans="1:10" ht="15" customHeight="1" x14ac:dyDescent="0.2">
      <c r="A69" s="52" t="s">
        <v>198</v>
      </c>
      <c r="B69" s="55">
        <v>1226</v>
      </c>
      <c r="C69" s="55">
        <v>22076</v>
      </c>
      <c r="D69" s="55">
        <v>2332</v>
      </c>
      <c r="E69" s="55">
        <v>25641</v>
      </c>
      <c r="F69" s="53"/>
      <c r="G69" s="54">
        <v>4.8</v>
      </c>
      <c r="H69" s="54">
        <v>86.1</v>
      </c>
      <c r="I69" s="54">
        <v>9.1</v>
      </c>
      <c r="J69" s="82">
        <v>100</v>
      </c>
    </row>
    <row r="70" spans="1:10" ht="15" customHeight="1" x14ac:dyDescent="0.2">
      <c r="A70" s="52" t="s">
        <v>43</v>
      </c>
      <c r="B70" s="55">
        <v>1568</v>
      </c>
      <c r="C70" s="55">
        <v>9744</v>
      </c>
      <c r="D70" s="55">
        <v>906</v>
      </c>
      <c r="E70" s="55">
        <v>12215</v>
      </c>
      <c r="F70" s="53"/>
      <c r="G70" s="54">
        <v>12.8</v>
      </c>
      <c r="H70" s="54">
        <v>79.8</v>
      </c>
      <c r="I70" s="54">
        <v>7.4</v>
      </c>
      <c r="J70" s="82">
        <v>100</v>
      </c>
    </row>
    <row r="71" spans="1:10" ht="15" customHeight="1" x14ac:dyDescent="0.2">
      <c r="A71" s="52" t="s">
        <v>50</v>
      </c>
      <c r="B71" s="55">
        <v>1632</v>
      </c>
      <c r="C71" s="55">
        <v>14428</v>
      </c>
      <c r="D71" s="55">
        <v>1410</v>
      </c>
      <c r="E71" s="55">
        <v>17467</v>
      </c>
      <c r="F71" s="53"/>
      <c r="G71" s="54">
        <v>9.3000000000000007</v>
      </c>
      <c r="H71" s="54">
        <v>82.6</v>
      </c>
      <c r="I71" s="54">
        <v>8.1</v>
      </c>
      <c r="J71" s="82">
        <v>100</v>
      </c>
    </row>
    <row r="72" spans="1:10" ht="15" customHeight="1" x14ac:dyDescent="0.2">
      <c r="A72" s="52" t="s">
        <v>49</v>
      </c>
      <c r="B72" s="55">
        <v>300</v>
      </c>
      <c r="C72" s="55">
        <v>4444</v>
      </c>
      <c r="D72" s="55">
        <v>514</v>
      </c>
      <c r="E72" s="55">
        <v>5258</v>
      </c>
      <c r="F72" s="53"/>
      <c r="G72" s="54">
        <v>5.7</v>
      </c>
      <c r="H72" s="54">
        <v>84.5</v>
      </c>
      <c r="I72" s="54">
        <v>9.8000000000000007</v>
      </c>
      <c r="J72" s="82">
        <v>100</v>
      </c>
    </row>
    <row r="73" spans="1:10" ht="15" customHeight="1" x14ac:dyDescent="0.2">
      <c r="A73" s="52" t="s">
        <v>389</v>
      </c>
      <c r="B73" s="55">
        <v>6031</v>
      </c>
      <c r="C73" s="55">
        <v>49258</v>
      </c>
      <c r="D73" s="55">
        <v>4373</v>
      </c>
      <c r="E73" s="55">
        <v>59663</v>
      </c>
      <c r="F73" s="53"/>
      <c r="G73" s="54">
        <v>10.1</v>
      </c>
      <c r="H73" s="54">
        <v>82.6</v>
      </c>
      <c r="I73" s="54">
        <v>7.3</v>
      </c>
      <c r="J73" s="82">
        <v>100</v>
      </c>
    </row>
    <row r="74" spans="1:10" ht="15" customHeight="1" x14ac:dyDescent="0.2">
      <c r="A74" s="52" t="s">
        <v>297</v>
      </c>
      <c r="B74" s="55">
        <v>2393</v>
      </c>
      <c r="C74" s="55">
        <v>58571</v>
      </c>
      <c r="D74" s="55">
        <v>3620</v>
      </c>
      <c r="E74" s="55">
        <v>64592</v>
      </c>
      <c r="F74" s="53"/>
      <c r="G74" s="54">
        <v>3.7</v>
      </c>
      <c r="H74" s="54">
        <v>90.7</v>
      </c>
      <c r="I74" s="54">
        <v>5.6</v>
      </c>
      <c r="J74" s="82">
        <v>100</v>
      </c>
    </row>
    <row r="75" spans="1:10" ht="15" customHeight="1" x14ac:dyDescent="0.2">
      <c r="A75" s="52" t="s">
        <v>390</v>
      </c>
      <c r="B75" s="55">
        <v>178</v>
      </c>
      <c r="C75" s="55">
        <v>2424</v>
      </c>
      <c r="D75" s="55">
        <v>347</v>
      </c>
      <c r="E75" s="55">
        <v>2946</v>
      </c>
      <c r="F75" s="53"/>
      <c r="G75" s="54">
        <v>6</v>
      </c>
      <c r="H75" s="54">
        <v>82.3</v>
      </c>
      <c r="I75" s="54">
        <v>11.8</v>
      </c>
      <c r="J75" s="82">
        <v>100</v>
      </c>
    </row>
    <row r="76" spans="1:10" ht="15" customHeight="1" x14ac:dyDescent="0.2">
      <c r="A76" s="52" t="s">
        <v>391</v>
      </c>
      <c r="B76" s="55">
        <v>81</v>
      </c>
      <c r="C76" s="55">
        <v>13214</v>
      </c>
      <c r="D76" s="55">
        <v>708</v>
      </c>
      <c r="E76" s="55">
        <v>13999</v>
      </c>
      <c r="F76" s="53"/>
      <c r="G76" s="54">
        <v>0.6</v>
      </c>
      <c r="H76" s="54">
        <v>94.4</v>
      </c>
      <c r="I76" s="54">
        <v>5.0999999999999996</v>
      </c>
      <c r="J76" s="82">
        <v>100</v>
      </c>
    </row>
    <row r="77" spans="1:10" ht="15" customHeight="1" x14ac:dyDescent="0.2">
      <c r="A77" s="52" t="s">
        <v>392</v>
      </c>
      <c r="B77" s="55">
        <v>289</v>
      </c>
      <c r="C77" s="55">
        <v>3152</v>
      </c>
      <c r="D77" s="55">
        <v>401</v>
      </c>
      <c r="E77" s="55">
        <v>3836</v>
      </c>
      <c r="F77" s="53"/>
      <c r="G77" s="54">
        <v>7.5</v>
      </c>
      <c r="H77" s="54">
        <v>82.2</v>
      </c>
      <c r="I77" s="54">
        <v>10.5</v>
      </c>
      <c r="J77" s="82">
        <v>100</v>
      </c>
    </row>
    <row r="78" spans="1:10" ht="15" customHeight="1" x14ac:dyDescent="0.2">
      <c r="A78" s="52" t="s">
        <v>393</v>
      </c>
      <c r="B78" s="55">
        <v>489</v>
      </c>
      <c r="C78" s="55">
        <v>5284</v>
      </c>
      <c r="D78" s="55">
        <v>515</v>
      </c>
      <c r="E78" s="55">
        <v>6295</v>
      </c>
      <c r="F78" s="53"/>
      <c r="G78" s="54">
        <v>7.8</v>
      </c>
      <c r="H78" s="54">
        <v>83.9</v>
      </c>
      <c r="I78" s="54">
        <v>8.1999999999999993</v>
      </c>
      <c r="J78" s="82">
        <v>100</v>
      </c>
    </row>
    <row r="79" spans="1:10" ht="15" customHeight="1" x14ac:dyDescent="0.2">
      <c r="A79" s="52" t="s">
        <v>127</v>
      </c>
      <c r="B79" s="55">
        <v>3353</v>
      </c>
      <c r="C79" s="55">
        <v>23144</v>
      </c>
      <c r="D79" s="55">
        <v>2393</v>
      </c>
      <c r="E79" s="55">
        <v>28885</v>
      </c>
      <c r="F79" s="53"/>
      <c r="G79" s="54">
        <v>11.6</v>
      </c>
      <c r="H79" s="54">
        <v>80.099999999999994</v>
      </c>
      <c r="I79" s="54">
        <v>8.3000000000000007</v>
      </c>
      <c r="J79" s="82">
        <v>100</v>
      </c>
    </row>
    <row r="80" spans="1:10" ht="15" customHeight="1" x14ac:dyDescent="0.2">
      <c r="A80" s="52" t="s">
        <v>307</v>
      </c>
      <c r="B80" s="55">
        <v>393</v>
      </c>
      <c r="C80" s="55">
        <v>19793</v>
      </c>
      <c r="D80" s="55">
        <v>1279</v>
      </c>
      <c r="E80" s="55">
        <v>21464</v>
      </c>
      <c r="F80" s="53"/>
      <c r="G80" s="54">
        <v>1.8</v>
      </c>
      <c r="H80" s="54">
        <v>92.2</v>
      </c>
      <c r="I80" s="54">
        <v>6</v>
      </c>
      <c r="J80" s="82">
        <v>100</v>
      </c>
    </row>
    <row r="81" spans="1:10" ht="15" customHeight="1" x14ac:dyDescent="0.2">
      <c r="A81" s="52" t="s">
        <v>394</v>
      </c>
      <c r="B81" s="55">
        <v>211</v>
      </c>
      <c r="C81" s="55">
        <v>113894</v>
      </c>
      <c r="D81" s="55">
        <v>3947</v>
      </c>
      <c r="E81" s="55">
        <v>118053</v>
      </c>
      <c r="F81" s="53"/>
      <c r="G81" s="54">
        <v>0.2</v>
      </c>
      <c r="H81" s="54">
        <v>96.5</v>
      </c>
      <c r="I81" s="54">
        <v>3.3</v>
      </c>
      <c r="J81" s="82">
        <v>100</v>
      </c>
    </row>
    <row r="82" spans="1:10" ht="15" customHeight="1" x14ac:dyDescent="0.2">
      <c r="A82" s="52" t="s">
        <v>132</v>
      </c>
      <c r="B82" s="55">
        <v>380</v>
      </c>
      <c r="C82" s="55">
        <v>7719</v>
      </c>
      <c r="D82" s="55">
        <v>840</v>
      </c>
      <c r="E82" s="55">
        <v>8940</v>
      </c>
      <c r="F82" s="53"/>
      <c r="G82" s="54">
        <v>4.3</v>
      </c>
      <c r="H82" s="54">
        <v>86.3</v>
      </c>
      <c r="I82" s="54">
        <v>9.4</v>
      </c>
      <c r="J82" s="82">
        <v>100</v>
      </c>
    </row>
    <row r="83" spans="1:10" ht="15" customHeight="1" x14ac:dyDescent="0.2">
      <c r="A83" s="52" t="s">
        <v>201</v>
      </c>
      <c r="B83" s="55">
        <v>1174</v>
      </c>
      <c r="C83" s="55">
        <v>4461</v>
      </c>
      <c r="D83" s="55">
        <v>648</v>
      </c>
      <c r="E83" s="55">
        <v>6280</v>
      </c>
      <c r="F83" s="53"/>
      <c r="G83" s="54">
        <v>18.7</v>
      </c>
      <c r="H83" s="54">
        <v>71</v>
      </c>
      <c r="I83" s="54">
        <v>10.3</v>
      </c>
      <c r="J83" s="82">
        <v>100</v>
      </c>
    </row>
    <row r="84" spans="1:10" ht="15" customHeight="1" x14ac:dyDescent="0.2">
      <c r="A84" s="52" t="s">
        <v>134</v>
      </c>
      <c r="B84" s="55">
        <v>8032</v>
      </c>
      <c r="C84" s="55">
        <v>181867</v>
      </c>
      <c r="D84" s="55">
        <v>7474</v>
      </c>
      <c r="E84" s="55">
        <v>197371</v>
      </c>
      <c r="F84" s="53"/>
      <c r="G84" s="54">
        <v>4.0999999999999996</v>
      </c>
      <c r="H84" s="54">
        <v>92.1</v>
      </c>
      <c r="I84" s="54">
        <v>3.8</v>
      </c>
      <c r="J84" s="82">
        <v>100</v>
      </c>
    </row>
    <row r="85" spans="1:10" ht="15" customHeight="1" x14ac:dyDescent="0.2">
      <c r="A85" s="52" t="s">
        <v>395</v>
      </c>
      <c r="B85" s="55">
        <v>118</v>
      </c>
      <c r="C85" s="55">
        <v>34350</v>
      </c>
      <c r="D85" s="55">
        <v>1579</v>
      </c>
      <c r="E85" s="55">
        <v>36051</v>
      </c>
      <c r="F85" s="53"/>
      <c r="G85" s="54">
        <v>0.3</v>
      </c>
      <c r="H85" s="54">
        <v>95.3</v>
      </c>
      <c r="I85" s="54">
        <v>4.4000000000000004</v>
      </c>
      <c r="J85" s="82">
        <v>100</v>
      </c>
    </row>
    <row r="86" spans="1:10" ht="15" customHeight="1" x14ac:dyDescent="0.2">
      <c r="A86" s="52" t="s">
        <v>199</v>
      </c>
      <c r="B86" s="55">
        <v>636</v>
      </c>
      <c r="C86" s="55">
        <v>9559</v>
      </c>
      <c r="D86" s="55">
        <v>969</v>
      </c>
      <c r="E86" s="55">
        <v>11168</v>
      </c>
      <c r="F86" s="53"/>
      <c r="G86" s="54">
        <v>5.7</v>
      </c>
      <c r="H86" s="54">
        <v>85.6</v>
      </c>
      <c r="I86" s="54">
        <v>8.6999999999999993</v>
      </c>
      <c r="J86" s="82">
        <v>100</v>
      </c>
    </row>
    <row r="87" spans="1:10" ht="15" customHeight="1" x14ac:dyDescent="0.2">
      <c r="A87" s="52" t="s">
        <v>138</v>
      </c>
      <c r="B87" s="55">
        <v>2166</v>
      </c>
      <c r="C87" s="55">
        <v>37663</v>
      </c>
      <c r="D87" s="55">
        <v>3306</v>
      </c>
      <c r="E87" s="55">
        <v>43135</v>
      </c>
      <c r="F87" s="53"/>
      <c r="G87" s="54">
        <v>5</v>
      </c>
      <c r="H87" s="54">
        <v>87.3</v>
      </c>
      <c r="I87" s="54">
        <v>7.7</v>
      </c>
      <c r="J87" s="82">
        <v>100</v>
      </c>
    </row>
    <row r="88" spans="1:10" ht="15" customHeight="1" x14ac:dyDescent="0.2">
      <c r="A88" s="52" t="s">
        <v>205</v>
      </c>
      <c r="B88" s="55">
        <v>1208</v>
      </c>
      <c r="C88" s="55">
        <v>17910</v>
      </c>
      <c r="D88" s="55">
        <v>1971</v>
      </c>
      <c r="E88" s="55">
        <v>21090</v>
      </c>
      <c r="F88" s="53"/>
      <c r="G88" s="54">
        <v>5.7</v>
      </c>
      <c r="H88" s="54">
        <v>84.9</v>
      </c>
      <c r="I88" s="54">
        <v>9.3000000000000007</v>
      </c>
      <c r="J88" s="82">
        <v>100</v>
      </c>
    </row>
    <row r="89" spans="1:10" ht="15" customHeight="1" x14ac:dyDescent="0.2">
      <c r="A89" s="52" t="s">
        <v>396</v>
      </c>
      <c r="B89" s="55">
        <v>1307</v>
      </c>
      <c r="C89" s="55">
        <v>20317</v>
      </c>
      <c r="D89" s="55">
        <v>2456</v>
      </c>
      <c r="E89" s="55">
        <v>24076</v>
      </c>
      <c r="F89" s="53"/>
      <c r="G89" s="54">
        <v>5.4</v>
      </c>
      <c r="H89" s="54">
        <v>84.4</v>
      </c>
      <c r="I89" s="54">
        <v>10.199999999999999</v>
      </c>
      <c r="J89" s="82">
        <v>100</v>
      </c>
    </row>
    <row r="90" spans="1:10" ht="15" customHeight="1" x14ac:dyDescent="0.2">
      <c r="A90" s="52" t="s">
        <v>310</v>
      </c>
      <c r="B90" s="55">
        <v>3012</v>
      </c>
      <c r="C90" s="55">
        <v>188243</v>
      </c>
      <c r="D90" s="55">
        <v>13076</v>
      </c>
      <c r="E90" s="55">
        <v>204326</v>
      </c>
      <c r="F90" s="53"/>
      <c r="G90" s="54">
        <v>1.5</v>
      </c>
      <c r="H90" s="54">
        <v>92.1</v>
      </c>
      <c r="I90" s="54">
        <v>6.4</v>
      </c>
      <c r="J90" s="82">
        <v>100</v>
      </c>
    </row>
    <row r="91" spans="1:10" ht="15" customHeight="1" x14ac:dyDescent="0.2">
      <c r="A91" s="52" t="s">
        <v>51</v>
      </c>
      <c r="B91" s="55">
        <v>957</v>
      </c>
      <c r="C91" s="55">
        <v>6043</v>
      </c>
      <c r="D91" s="55">
        <v>688</v>
      </c>
      <c r="E91" s="55">
        <v>7687</v>
      </c>
      <c r="F91" s="53"/>
      <c r="G91" s="54">
        <v>12.4</v>
      </c>
      <c r="H91" s="54">
        <v>78.599999999999994</v>
      </c>
      <c r="I91" s="54">
        <v>9</v>
      </c>
      <c r="J91" s="82">
        <v>100</v>
      </c>
    </row>
    <row r="92" spans="1:10" ht="15" customHeight="1" x14ac:dyDescent="0.2">
      <c r="A92" s="52" t="s">
        <v>397</v>
      </c>
      <c r="B92" s="55">
        <v>107</v>
      </c>
      <c r="C92" s="55">
        <v>2754</v>
      </c>
      <c r="D92" s="55">
        <v>253</v>
      </c>
      <c r="E92" s="55">
        <v>3119</v>
      </c>
      <c r="F92" s="53"/>
      <c r="G92" s="54">
        <v>3.4</v>
      </c>
      <c r="H92" s="54">
        <v>88.3</v>
      </c>
      <c r="I92" s="54">
        <v>8.1</v>
      </c>
      <c r="J92" s="82">
        <v>100</v>
      </c>
    </row>
    <row r="93" spans="1:10" ht="15" customHeight="1" x14ac:dyDescent="0.2">
      <c r="A93" s="52" t="s">
        <v>143</v>
      </c>
      <c r="B93" s="55">
        <v>4087</v>
      </c>
      <c r="C93" s="55">
        <v>69576</v>
      </c>
      <c r="D93" s="55">
        <v>3638</v>
      </c>
      <c r="E93" s="55">
        <v>77305</v>
      </c>
      <c r="F93" s="53"/>
      <c r="G93" s="54">
        <v>5.3</v>
      </c>
      <c r="H93" s="54">
        <v>90</v>
      </c>
      <c r="I93" s="54">
        <v>4.7</v>
      </c>
      <c r="J93" s="82">
        <v>100</v>
      </c>
    </row>
    <row r="94" spans="1:10" ht="15" customHeight="1" x14ac:dyDescent="0.2">
      <c r="A94" s="52" t="s">
        <v>315</v>
      </c>
      <c r="B94" s="55">
        <v>1394</v>
      </c>
      <c r="C94" s="55">
        <v>239306</v>
      </c>
      <c r="D94" s="55">
        <v>12175</v>
      </c>
      <c r="E94" s="55">
        <v>252878</v>
      </c>
      <c r="F94" s="53"/>
      <c r="G94" s="54">
        <v>0.6</v>
      </c>
      <c r="H94" s="54">
        <v>94.6</v>
      </c>
      <c r="I94" s="54">
        <v>4.8</v>
      </c>
      <c r="J94" s="82">
        <v>100</v>
      </c>
    </row>
    <row r="95" spans="1:10" ht="15" customHeight="1" x14ac:dyDescent="0.2">
      <c r="A95" s="52" t="s">
        <v>60</v>
      </c>
      <c r="B95" s="55">
        <v>2845</v>
      </c>
      <c r="C95" s="55">
        <v>8821</v>
      </c>
      <c r="D95" s="55">
        <v>1495</v>
      </c>
      <c r="E95" s="55">
        <v>13159</v>
      </c>
      <c r="F95" s="53"/>
      <c r="G95" s="54">
        <v>21.6</v>
      </c>
      <c r="H95" s="54">
        <v>67</v>
      </c>
      <c r="I95" s="54">
        <v>11.4</v>
      </c>
      <c r="J95" s="82">
        <v>100</v>
      </c>
    </row>
    <row r="96" spans="1:10" ht="15" customHeight="1" x14ac:dyDescent="0.2">
      <c r="A96" s="52" t="s">
        <v>398</v>
      </c>
      <c r="B96" s="55">
        <v>60</v>
      </c>
      <c r="C96" s="55">
        <v>26523</v>
      </c>
      <c r="D96" s="55">
        <v>1898</v>
      </c>
      <c r="E96" s="55">
        <v>28475</v>
      </c>
      <c r="F96" s="53"/>
      <c r="G96" s="54">
        <v>0.2</v>
      </c>
      <c r="H96" s="54">
        <v>93.1</v>
      </c>
      <c r="I96" s="54">
        <v>6.7</v>
      </c>
      <c r="J96" s="82">
        <v>100</v>
      </c>
    </row>
    <row r="97" spans="1:10" ht="15" customHeight="1" x14ac:dyDescent="0.2">
      <c r="A97" s="52" t="s">
        <v>356</v>
      </c>
      <c r="B97" s="55">
        <v>199</v>
      </c>
      <c r="C97" s="55">
        <v>62363</v>
      </c>
      <c r="D97" s="55">
        <v>5096</v>
      </c>
      <c r="E97" s="55">
        <v>67658</v>
      </c>
      <c r="F97" s="53"/>
      <c r="G97" s="54">
        <v>0.3</v>
      </c>
      <c r="H97" s="54">
        <v>92.2</v>
      </c>
      <c r="I97" s="54">
        <v>7.5</v>
      </c>
      <c r="J97" s="82">
        <v>100</v>
      </c>
    </row>
    <row r="98" spans="1:10" ht="15" customHeight="1" x14ac:dyDescent="0.2">
      <c r="A98" s="52" t="s">
        <v>399</v>
      </c>
      <c r="B98" s="55">
        <v>373</v>
      </c>
      <c r="C98" s="55">
        <v>10450</v>
      </c>
      <c r="D98" s="55">
        <v>858</v>
      </c>
      <c r="E98" s="55">
        <v>11680</v>
      </c>
      <c r="F98" s="53"/>
      <c r="G98" s="54">
        <v>3.2</v>
      </c>
      <c r="H98" s="54">
        <v>89.5</v>
      </c>
      <c r="I98" s="54">
        <v>7.3</v>
      </c>
      <c r="J98" s="82">
        <v>100</v>
      </c>
    </row>
    <row r="99" spans="1:10" ht="15" customHeight="1" x14ac:dyDescent="0.2">
      <c r="A99" s="52" t="s">
        <v>64</v>
      </c>
      <c r="B99" s="55">
        <v>1342</v>
      </c>
      <c r="C99" s="55">
        <v>13696</v>
      </c>
      <c r="D99" s="55">
        <v>1041</v>
      </c>
      <c r="E99" s="55">
        <v>16086</v>
      </c>
      <c r="F99" s="53"/>
      <c r="G99" s="54">
        <v>8.3000000000000007</v>
      </c>
      <c r="H99" s="54">
        <v>85.1</v>
      </c>
      <c r="I99" s="54">
        <v>6.5</v>
      </c>
      <c r="J99" s="82">
        <v>100</v>
      </c>
    </row>
    <row r="100" spans="1:10" ht="15" customHeight="1" x14ac:dyDescent="0.2">
      <c r="A100" s="52" t="s">
        <v>66</v>
      </c>
      <c r="B100" s="55">
        <v>1595</v>
      </c>
      <c r="C100" s="55">
        <v>10104</v>
      </c>
      <c r="D100" s="55">
        <v>1384</v>
      </c>
      <c r="E100" s="55">
        <v>13084</v>
      </c>
      <c r="F100" s="53"/>
      <c r="G100" s="54">
        <v>12.2</v>
      </c>
      <c r="H100" s="54">
        <v>77.2</v>
      </c>
      <c r="I100" s="54">
        <v>10.6</v>
      </c>
      <c r="J100" s="82">
        <v>100</v>
      </c>
    </row>
    <row r="101" spans="1:10" ht="15" customHeight="1" x14ac:dyDescent="0.2">
      <c r="A101" s="52" t="s">
        <v>208</v>
      </c>
      <c r="B101" s="55">
        <v>569</v>
      </c>
      <c r="C101" s="55">
        <v>4685</v>
      </c>
      <c r="D101" s="55">
        <v>596</v>
      </c>
      <c r="E101" s="55">
        <v>5853</v>
      </c>
      <c r="F101" s="53"/>
      <c r="G101" s="54">
        <v>9.6999999999999993</v>
      </c>
      <c r="H101" s="54">
        <v>80</v>
      </c>
      <c r="I101" s="54">
        <v>10.199999999999999</v>
      </c>
      <c r="J101" s="82">
        <v>100</v>
      </c>
    </row>
    <row r="102" spans="1:10" ht="15" customHeight="1" x14ac:dyDescent="0.2">
      <c r="A102" s="52" t="s">
        <v>29</v>
      </c>
      <c r="B102" s="55">
        <v>1282</v>
      </c>
      <c r="C102" s="55">
        <v>4555</v>
      </c>
      <c r="D102" s="55">
        <v>607</v>
      </c>
      <c r="E102" s="55">
        <v>6444</v>
      </c>
      <c r="F102" s="53"/>
      <c r="G102" s="54">
        <v>19.899999999999999</v>
      </c>
      <c r="H102" s="54">
        <v>70.7</v>
      </c>
      <c r="I102" s="54">
        <v>9.4</v>
      </c>
      <c r="J102" s="82">
        <v>100</v>
      </c>
    </row>
    <row r="103" spans="1:10" ht="15" customHeight="1" x14ac:dyDescent="0.2">
      <c r="A103" s="52" t="s">
        <v>144</v>
      </c>
      <c r="B103" s="55">
        <v>5476</v>
      </c>
      <c r="C103" s="55">
        <v>143662</v>
      </c>
      <c r="D103" s="55">
        <v>6277</v>
      </c>
      <c r="E103" s="55">
        <v>155411</v>
      </c>
      <c r="F103" s="53"/>
      <c r="G103" s="54">
        <v>3.5</v>
      </c>
      <c r="H103" s="54">
        <v>92.4</v>
      </c>
      <c r="I103" s="54">
        <v>4</v>
      </c>
      <c r="J103" s="82">
        <v>100</v>
      </c>
    </row>
    <row r="104" spans="1:10" ht="15" customHeight="1" x14ac:dyDescent="0.2">
      <c r="A104" s="52" t="s">
        <v>206</v>
      </c>
      <c r="B104" s="55">
        <v>179</v>
      </c>
      <c r="C104" s="55">
        <v>4605</v>
      </c>
      <c r="D104" s="55">
        <v>515</v>
      </c>
      <c r="E104" s="55">
        <v>5301</v>
      </c>
      <c r="F104" s="53"/>
      <c r="G104" s="54">
        <v>3.4</v>
      </c>
      <c r="H104" s="54">
        <v>86.9</v>
      </c>
      <c r="I104" s="54">
        <v>9.6999999999999993</v>
      </c>
      <c r="J104" s="82">
        <v>100</v>
      </c>
    </row>
    <row r="105" spans="1:10" ht="15" customHeight="1" x14ac:dyDescent="0.2">
      <c r="A105" s="52" t="s">
        <v>209</v>
      </c>
      <c r="B105" s="55">
        <v>2556</v>
      </c>
      <c r="C105" s="55">
        <v>35292</v>
      </c>
      <c r="D105" s="55">
        <v>2499</v>
      </c>
      <c r="E105" s="55">
        <v>40344</v>
      </c>
      <c r="F105" s="53"/>
      <c r="G105" s="54">
        <v>6.3</v>
      </c>
      <c r="H105" s="54">
        <v>87.5</v>
      </c>
      <c r="I105" s="54">
        <v>6.2</v>
      </c>
      <c r="J105" s="82">
        <v>100</v>
      </c>
    </row>
    <row r="106" spans="1:10" ht="15" customHeight="1" x14ac:dyDescent="0.2">
      <c r="A106" s="52" t="s">
        <v>32</v>
      </c>
      <c r="B106" s="55">
        <v>1469</v>
      </c>
      <c r="C106" s="55">
        <v>11883</v>
      </c>
      <c r="D106" s="55">
        <v>1252</v>
      </c>
      <c r="E106" s="55">
        <v>14608</v>
      </c>
      <c r="F106" s="53"/>
      <c r="G106" s="54">
        <v>10.1</v>
      </c>
      <c r="H106" s="54">
        <v>81.3</v>
      </c>
      <c r="I106" s="54">
        <v>8.6</v>
      </c>
      <c r="J106" s="82">
        <v>100</v>
      </c>
    </row>
    <row r="107" spans="1:10" ht="15" customHeight="1" x14ac:dyDescent="0.2">
      <c r="A107" s="52" t="s">
        <v>323</v>
      </c>
      <c r="B107" s="55">
        <v>7741</v>
      </c>
      <c r="C107" s="55">
        <v>178306</v>
      </c>
      <c r="D107" s="55">
        <v>10019</v>
      </c>
      <c r="E107" s="55">
        <v>196066</v>
      </c>
      <c r="F107" s="53"/>
      <c r="G107" s="54">
        <v>3.9</v>
      </c>
      <c r="H107" s="54">
        <v>90.9</v>
      </c>
      <c r="I107" s="54">
        <v>5.0999999999999996</v>
      </c>
      <c r="J107" s="82">
        <v>100</v>
      </c>
    </row>
    <row r="108" spans="1:10" ht="15" customHeight="1" x14ac:dyDescent="0.2">
      <c r="A108" s="52" t="s">
        <v>152</v>
      </c>
      <c r="B108" s="55">
        <v>3325</v>
      </c>
      <c r="C108" s="55">
        <v>61382</v>
      </c>
      <c r="D108" s="55">
        <v>4847</v>
      </c>
      <c r="E108" s="55">
        <v>69556</v>
      </c>
      <c r="F108" s="53"/>
      <c r="G108" s="54">
        <v>4.8</v>
      </c>
      <c r="H108" s="54">
        <v>88.2</v>
      </c>
      <c r="I108" s="54">
        <v>7</v>
      </c>
      <c r="J108" s="82">
        <v>100</v>
      </c>
    </row>
    <row r="109" spans="1:10" ht="15" customHeight="1" x14ac:dyDescent="0.2">
      <c r="A109" s="52" t="s">
        <v>333</v>
      </c>
      <c r="B109" s="55">
        <v>2144</v>
      </c>
      <c r="C109" s="55">
        <v>128909</v>
      </c>
      <c r="D109" s="55">
        <v>9606</v>
      </c>
      <c r="E109" s="55">
        <v>140660</v>
      </c>
      <c r="F109" s="53"/>
      <c r="G109" s="54">
        <v>1.5</v>
      </c>
      <c r="H109" s="54">
        <v>91.6</v>
      </c>
      <c r="I109" s="54">
        <v>6.8</v>
      </c>
      <c r="J109" s="82">
        <v>100</v>
      </c>
    </row>
    <row r="110" spans="1:10" ht="15" customHeight="1" x14ac:dyDescent="0.2">
      <c r="A110" s="52" t="s">
        <v>400</v>
      </c>
      <c r="B110" s="55">
        <v>430</v>
      </c>
      <c r="C110" s="55">
        <v>111324</v>
      </c>
      <c r="D110" s="55">
        <v>4549</v>
      </c>
      <c r="E110" s="55">
        <v>116302</v>
      </c>
      <c r="F110" s="53"/>
      <c r="G110" s="54">
        <v>0.4</v>
      </c>
      <c r="H110" s="54">
        <v>95.7</v>
      </c>
      <c r="I110" s="54">
        <v>3.9</v>
      </c>
      <c r="J110" s="82">
        <v>100</v>
      </c>
    </row>
    <row r="111" spans="1:10" ht="15" customHeight="1" x14ac:dyDescent="0.2">
      <c r="A111" s="52" t="s">
        <v>308</v>
      </c>
      <c r="B111" s="55">
        <v>2626</v>
      </c>
      <c r="C111" s="55">
        <v>62475</v>
      </c>
      <c r="D111" s="55">
        <v>3362</v>
      </c>
      <c r="E111" s="55">
        <v>68460</v>
      </c>
      <c r="F111" s="53"/>
      <c r="G111" s="54">
        <v>3.8</v>
      </c>
      <c r="H111" s="54">
        <v>91.3</v>
      </c>
      <c r="I111" s="54">
        <v>4.9000000000000004</v>
      </c>
      <c r="J111" s="82">
        <v>100</v>
      </c>
    </row>
    <row r="112" spans="1:10" ht="15" customHeight="1" x14ac:dyDescent="0.2">
      <c r="A112" s="52" t="s">
        <v>236</v>
      </c>
      <c r="B112" s="55">
        <v>5496</v>
      </c>
      <c r="C112" s="55">
        <v>87631</v>
      </c>
      <c r="D112" s="55">
        <v>6521</v>
      </c>
      <c r="E112" s="55">
        <v>99650</v>
      </c>
      <c r="F112" s="53"/>
      <c r="G112" s="54">
        <v>5.5</v>
      </c>
      <c r="H112" s="54">
        <v>87.9</v>
      </c>
      <c r="I112" s="54">
        <v>6.5</v>
      </c>
      <c r="J112" s="82">
        <v>100</v>
      </c>
    </row>
    <row r="113" spans="1:10" ht="15" customHeight="1" x14ac:dyDescent="0.2">
      <c r="A113" s="52" t="s">
        <v>162</v>
      </c>
      <c r="B113" s="55">
        <v>1302</v>
      </c>
      <c r="C113" s="55">
        <v>19976</v>
      </c>
      <c r="D113" s="55">
        <v>1711</v>
      </c>
      <c r="E113" s="55">
        <v>22987</v>
      </c>
      <c r="F113" s="53"/>
      <c r="G113" s="54">
        <v>5.7</v>
      </c>
      <c r="H113" s="54">
        <v>86.9</v>
      </c>
      <c r="I113" s="54">
        <v>7.4</v>
      </c>
      <c r="J113" s="82">
        <v>100</v>
      </c>
    </row>
    <row r="114" spans="1:10" ht="15" customHeight="1" x14ac:dyDescent="0.2">
      <c r="A114" s="52" t="s">
        <v>347</v>
      </c>
      <c r="B114" s="55">
        <v>116</v>
      </c>
      <c r="C114" s="55">
        <v>37636</v>
      </c>
      <c r="D114" s="55">
        <v>2560</v>
      </c>
      <c r="E114" s="55">
        <v>40312</v>
      </c>
      <c r="F114" s="53"/>
      <c r="G114" s="54">
        <v>0.3</v>
      </c>
      <c r="H114" s="54">
        <v>93.4</v>
      </c>
      <c r="I114" s="54">
        <v>6.4</v>
      </c>
      <c r="J114" s="82">
        <v>100</v>
      </c>
    </row>
    <row r="115" spans="1:10" ht="15" customHeight="1" x14ac:dyDescent="0.2">
      <c r="A115" s="52" t="s">
        <v>335</v>
      </c>
      <c r="B115" s="55">
        <v>2435</v>
      </c>
      <c r="C115" s="55">
        <v>207734</v>
      </c>
      <c r="D115" s="55">
        <v>8299</v>
      </c>
      <c r="E115" s="55">
        <v>218464</v>
      </c>
      <c r="F115" s="53"/>
      <c r="G115" s="54">
        <v>1.1000000000000001</v>
      </c>
      <c r="H115" s="54">
        <v>95.1</v>
      </c>
      <c r="I115" s="54">
        <v>3.8</v>
      </c>
      <c r="J115" s="82">
        <v>100</v>
      </c>
    </row>
    <row r="116" spans="1:10" ht="15" customHeight="1" x14ac:dyDescent="0.2">
      <c r="A116" s="52" t="s">
        <v>357</v>
      </c>
      <c r="B116" s="55">
        <v>2413</v>
      </c>
      <c r="C116" s="55">
        <v>180730</v>
      </c>
      <c r="D116" s="55">
        <v>25233</v>
      </c>
      <c r="E116" s="55">
        <v>208374</v>
      </c>
      <c r="F116" s="53"/>
      <c r="G116" s="54">
        <v>1.2</v>
      </c>
      <c r="H116" s="54">
        <v>86.7</v>
      </c>
      <c r="I116" s="54">
        <v>12.1</v>
      </c>
      <c r="J116" s="82">
        <v>100</v>
      </c>
    </row>
    <row r="117" spans="1:10" ht="15" customHeight="1" x14ac:dyDescent="0.2">
      <c r="A117" s="52" t="s">
        <v>401</v>
      </c>
      <c r="B117" s="55">
        <v>36</v>
      </c>
      <c r="C117" s="55">
        <v>897</v>
      </c>
      <c r="D117" s="55">
        <v>121</v>
      </c>
      <c r="E117" s="55">
        <v>1056</v>
      </c>
      <c r="F117" s="53"/>
      <c r="G117" s="54">
        <v>3.4</v>
      </c>
      <c r="H117" s="54">
        <v>84.9</v>
      </c>
      <c r="I117" s="54">
        <v>11.5</v>
      </c>
      <c r="J117" s="82">
        <v>100</v>
      </c>
    </row>
    <row r="118" spans="1:10" ht="15" customHeight="1" x14ac:dyDescent="0.2">
      <c r="A118" s="52" t="s">
        <v>402</v>
      </c>
      <c r="B118" s="55">
        <v>141</v>
      </c>
      <c r="C118" s="55">
        <v>5602</v>
      </c>
      <c r="D118" s="55">
        <v>361</v>
      </c>
      <c r="E118" s="55">
        <v>6110</v>
      </c>
      <c r="F118" s="53"/>
      <c r="G118" s="54">
        <v>2.2999999999999998</v>
      </c>
      <c r="H118" s="54">
        <v>91.7</v>
      </c>
      <c r="I118" s="54">
        <v>5.9</v>
      </c>
      <c r="J118" s="82">
        <v>100</v>
      </c>
    </row>
    <row r="119" spans="1:10" ht="15" customHeight="1" x14ac:dyDescent="0.2">
      <c r="A119" s="52" t="s">
        <v>73</v>
      </c>
      <c r="B119" s="55">
        <v>396</v>
      </c>
      <c r="C119" s="55">
        <v>5508</v>
      </c>
      <c r="D119" s="55">
        <v>723</v>
      </c>
      <c r="E119" s="55">
        <v>6628</v>
      </c>
      <c r="F119" s="53"/>
      <c r="G119" s="54">
        <v>6</v>
      </c>
      <c r="H119" s="54">
        <v>83.1</v>
      </c>
      <c r="I119" s="54">
        <v>10.9</v>
      </c>
      <c r="J119" s="82">
        <v>100</v>
      </c>
    </row>
    <row r="120" spans="1:10" ht="15" customHeight="1" x14ac:dyDescent="0.2">
      <c r="A120" s="52" t="s">
        <v>403</v>
      </c>
      <c r="B120" s="55">
        <v>630</v>
      </c>
      <c r="C120" s="55">
        <v>12569</v>
      </c>
      <c r="D120" s="55">
        <v>1202</v>
      </c>
      <c r="E120" s="55">
        <v>14395</v>
      </c>
      <c r="F120" s="53"/>
      <c r="G120" s="54">
        <v>4.4000000000000004</v>
      </c>
      <c r="H120" s="54">
        <v>87.3</v>
      </c>
      <c r="I120" s="54">
        <v>8.4</v>
      </c>
      <c r="J120" s="82">
        <v>100</v>
      </c>
    </row>
    <row r="121" spans="1:10" ht="15" customHeight="1" x14ac:dyDescent="0.2">
      <c r="A121" s="52" t="s">
        <v>167</v>
      </c>
      <c r="B121" s="55">
        <v>3616</v>
      </c>
      <c r="C121" s="55">
        <v>81559</v>
      </c>
      <c r="D121" s="55">
        <v>6194</v>
      </c>
      <c r="E121" s="55">
        <v>91371</v>
      </c>
      <c r="F121" s="53"/>
      <c r="G121" s="54">
        <v>4</v>
      </c>
      <c r="H121" s="54">
        <v>89.3</v>
      </c>
      <c r="I121" s="54">
        <v>6.8</v>
      </c>
      <c r="J121" s="82">
        <v>100</v>
      </c>
    </row>
    <row r="122" spans="1:10" ht="15" customHeight="1" x14ac:dyDescent="0.2">
      <c r="A122" s="52" t="s">
        <v>404</v>
      </c>
      <c r="B122" s="55">
        <v>723</v>
      </c>
      <c r="C122" s="55">
        <v>12139</v>
      </c>
      <c r="D122" s="55">
        <v>1252</v>
      </c>
      <c r="E122" s="55">
        <v>14112</v>
      </c>
      <c r="F122" s="53"/>
      <c r="G122" s="54">
        <v>5.0999999999999996</v>
      </c>
      <c r="H122" s="54">
        <v>86</v>
      </c>
      <c r="I122" s="54">
        <v>8.9</v>
      </c>
      <c r="J122" s="82">
        <v>100</v>
      </c>
    </row>
    <row r="123" spans="1:10" ht="15" customHeight="1" x14ac:dyDescent="0.2">
      <c r="A123" s="52" t="s">
        <v>76</v>
      </c>
      <c r="B123" s="55">
        <v>419</v>
      </c>
      <c r="C123" s="55">
        <v>5220</v>
      </c>
      <c r="D123" s="55">
        <v>410</v>
      </c>
      <c r="E123" s="55">
        <v>6048</v>
      </c>
      <c r="F123" s="53"/>
      <c r="G123" s="54">
        <v>6.9</v>
      </c>
      <c r="H123" s="54">
        <v>86.3</v>
      </c>
      <c r="I123" s="54">
        <v>6.8</v>
      </c>
      <c r="J123" s="82">
        <v>100</v>
      </c>
    </row>
    <row r="124" spans="1:10" ht="15" customHeight="1" x14ac:dyDescent="0.2">
      <c r="A124" s="52" t="s">
        <v>219</v>
      </c>
      <c r="B124" s="55">
        <v>3508</v>
      </c>
      <c r="C124" s="55">
        <v>55376</v>
      </c>
      <c r="D124" s="55">
        <v>3500</v>
      </c>
      <c r="E124" s="55">
        <v>62385</v>
      </c>
      <c r="F124" s="53"/>
      <c r="G124" s="54">
        <v>5.6</v>
      </c>
      <c r="H124" s="54">
        <v>88.8</v>
      </c>
      <c r="I124" s="54">
        <v>5.6</v>
      </c>
      <c r="J124" s="82">
        <v>100</v>
      </c>
    </row>
    <row r="125" spans="1:10" ht="15" customHeight="1" x14ac:dyDescent="0.2">
      <c r="A125" s="52" t="s">
        <v>77</v>
      </c>
      <c r="B125" s="55">
        <v>184</v>
      </c>
      <c r="C125" s="55">
        <v>2607</v>
      </c>
      <c r="D125" s="55">
        <v>306</v>
      </c>
      <c r="E125" s="55">
        <v>3092</v>
      </c>
      <c r="F125" s="53"/>
      <c r="G125" s="54">
        <v>6</v>
      </c>
      <c r="H125" s="54">
        <v>84.3</v>
      </c>
      <c r="I125" s="54">
        <v>9.9</v>
      </c>
      <c r="J125" s="82">
        <v>100</v>
      </c>
    </row>
    <row r="126" spans="1:10" ht="15" customHeight="1" x14ac:dyDescent="0.2">
      <c r="A126" s="52" t="s">
        <v>91</v>
      </c>
      <c r="B126" s="55">
        <v>1798</v>
      </c>
      <c r="C126" s="55">
        <v>3592</v>
      </c>
      <c r="D126" s="55">
        <v>723</v>
      </c>
      <c r="E126" s="55">
        <v>6107</v>
      </c>
      <c r="F126" s="53"/>
      <c r="G126" s="54">
        <v>29.4</v>
      </c>
      <c r="H126" s="54">
        <v>58.8</v>
      </c>
      <c r="I126" s="54">
        <v>11.8</v>
      </c>
      <c r="J126" s="82">
        <v>100</v>
      </c>
    </row>
    <row r="127" spans="1:10" ht="15" customHeight="1" x14ac:dyDescent="0.2">
      <c r="A127" s="52" t="s">
        <v>35</v>
      </c>
      <c r="B127" s="55">
        <v>396</v>
      </c>
      <c r="C127" s="55">
        <v>2043</v>
      </c>
      <c r="D127" s="55">
        <v>293</v>
      </c>
      <c r="E127" s="55">
        <v>2732</v>
      </c>
      <c r="F127" s="53"/>
      <c r="G127" s="54">
        <v>14.5</v>
      </c>
      <c r="H127" s="54">
        <v>74.8</v>
      </c>
      <c r="I127" s="54">
        <v>10.7</v>
      </c>
      <c r="J127" s="82">
        <v>100</v>
      </c>
    </row>
    <row r="128" spans="1:10" ht="15" customHeight="1" x14ac:dyDescent="0.2">
      <c r="A128" s="52" t="s">
        <v>36</v>
      </c>
      <c r="B128" s="55">
        <v>917</v>
      </c>
      <c r="C128" s="55">
        <v>7465</v>
      </c>
      <c r="D128" s="55">
        <v>992</v>
      </c>
      <c r="E128" s="55">
        <v>9384</v>
      </c>
      <c r="F128" s="53"/>
      <c r="G128" s="54">
        <v>9.8000000000000007</v>
      </c>
      <c r="H128" s="54">
        <v>79.599999999999994</v>
      </c>
      <c r="I128" s="54">
        <v>10.6</v>
      </c>
      <c r="J128" s="82">
        <v>100</v>
      </c>
    </row>
    <row r="129" spans="1:10" ht="15" customHeight="1" x14ac:dyDescent="0.2">
      <c r="A129" s="52" t="s">
        <v>354</v>
      </c>
      <c r="B129" s="55">
        <v>270</v>
      </c>
      <c r="C129" s="55">
        <v>59740</v>
      </c>
      <c r="D129" s="55">
        <v>6804</v>
      </c>
      <c r="E129" s="55">
        <v>66812</v>
      </c>
      <c r="F129" s="53"/>
      <c r="G129" s="54">
        <v>0.4</v>
      </c>
      <c r="H129" s="54">
        <v>89.4</v>
      </c>
      <c r="I129" s="54">
        <v>10.199999999999999</v>
      </c>
      <c r="J129" s="82">
        <v>100</v>
      </c>
    </row>
    <row r="130" spans="1:10" ht="15" customHeight="1" x14ac:dyDescent="0.2">
      <c r="A130" s="52" t="s">
        <v>405</v>
      </c>
      <c r="B130" s="55">
        <v>112</v>
      </c>
      <c r="C130" s="55">
        <v>3227</v>
      </c>
      <c r="D130" s="55">
        <v>325</v>
      </c>
      <c r="E130" s="55">
        <v>3664</v>
      </c>
      <c r="F130" s="53"/>
      <c r="G130" s="54">
        <v>3.1</v>
      </c>
      <c r="H130" s="54">
        <v>88.1</v>
      </c>
      <c r="I130" s="54">
        <v>8.9</v>
      </c>
      <c r="J130" s="82">
        <v>100</v>
      </c>
    </row>
    <row r="131" spans="1:10" ht="15" customHeight="1" x14ac:dyDescent="0.2">
      <c r="A131" s="52" t="s">
        <v>182</v>
      </c>
      <c r="B131" s="55">
        <v>650</v>
      </c>
      <c r="C131" s="55">
        <v>5474</v>
      </c>
      <c r="D131" s="55">
        <v>670</v>
      </c>
      <c r="E131" s="55">
        <v>6794</v>
      </c>
      <c r="F131" s="53"/>
      <c r="G131" s="54">
        <v>9.6</v>
      </c>
      <c r="H131" s="54">
        <v>80.599999999999994</v>
      </c>
      <c r="I131" s="54">
        <v>9.9</v>
      </c>
      <c r="J131" s="82">
        <v>100</v>
      </c>
    </row>
    <row r="132" spans="1:10" ht="15" customHeight="1" x14ac:dyDescent="0.2">
      <c r="A132" s="52" t="s">
        <v>406</v>
      </c>
      <c r="B132" s="55">
        <v>133</v>
      </c>
      <c r="C132" s="55">
        <v>70745</v>
      </c>
      <c r="D132" s="55">
        <v>3428</v>
      </c>
      <c r="E132" s="55">
        <v>74302</v>
      </c>
      <c r="F132" s="53"/>
      <c r="G132" s="54">
        <v>0.2</v>
      </c>
      <c r="H132" s="54">
        <v>95.2</v>
      </c>
      <c r="I132" s="54">
        <v>4.5999999999999996</v>
      </c>
      <c r="J132" s="82">
        <v>100</v>
      </c>
    </row>
    <row r="133" spans="1:10" ht="15" customHeight="1" x14ac:dyDescent="0.2">
      <c r="A133" s="52" t="s">
        <v>407</v>
      </c>
      <c r="B133" s="55">
        <v>954</v>
      </c>
      <c r="C133" s="55">
        <v>44009</v>
      </c>
      <c r="D133" s="55">
        <v>2923</v>
      </c>
      <c r="E133" s="55">
        <v>47882</v>
      </c>
      <c r="F133" s="53"/>
      <c r="G133" s="54">
        <v>2</v>
      </c>
      <c r="H133" s="54">
        <v>91.9</v>
      </c>
      <c r="I133" s="54">
        <v>6.1</v>
      </c>
      <c r="J133" s="82">
        <v>100</v>
      </c>
    </row>
    <row r="134" spans="1:10" ht="15" customHeight="1" x14ac:dyDescent="0.2">
      <c r="A134" s="52" t="s">
        <v>351</v>
      </c>
      <c r="B134" s="55">
        <v>1552</v>
      </c>
      <c r="C134" s="55">
        <v>44431</v>
      </c>
      <c r="D134" s="55">
        <v>2536</v>
      </c>
      <c r="E134" s="55">
        <v>48519</v>
      </c>
      <c r="F134" s="53"/>
      <c r="G134" s="54">
        <v>3.2</v>
      </c>
      <c r="H134" s="54">
        <v>91.6</v>
      </c>
      <c r="I134" s="54">
        <v>5.2</v>
      </c>
      <c r="J134" s="82">
        <v>100</v>
      </c>
    </row>
    <row r="135" spans="1:10" ht="15" customHeight="1" x14ac:dyDescent="0.2">
      <c r="A135" s="52" t="s">
        <v>355</v>
      </c>
      <c r="B135" s="55">
        <v>160</v>
      </c>
      <c r="C135" s="55">
        <v>49311</v>
      </c>
      <c r="D135" s="55">
        <v>4771</v>
      </c>
      <c r="E135" s="55">
        <v>54240</v>
      </c>
      <c r="F135" s="53"/>
      <c r="G135" s="54">
        <v>0.3</v>
      </c>
      <c r="H135" s="54">
        <v>90.9</v>
      </c>
      <c r="I135" s="54">
        <v>8.8000000000000007</v>
      </c>
      <c r="J135" s="82">
        <v>100</v>
      </c>
    </row>
    <row r="136" spans="1:10" ht="15" customHeight="1" x14ac:dyDescent="0.2">
      <c r="A136" s="52" t="s">
        <v>408</v>
      </c>
      <c r="B136" s="55">
        <v>400</v>
      </c>
      <c r="C136" s="55">
        <v>14723</v>
      </c>
      <c r="D136" s="55">
        <v>1024</v>
      </c>
      <c r="E136" s="55">
        <v>16142</v>
      </c>
      <c r="F136" s="53"/>
      <c r="G136" s="54">
        <v>2.5</v>
      </c>
      <c r="H136" s="54">
        <v>91.2</v>
      </c>
      <c r="I136" s="54">
        <v>6.3</v>
      </c>
      <c r="J136" s="82">
        <v>100</v>
      </c>
    </row>
    <row r="137" spans="1:10" ht="15" customHeight="1" x14ac:dyDescent="0.2">
      <c r="A137" s="57" t="s">
        <v>927</v>
      </c>
      <c r="B137" s="109">
        <v>216176</v>
      </c>
      <c r="C137" s="109">
        <v>6826286</v>
      </c>
      <c r="D137" s="109">
        <v>437762</v>
      </c>
      <c r="E137" s="109">
        <v>7480228</v>
      </c>
      <c r="F137" s="58"/>
      <c r="G137" s="59">
        <v>2.9</v>
      </c>
      <c r="H137" s="59">
        <v>91.3</v>
      </c>
      <c r="I137" s="59">
        <v>5.9</v>
      </c>
      <c r="J137" s="59">
        <v>100</v>
      </c>
    </row>
    <row r="138" spans="1:10" ht="15" customHeight="1" x14ac:dyDescent="0.2">
      <c r="A138" s="117" t="s">
        <v>886</v>
      </c>
      <c r="B138" s="47"/>
      <c r="C138" s="47"/>
      <c r="D138" s="47"/>
      <c r="E138" s="47"/>
    </row>
    <row r="139" spans="1:10" ht="15" customHeight="1" x14ac:dyDescent="0.2">
      <c r="A139" s="117"/>
      <c r="B139" s="47"/>
      <c r="C139" s="47"/>
      <c r="D139" s="47"/>
      <c r="E139" s="47"/>
    </row>
    <row r="140" spans="1:10" ht="15" customHeight="1" x14ac:dyDescent="0.2">
      <c r="A140" s="48" t="s">
        <v>888</v>
      </c>
      <c r="B140" s="47"/>
      <c r="C140" s="47"/>
      <c r="D140" s="47"/>
      <c r="E140" s="47"/>
    </row>
    <row r="141" spans="1:10" ht="15" customHeight="1" x14ac:dyDescent="0.2">
      <c r="A141" s="90" t="s">
        <v>432</v>
      </c>
      <c r="B141" s="91"/>
      <c r="C141" s="91"/>
      <c r="D141" s="47"/>
      <c r="E141" s="47"/>
    </row>
    <row r="142" spans="1:10" ht="15" customHeight="1" x14ac:dyDescent="0.2">
      <c r="A142" s="90" t="s">
        <v>433</v>
      </c>
      <c r="B142" s="91"/>
      <c r="C142" s="91"/>
      <c r="D142" s="47"/>
      <c r="E142" s="47"/>
    </row>
    <row r="143" spans="1:10" ht="15" customHeight="1" x14ac:dyDescent="0.2">
      <c r="A143" s="244" t="s">
        <v>431</v>
      </c>
      <c r="B143" s="244"/>
      <c r="C143" s="244"/>
    </row>
    <row r="144" spans="1:10" ht="15" customHeight="1" x14ac:dyDescent="0.2">
      <c r="A144" s="157" t="s">
        <v>928</v>
      </c>
    </row>
    <row r="145" spans="1:1" ht="15" customHeight="1" x14ac:dyDescent="0.2">
      <c r="A145" s="49" t="s">
        <v>926</v>
      </c>
    </row>
    <row r="146" spans="1:1" ht="15" customHeight="1" x14ac:dyDescent="0.2">
      <c r="A146" s="49"/>
    </row>
    <row r="147" spans="1:1" ht="15" customHeight="1" x14ac:dyDescent="0.2">
      <c r="A147" s="17" t="s">
        <v>887</v>
      </c>
    </row>
    <row r="148" spans="1:1" ht="15" customHeight="1" x14ac:dyDescent="0.25"/>
    <row r="149" spans="1:1" ht="15" customHeight="1" x14ac:dyDescent="0.2">
      <c r="A149" s="223" t="s">
        <v>434</v>
      </c>
    </row>
  </sheetData>
  <mergeCells count="3">
    <mergeCell ref="B7:E7"/>
    <mergeCell ref="G7:J7"/>
    <mergeCell ref="A143:C143"/>
  </mergeCells>
  <hyperlinks>
    <hyperlink ref="A143:C143" r:id="rId1" display="      For further information, see the Australian Statistical Geography Standard (ASGS) Edition 3." xr:uid="{1106EF87-1077-4C6D-B3FF-F03936FE4454}"/>
    <hyperlink ref="A149" r:id="rId2" xr:uid="{7E89A723-6F8A-4639-810D-C17B0928D1AF}"/>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BD87-523D-4E98-AF99-B291905776BC}">
  <dimension ref="A1:IR150"/>
  <sheetViews>
    <sheetView workbookViewId="0">
      <pane ySplit="7" topLeftCell="A125"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3" t="s">
        <v>0</v>
      </c>
      <c r="B1" s="43"/>
      <c r="C1" s="43"/>
      <c r="D1" s="43"/>
      <c r="E1" s="43"/>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row>
    <row r="2" spans="1:252" ht="15" customHeight="1" x14ac:dyDescent="0.25">
      <c r="A2" s="3" t="s">
        <v>454</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899</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5" t="s">
        <v>905</v>
      </c>
      <c r="B4" s="187"/>
      <c r="C4" s="187"/>
      <c r="D4" s="187"/>
      <c r="E4" s="187"/>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5"/>
      <c r="B5" s="32"/>
      <c r="C5" s="32"/>
      <c r="D5" s="32"/>
      <c r="E5" s="3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 customHeight="1" x14ac:dyDescent="0.25">
      <c r="A6" s="225" t="s">
        <v>929</v>
      </c>
      <c r="B6" s="97" t="s">
        <v>6</v>
      </c>
      <c r="C6" s="98" t="s">
        <v>7</v>
      </c>
      <c r="D6" s="99" t="s">
        <v>19</v>
      </c>
      <c r="E6" s="98" t="s">
        <v>8</v>
      </c>
      <c r="F6" s="189"/>
      <c r="G6" s="97" t="s">
        <v>6</v>
      </c>
      <c r="H6" s="97" t="s">
        <v>7</v>
      </c>
      <c r="I6" s="101" t="s">
        <v>19</v>
      </c>
      <c r="J6" s="97" t="s">
        <v>8</v>
      </c>
    </row>
    <row r="7" spans="1:252" ht="15" customHeight="1" x14ac:dyDescent="0.2">
      <c r="A7" s="44"/>
      <c r="B7" s="242" t="s">
        <v>5</v>
      </c>
      <c r="C7" s="242"/>
      <c r="D7" s="242"/>
      <c r="E7" s="242"/>
      <c r="F7" s="190"/>
      <c r="G7" s="243" t="s">
        <v>20</v>
      </c>
      <c r="H7" s="243"/>
      <c r="I7" s="243"/>
      <c r="J7" s="243"/>
    </row>
    <row r="8" spans="1:252" ht="15" customHeight="1" x14ac:dyDescent="0.2">
      <c r="A8" s="2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row>
    <row r="9" spans="1:252" ht="15" customHeight="1" x14ac:dyDescent="0.2">
      <c r="A9" s="45" t="s">
        <v>890</v>
      </c>
      <c r="B9" s="46"/>
      <c r="C9" s="46"/>
      <c r="D9" s="46"/>
      <c r="E9" s="46"/>
    </row>
    <row r="10" spans="1:252" ht="15" customHeight="1" x14ac:dyDescent="0.2">
      <c r="A10" s="52" t="s">
        <v>174</v>
      </c>
      <c r="B10" s="56">
        <v>2126</v>
      </c>
      <c r="C10" s="56">
        <v>51047</v>
      </c>
      <c r="D10" s="56">
        <v>2923</v>
      </c>
      <c r="E10" s="56">
        <v>56093</v>
      </c>
      <c r="F10" s="53"/>
      <c r="G10" s="133">
        <v>3.8</v>
      </c>
      <c r="H10" s="133">
        <v>91</v>
      </c>
      <c r="I10" s="133">
        <v>5.2</v>
      </c>
      <c r="J10" s="82">
        <v>100</v>
      </c>
    </row>
    <row r="11" spans="1:252" ht="15" customHeight="1" x14ac:dyDescent="0.2">
      <c r="A11" s="52" t="s">
        <v>358</v>
      </c>
      <c r="B11" s="56">
        <v>376</v>
      </c>
      <c r="C11" s="56">
        <v>9888</v>
      </c>
      <c r="D11" s="56">
        <v>885</v>
      </c>
      <c r="E11" s="56">
        <v>11157</v>
      </c>
      <c r="F11" s="53"/>
      <c r="G11" s="133">
        <v>3.4</v>
      </c>
      <c r="H11" s="133">
        <v>88.6</v>
      </c>
      <c r="I11" s="133">
        <v>7.9</v>
      </c>
      <c r="J11" s="82">
        <v>100</v>
      </c>
    </row>
    <row r="12" spans="1:252" ht="15" customHeight="1" x14ac:dyDescent="0.2">
      <c r="A12" s="52" t="s">
        <v>359</v>
      </c>
      <c r="B12" s="56">
        <v>2205</v>
      </c>
      <c r="C12" s="56">
        <v>24174</v>
      </c>
      <c r="D12" s="56">
        <v>2744</v>
      </c>
      <c r="E12" s="56">
        <v>29124</v>
      </c>
      <c r="F12" s="53"/>
      <c r="G12" s="133">
        <v>7.6</v>
      </c>
      <c r="H12" s="133">
        <v>83</v>
      </c>
      <c r="I12" s="133">
        <v>9.4</v>
      </c>
      <c r="J12" s="82">
        <v>100</v>
      </c>
    </row>
    <row r="13" spans="1:252" ht="15" customHeight="1" x14ac:dyDescent="0.2">
      <c r="A13" s="52" t="s">
        <v>360</v>
      </c>
      <c r="B13" s="56">
        <v>2162</v>
      </c>
      <c r="C13" s="56">
        <v>173585</v>
      </c>
      <c r="D13" s="56">
        <v>7066</v>
      </c>
      <c r="E13" s="56">
        <v>182818</v>
      </c>
      <c r="F13" s="53"/>
      <c r="G13" s="133">
        <v>1.2</v>
      </c>
      <c r="H13" s="133">
        <v>94.9</v>
      </c>
      <c r="I13" s="133">
        <v>3.9</v>
      </c>
      <c r="J13" s="82">
        <v>100</v>
      </c>
    </row>
    <row r="14" spans="1:252" ht="15" customHeight="1" x14ac:dyDescent="0.2">
      <c r="A14" s="52" t="s">
        <v>361</v>
      </c>
      <c r="B14" s="56">
        <v>693</v>
      </c>
      <c r="C14" s="56">
        <v>12124</v>
      </c>
      <c r="D14" s="56">
        <v>952</v>
      </c>
      <c r="E14" s="56">
        <v>13766</v>
      </c>
      <c r="F14" s="53"/>
      <c r="G14" s="133">
        <v>5</v>
      </c>
      <c r="H14" s="133">
        <v>88.1</v>
      </c>
      <c r="I14" s="133">
        <v>6.9</v>
      </c>
      <c r="J14" s="82">
        <v>100</v>
      </c>
    </row>
    <row r="15" spans="1:252" ht="15" customHeight="1" x14ac:dyDescent="0.2">
      <c r="A15" s="52" t="s">
        <v>318</v>
      </c>
      <c r="B15" s="56">
        <v>2079</v>
      </c>
      <c r="C15" s="56">
        <v>244469</v>
      </c>
      <c r="D15" s="56">
        <v>10181</v>
      </c>
      <c r="E15" s="56">
        <v>256729</v>
      </c>
      <c r="F15" s="53"/>
      <c r="G15" s="133">
        <v>0.8</v>
      </c>
      <c r="H15" s="133">
        <v>95.2</v>
      </c>
      <c r="I15" s="133">
        <v>4</v>
      </c>
      <c r="J15" s="82">
        <v>100</v>
      </c>
    </row>
    <row r="16" spans="1:252" ht="15" customHeight="1" x14ac:dyDescent="0.2">
      <c r="A16" s="52" t="s">
        <v>362</v>
      </c>
      <c r="B16" s="56">
        <v>1516</v>
      </c>
      <c r="C16" s="56">
        <v>218628</v>
      </c>
      <c r="D16" s="56">
        <v>15292</v>
      </c>
      <c r="E16" s="56">
        <v>235439</v>
      </c>
      <c r="F16" s="53"/>
      <c r="G16" s="133">
        <v>0.6</v>
      </c>
      <c r="H16" s="133">
        <v>92.9</v>
      </c>
      <c r="I16" s="133">
        <v>6.5</v>
      </c>
      <c r="J16" s="82">
        <v>100</v>
      </c>
    </row>
    <row r="17" spans="1:10" ht="15" customHeight="1" x14ac:dyDescent="0.2">
      <c r="A17" s="52" t="s">
        <v>97</v>
      </c>
      <c r="B17" s="56">
        <v>1804</v>
      </c>
      <c r="C17" s="56">
        <v>42177</v>
      </c>
      <c r="D17" s="56">
        <v>2307</v>
      </c>
      <c r="E17" s="56">
        <v>46296</v>
      </c>
      <c r="F17" s="53"/>
      <c r="G17" s="133">
        <v>3.9</v>
      </c>
      <c r="H17" s="133">
        <v>91.1</v>
      </c>
      <c r="I17" s="133">
        <v>5</v>
      </c>
      <c r="J17" s="82">
        <v>100</v>
      </c>
    </row>
    <row r="18" spans="1:10" ht="15" customHeight="1" x14ac:dyDescent="0.2">
      <c r="A18" s="52" t="s">
        <v>178</v>
      </c>
      <c r="B18" s="56">
        <v>141</v>
      </c>
      <c r="C18" s="56">
        <v>1780</v>
      </c>
      <c r="D18" s="56">
        <v>289</v>
      </c>
      <c r="E18" s="56">
        <v>2208</v>
      </c>
      <c r="F18" s="53"/>
      <c r="G18" s="133">
        <v>6.4</v>
      </c>
      <c r="H18" s="133">
        <v>80.599999999999994</v>
      </c>
      <c r="I18" s="133">
        <v>13.1</v>
      </c>
      <c r="J18" s="82">
        <v>100</v>
      </c>
    </row>
    <row r="19" spans="1:10" ht="15" customHeight="1" x14ac:dyDescent="0.2">
      <c r="A19" s="52" t="s">
        <v>363</v>
      </c>
      <c r="B19" s="56">
        <v>859</v>
      </c>
      <c r="C19" s="56">
        <v>147741</v>
      </c>
      <c r="D19" s="56">
        <v>3213</v>
      </c>
      <c r="E19" s="56">
        <v>151811</v>
      </c>
      <c r="F19" s="53"/>
      <c r="G19" s="133">
        <v>0.6</v>
      </c>
      <c r="H19" s="133">
        <v>97.3</v>
      </c>
      <c r="I19" s="133">
        <v>2.1</v>
      </c>
      <c r="J19" s="82">
        <v>100</v>
      </c>
    </row>
    <row r="20" spans="1:10" ht="15" customHeight="1" x14ac:dyDescent="0.2">
      <c r="A20" s="52" t="s">
        <v>364</v>
      </c>
      <c r="B20" s="56">
        <v>2805</v>
      </c>
      <c r="C20" s="56">
        <v>346445</v>
      </c>
      <c r="D20" s="56">
        <v>21759</v>
      </c>
      <c r="E20" s="56">
        <v>371006</v>
      </c>
      <c r="F20" s="53"/>
      <c r="G20" s="133">
        <v>0.8</v>
      </c>
      <c r="H20" s="133">
        <v>93.4</v>
      </c>
      <c r="I20" s="133">
        <v>5.9</v>
      </c>
      <c r="J20" s="82">
        <v>100</v>
      </c>
    </row>
    <row r="21" spans="1:10" ht="15" customHeight="1" x14ac:dyDescent="0.2">
      <c r="A21" s="52" t="s">
        <v>365</v>
      </c>
      <c r="B21" s="56">
        <v>4730</v>
      </c>
      <c r="C21" s="56">
        <v>78341</v>
      </c>
      <c r="D21" s="56">
        <v>3699</v>
      </c>
      <c r="E21" s="56">
        <v>86762</v>
      </c>
      <c r="F21" s="53"/>
      <c r="G21" s="133">
        <v>5.5</v>
      </c>
      <c r="H21" s="133">
        <v>90.3</v>
      </c>
      <c r="I21" s="133">
        <v>4.3</v>
      </c>
      <c r="J21" s="82">
        <v>100</v>
      </c>
    </row>
    <row r="22" spans="1:10" ht="15" customHeight="1" x14ac:dyDescent="0.2">
      <c r="A22" s="52" t="s">
        <v>366</v>
      </c>
      <c r="B22" s="56">
        <v>3153</v>
      </c>
      <c r="C22" s="56">
        <v>38368</v>
      </c>
      <c r="D22" s="56">
        <v>2043</v>
      </c>
      <c r="E22" s="56">
        <v>43567</v>
      </c>
      <c r="F22" s="53"/>
      <c r="G22" s="133">
        <v>7.2</v>
      </c>
      <c r="H22" s="133">
        <v>88.1</v>
      </c>
      <c r="I22" s="133">
        <v>4.7</v>
      </c>
      <c r="J22" s="82">
        <v>100</v>
      </c>
    </row>
    <row r="23" spans="1:10" ht="15" customHeight="1" x14ac:dyDescent="0.2">
      <c r="A23" s="52" t="s">
        <v>367</v>
      </c>
      <c r="B23" s="56">
        <v>1207</v>
      </c>
      <c r="C23" s="56">
        <v>186829</v>
      </c>
      <c r="D23" s="56">
        <v>3840</v>
      </c>
      <c r="E23" s="56">
        <v>191876</v>
      </c>
      <c r="F23" s="53"/>
      <c r="G23" s="133">
        <v>0.6</v>
      </c>
      <c r="H23" s="133">
        <v>97.4</v>
      </c>
      <c r="I23" s="133">
        <v>2</v>
      </c>
      <c r="J23" s="82">
        <v>100</v>
      </c>
    </row>
    <row r="24" spans="1:10" ht="15" customHeight="1" x14ac:dyDescent="0.2">
      <c r="A24" s="52" t="s">
        <v>226</v>
      </c>
      <c r="B24" s="56">
        <v>1386</v>
      </c>
      <c r="C24" s="56">
        <v>32217</v>
      </c>
      <c r="D24" s="56">
        <v>2342</v>
      </c>
      <c r="E24" s="56">
        <v>35942</v>
      </c>
      <c r="F24" s="53"/>
      <c r="G24" s="133">
        <v>3.9</v>
      </c>
      <c r="H24" s="133">
        <v>89.6</v>
      </c>
      <c r="I24" s="133">
        <v>6.5</v>
      </c>
      <c r="J24" s="82">
        <v>100</v>
      </c>
    </row>
    <row r="25" spans="1:10" ht="15" customHeight="1" x14ac:dyDescent="0.2">
      <c r="A25" s="52" t="s">
        <v>110</v>
      </c>
      <c r="B25" s="56">
        <v>562</v>
      </c>
      <c r="C25" s="56">
        <v>11762</v>
      </c>
      <c r="D25" s="56">
        <v>927</v>
      </c>
      <c r="E25" s="56">
        <v>13253</v>
      </c>
      <c r="F25" s="53"/>
      <c r="G25" s="133">
        <v>4.2</v>
      </c>
      <c r="H25" s="133">
        <v>88.7</v>
      </c>
      <c r="I25" s="133">
        <v>7</v>
      </c>
      <c r="J25" s="82">
        <v>100</v>
      </c>
    </row>
    <row r="26" spans="1:10" ht="15" customHeight="1" x14ac:dyDescent="0.2">
      <c r="A26" s="52" t="s">
        <v>368</v>
      </c>
      <c r="B26" s="56">
        <v>1632</v>
      </c>
      <c r="C26" s="56">
        <v>17293</v>
      </c>
      <c r="D26" s="56">
        <v>1475</v>
      </c>
      <c r="E26" s="56">
        <v>20407</v>
      </c>
      <c r="F26" s="53"/>
      <c r="G26" s="133">
        <v>8</v>
      </c>
      <c r="H26" s="133">
        <v>84.7</v>
      </c>
      <c r="I26" s="133">
        <v>7.2</v>
      </c>
      <c r="J26" s="82">
        <v>100</v>
      </c>
    </row>
    <row r="27" spans="1:10" ht="15" customHeight="1" x14ac:dyDescent="0.2">
      <c r="A27" s="52" t="s">
        <v>369</v>
      </c>
      <c r="B27" s="56">
        <v>263</v>
      </c>
      <c r="C27" s="56">
        <v>7626</v>
      </c>
      <c r="D27" s="56">
        <v>773</v>
      </c>
      <c r="E27" s="56">
        <v>8665</v>
      </c>
      <c r="F27" s="53"/>
      <c r="G27" s="133">
        <v>3</v>
      </c>
      <c r="H27" s="133">
        <v>88</v>
      </c>
      <c r="I27" s="133">
        <v>8.9</v>
      </c>
      <c r="J27" s="82">
        <v>100</v>
      </c>
    </row>
    <row r="28" spans="1:10" ht="15" customHeight="1" x14ac:dyDescent="0.2">
      <c r="A28" s="52" t="s">
        <v>246</v>
      </c>
      <c r="B28" s="56">
        <v>11812</v>
      </c>
      <c r="C28" s="56">
        <v>365693</v>
      </c>
      <c r="D28" s="56">
        <v>19272</v>
      </c>
      <c r="E28" s="56">
        <v>396776</v>
      </c>
      <c r="F28" s="53"/>
      <c r="G28" s="133">
        <v>3</v>
      </c>
      <c r="H28" s="133">
        <v>92.2</v>
      </c>
      <c r="I28" s="133">
        <v>4.9000000000000004</v>
      </c>
      <c r="J28" s="82">
        <v>100</v>
      </c>
    </row>
    <row r="29" spans="1:10" ht="15" customHeight="1" x14ac:dyDescent="0.2">
      <c r="A29" s="52" t="s">
        <v>352</v>
      </c>
      <c r="B29" s="56">
        <v>6945</v>
      </c>
      <c r="C29" s="56">
        <v>199630</v>
      </c>
      <c r="D29" s="56">
        <v>7990</v>
      </c>
      <c r="E29" s="56">
        <v>214564</v>
      </c>
      <c r="F29" s="53"/>
      <c r="G29" s="133">
        <v>3.2</v>
      </c>
      <c r="H29" s="133">
        <v>93</v>
      </c>
      <c r="I29" s="133">
        <v>3.7</v>
      </c>
      <c r="J29" s="82">
        <v>100</v>
      </c>
    </row>
    <row r="30" spans="1:10" ht="15" customHeight="1" x14ac:dyDescent="0.2">
      <c r="A30" s="52" t="s">
        <v>370</v>
      </c>
      <c r="B30" s="56">
        <v>365</v>
      </c>
      <c r="C30" s="56">
        <v>4693</v>
      </c>
      <c r="D30" s="56">
        <v>489</v>
      </c>
      <c r="E30" s="56">
        <v>5547</v>
      </c>
      <c r="F30" s="53"/>
      <c r="G30" s="133">
        <v>6.6</v>
      </c>
      <c r="H30" s="133">
        <v>84.6</v>
      </c>
      <c r="I30" s="133">
        <v>8.8000000000000007</v>
      </c>
      <c r="J30" s="82">
        <v>100</v>
      </c>
    </row>
    <row r="31" spans="1:10" ht="15" customHeight="1" x14ac:dyDescent="0.2">
      <c r="A31" s="52" t="s">
        <v>371</v>
      </c>
      <c r="B31" s="56">
        <v>433</v>
      </c>
      <c r="C31" s="56">
        <v>6588</v>
      </c>
      <c r="D31" s="56">
        <v>478</v>
      </c>
      <c r="E31" s="56">
        <v>7497</v>
      </c>
      <c r="F31" s="53"/>
      <c r="G31" s="133">
        <v>5.8</v>
      </c>
      <c r="H31" s="133">
        <v>87.9</v>
      </c>
      <c r="I31" s="133">
        <v>6.4</v>
      </c>
      <c r="J31" s="82">
        <v>100</v>
      </c>
    </row>
    <row r="32" spans="1:10" ht="15" customHeight="1" x14ac:dyDescent="0.2">
      <c r="A32" s="52" t="s">
        <v>267</v>
      </c>
      <c r="B32" s="56">
        <v>2101</v>
      </c>
      <c r="C32" s="56">
        <v>73569</v>
      </c>
      <c r="D32" s="56">
        <v>2449</v>
      </c>
      <c r="E32" s="56">
        <v>78121</v>
      </c>
      <c r="F32" s="53"/>
      <c r="G32" s="133">
        <v>2.7</v>
      </c>
      <c r="H32" s="133">
        <v>94.2</v>
      </c>
      <c r="I32" s="133">
        <v>3.1</v>
      </c>
      <c r="J32" s="82">
        <v>100</v>
      </c>
    </row>
    <row r="33" spans="1:10" ht="15" customHeight="1" x14ac:dyDescent="0.2">
      <c r="A33" s="52" t="s">
        <v>22</v>
      </c>
      <c r="B33" s="56">
        <v>440</v>
      </c>
      <c r="C33" s="56">
        <v>1845</v>
      </c>
      <c r="D33" s="56">
        <v>184</v>
      </c>
      <c r="E33" s="56">
        <v>2467</v>
      </c>
      <c r="F33" s="53"/>
      <c r="G33" s="133">
        <v>17.8</v>
      </c>
      <c r="H33" s="133">
        <v>74.8</v>
      </c>
      <c r="I33" s="133">
        <v>7.5</v>
      </c>
      <c r="J33" s="82">
        <v>100</v>
      </c>
    </row>
    <row r="34" spans="1:10" ht="15" customHeight="1" x14ac:dyDescent="0.2">
      <c r="A34" s="52" t="s">
        <v>372</v>
      </c>
      <c r="B34" s="56">
        <v>665</v>
      </c>
      <c r="C34" s="56">
        <v>19490</v>
      </c>
      <c r="D34" s="56">
        <v>1508</v>
      </c>
      <c r="E34" s="56">
        <v>21666</v>
      </c>
      <c r="F34" s="53"/>
      <c r="G34" s="133">
        <v>3.1</v>
      </c>
      <c r="H34" s="133">
        <v>90</v>
      </c>
      <c r="I34" s="133">
        <v>7</v>
      </c>
      <c r="J34" s="82">
        <v>100</v>
      </c>
    </row>
    <row r="35" spans="1:10" ht="15" customHeight="1" x14ac:dyDescent="0.2">
      <c r="A35" s="52" t="s">
        <v>373</v>
      </c>
      <c r="B35" s="56">
        <v>974</v>
      </c>
      <c r="C35" s="56">
        <v>16918</v>
      </c>
      <c r="D35" s="56">
        <v>1355</v>
      </c>
      <c r="E35" s="56">
        <v>19254</v>
      </c>
      <c r="F35" s="53"/>
      <c r="G35" s="133">
        <v>5.0999999999999996</v>
      </c>
      <c r="H35" s="133">
        <v>87.9</v>
      </c>
      <c r="I35" s="133">
        <v>7</v>
      </c>
      <c r="J35" s="82">
        <v>100</v>
      </c>
    </row>
    <row r="36" spans="1:10" ht="15" customHeight="1" x14ac:dyDescent="0.2">
      <c r="A36" s="52" t="s">
        <v>374</v>
      </c>
      <c r="B36" s="56">
        <v>1962</v>
      </c>
      <c r="C36" s="56">
        <v>164583</v>
      </c>
      <c r="D36" s="56">
        <v>8638</v>
      </c>
      <c r="E36" s="56">
        <v>175184</v>
      </c>
      <c r="F36" s="53"/>
      <c r="G36" s="133">
        <v>1.1000000000000001</v>
      </c>
      <c r="H36" s="133">
        <v>93.9</v>
      </c>
      <c r="I36" s="133">
        <v>4.9000000000000004</v>
      </c>
      <c r="J36" s="82">
        <v>100</v>
      </c>
    </row>
    <row r="37" spans="1:10" ht="15" customHeight="1" x14ac:dyDescent="0.2">
      <c r="A37" s="52" t="s">
        <v>78</v>
      </c>
      <c r="B37" s="56">
        <v>708</v>
      </c>
      <c r="C37" s="56">
        <v>1283</v>
      </c>
      <c r="D37" s="56">
        <v>342</v>
      </c>
      <c r="E37" s="56">
        <v>2340</v>
      </c>
      <c r="F37" s="53"/>
      <c r="G37" s="133">
        <v>30.3</v>
      </c>
      <c r="H37" s="133">
        <v>54.8</v>
      </c>
      <c r="I37" s="133">
        <v>14.6</v>
      </c>
      <c r="J37" s="82">
        <v>100</v>
      </c>
    </row>
    <row r="38" spans="1:10" ht="15" customHeight="1" x14ac:dyDescent="0.2">
      <c r="A38" s="52" t="s">
        <v>17</v>
      </c>
      <c r="B38" s="56">
        <v>697</v>
      </c>
      <c r="C38" s="56">
        <v>453</v>
      </c>
      <c r="D38" s="56">
        <v>204</v>
      </c>
      <c r="E38" s="56">
        <v>1356</v>
      </c>
      <c r="F38" s="53"/>
      <c r="G38" s="133">
        <v>51.4</v>
      </c>
      <c r="H38" s="133">
        <v>33.4</v>
      </c>
      <c r="I38" s="133">
        <v>15</v>
      </c>
      <c r="J38" s="82">
        <v>100</v>
      </c>
    </row>
    <row r="39" spans="1:10" ht="15" customHeight="1" x14ac:dyDescent="0.2">
      <c r="A39" s="52" t="s">
        <v>87</v>
      </c>
      <c r="B39" s="56">
        <v>1751</v>
      </c>
      <c r="C39" s="56">
        <v>14423</v>
      </c>
      <c r="D39" s="56">
        <v>1416</v>
      </c>
      <c r="E39" s="56">
        <v>17588</v>
      </c>
      <c r="F39" s="53"/>
      <c r="G39" s="133">
        <v>10</v>
      </c>
      <c r="H39" s="133">
        <v>82</v>
      </c>
      <c r="I39" s="133">
        <v>8.1</v>
      </c>
      <c r="J39" s="82">
        <v>100</v>
      </c>
    </row>
    <row r="40" spans="1:10" ht="15" customHeight="1" x14ac:dyDescent="0.2">
      <c r="A40" s="52" t="s">
        <v>345</v>
      </c>
      <c r="B40" s="56">
        <v>160</v>
      </c>
      <c r="C40" s="56">
        <v>38146</v>
      </c>
      <c r="D40" s="56">
        <v>1912</v>
      </c>
      <c r="E40" s="56">
        <v>40217</v>
      </c>
      <c r="F40" s="53"/>
      <c r="G40" s="133">
        <v>0.4</v>
      </c>
      <c r="H40" s="133">
        <v>94.9</v>
      </c>
      <c r="I40" s="133">
        <v>4.8</v>
      </c>
      <c r="J40" s="82">
        <v>100</v>
      </c>
    </row>
    <row r="41" spans="1:10" ht="15" customHeight="1" x14ac:dyDescent="0.2">
      <c r="A41" s="52" t="s">
        <v>99</v>
      </c>
      <c r="B41" s="56">
        <v>685</v>
      </c>
      <c r="C41" s="56">
        <v>31961</v>
      </c>
      <c r="D41" s="56">
        <v>3460</v>
      </c>
      <c r="E41" s="56">
        <v>36116</v>
      </c>
      <c r="F41" s="53"/>
      <c r="G41" s="133">
        <v>1.9</v>
      </c>
      <c r="H41" s="133">
        <v>88.5</v>
      </c>
      <c r="I41" s="133">
        <v>9.6</v>
      </c>
      <c r="J41" s="82">
        <v>100</v>
      </c>
    </row>
    <row r="42" spans="1:10" ht="15" customHeight="1" x14ac:dyDescent="0.2">
      <c r="A42" s="52" t="s">
        <v>274</v>
      </c>
      <c r="B42" s="56">
        <v>3868</v>
      </c>
      <c r="C42" s="56">
        <v>112138</v>
      </c>
      <c r="D42" s="56">
        <v>3314</v>
      </c>
      <c r="E42" s="56">
        <v>119325</v>
      </c>
      <c r="F42" s="53"/>
      <c r="G42" s="133">
        <v>3.2</v>
      </c>
      <c r="H42" s="133">
        <v>94</v>
      </c>
      <c r="I42" s="133">
        <v>2.8</v>
      </c>
      <c r="J42" s="82">
        <v>100</v>
      </c>
    </row>
    <row r="43" spans="1:10" ht="15" customHeight="1" x14ac:dyDescent="0.2">
      <c r="A43" s="52" t="s">
        <v>375</v>
      </c>
      <c r="B43" s="56">
        <v>7205</v>
      </c>
      <c r="C43" s="56">
        <v>160565</v>
      </c>
      <c r="D43" s="56">
        <v>8747</v>
      </c>
      <c r="E43" s="56">
        <v>176519</v>
      </c>
      <c r="F43" s="53"/>
      <c r="G43" s="133">
        <v>4.0999999999999996</v>
      </c>
      <c r="H43" s="133">
        <v>91</v>
      </c>
      <c r="I43" s="133">
        <v>5</v>
      </c>
      <c r="J43" s="82">
        <v>100</v>
      </c>
    </row>
    <row r="44" spans="1:10" ht="15" customHeight="1" x14ac:dyDescent="0.2">
      <c r="A44" s="52" t="s">
        <v>346</v>
      </c>
      <c r="B44" s="56">
        <v>502</v>
      </c>
      <c r="C44" s="56">
        <v>85370</v>
      </c>
      <c r="D44" s="56">
        <v>3304</v>
      </c>
      <c r="E44" s="56">
        <v>89177</v>
      </c>
      <c r="F44" s="53"/>
      <c r="G44" s="133">
        <v>0.6</v>
      </c>
      <c r="H44" s="133">
        <v>95.7</v>
      </c>
      <c r="I44" s="133">
        <v>3.7</v>
      </c>
      <c r="J44" s="82">
        <v>100</v>
      </c>
    </row>
    <row r="45" spans="1:10" ht="15" customHeight="1" x14ac:dyDescent="0.2">
      <c r="A45" s="52" t="s">
        <v>376</v>
      </c>
      <c r="B45" s="56">
        <v>1036</v>
      </c>
      <c r="C45" s="56">
        <v>146013</v>
      </c>
      <c r="D45" s="56">
        <v>5223</v>
      </c>
      <c r="E45" s="56">
        <v>152274</v>
      </c>
      <c r="F45" s="53"/>
      <c r="G45" s="133">
        <v>0.7</v>
      </c>
      <c r="H45" s="133">
        <v>95.9</v>
      </c>
      <c r="I45" s="133">
        <v>3.4</v>
      </c>
      <c r="J45" s="82">
        <v>100</v>
      </c>
    </row>
    <row r="46" spans="1:10" ht="15" customHeight="1" x14ac:dyDescent="0.2">
      <c r="A46" s="52" t="s">
        <v>377</v>
      </c>
      <c r="B46" s="56">
        <v>253</v>
      </c>
      <c r="C46" s="56">
        <v>2296</v>
      </c>
      <c r="D46" s="56">
        <v>321</v>
      </c>
      <c r="E46" s="56">
        <v>2866</v>
      </c>
      <c r="F46" s="53"/>
      <c r="G46" s="133">
        <v>8.8000000000000007</v>
      </c>
      <c r="H46" s="133">
        <v>80.099999999999994</v>
      </c>
      <c r="I46" s="133">
        <v>11.2</v>
      </c>
      <c r="J46" s="82">
        <v>100</v>
      </c>
    </row>
    <row r="47" spans="1:10" ht="15" customHeight="1" x14ac:dyDescent="0.2">
      <c r="A47" s="52" t="s">
        <v>158</v>
      </c>
      <c r="B47" s="56">
        <v>1858</v>
      </c>
      <c r="C47" s="56">
        <v>19593</v>
      </c>
      <c r="D47" s="56">
        <v>2119</v>
      </c>
      <c r="E47" s="56">
        <v>23565</v>
      </c>
      <c r="F47" s="53"/>
      <c r="G47" s="133">
        <v>7.9</v>
      </c>
      <c r="H47" s="133">
        <v>83.1</v>
      </c>
      <c r="I47" s="133">
        <v>9</v>
      </c>
      <c r="J47" s="82">
        <v>100</v>
      </c>
    </row>
    <row r="48" spans="1:10" ht="15" customHeight="1" x14ac:dyDescent="0.2">
      <c r="A48" s="52" t="s">
        <v>378</v>
      </c>
      <c r="B48" s="56">
        <v>630</v>
      </c>
      <c r="C48" s="56">
        <v>764</v>
      </c>
      <c r="D48" s="56">
        <v>329</v>
      </c>
      <c r="E48" s="56">
        <v>1725</v>
      </c>
      <c r="F48" s="53"/>
      <c r="G48" s="133">
        <v>36.5</v>
      </c>
      <c r="H48" s="133">
        <v>44.3</v>
      </c>
      <c r="I48" s="133">
        <v>19.100000000000001</v>
      </c>
      <c r="J48" s="82">
        <v>100</v>
      </c>
    </row>
    <row r="49" spans="1:10" ht="15" customHeight="1" x14ac:dyDescent="0.2">
      <c r="A49" s="52" t="s">
        <v>100</v>
      </c>
      <c r="B49" s="56">
        <v>6480</v>
      </c>
      <c r="C49" s="56">
        <v>54378</v>
      </c>
      <c r="D49" s="56">
        <v>2773</v>
      </c>
      <c r="E49" s="56">
        <v>63632</v>
      </c>
      <c r="F49" s="53"/>
      <c r="G49" s="133">
        <v>10.199999999999999</v>
      </c>
      <c r="H49" s="133">
        <v>85.5</v>
      </c>
      <c r="I49" s="133">
        <v>4.4000000000000004</v>
      </c>
      <c r="J49" s="82">
        <v>100</v>
      </c>
    </row>
    <row r="50" spans="1:10" ht="15" customHeight="1" x14ac:dyDescent="0.2">
      <c r="A50" s="52" t="s">
        <v>104</v>
      </c>
      <c r="B50" s="56">
        <v>4391</v>
      </c>
      <c r="C50" s="56">
        <v>46360</v>
      </c>
      <c r="D50" s="56">
        <v>3362</v>
      </c>
      <c r="E50" s="56">
        <v>54115</v>
      </c>
      <c r="F50" s="53"/>
      <c r="G50" s="133">
        <v>8.1</v>
      </c>
      <c r="H50" s="133">
        <v>85.7</v>
      </c>
      <c r="I50" s="133">
        <v>6.2</v>
      </c>
      <c r="J50" s="82">
        <v>100</v>
      </c>
    </row>
    <row r="51" spans="1:10" ht="15" customHeight="1" x14ac:dyDescent="0.2">
      <c r="A51" s="52" t="s">
        <v>81</v>
      </c>
      <c r="B51" s="56">
        <v>579</v>
      </c>
      <c r="C51" s="56">
        <v>2869</v>
      </c>
      <c r="D51" s="56">
        <v>610</v>
      </c>
      <c r="E51" s="56">
        <v>4059</v>
      </c>
      <c r="F51" s="53"/>
      <c r="G51" s="133">
        <v>14.3</v>
      </c>
      <c r="H51" s="133">
        <v>70.7</v>
      </c>
      <c r="I51" s="133">
        <v>15</v>
      </c>
      <c r="J51" s="82">
        <v>100</v>
      </c>
    </row>
    <row r="52" spans="1:10" ht="15" customHeight="1" x14ac:dyDescent="0.2">
      <c r="A52" s="52" t="s">
        <v>112</v>
      </c>
      <c r="B52" s="56">
        <v>4558</v>
      </c>
      <c r="C52" s="56">
        <v>69779</v>
      </c>
      <c r="D52" s="56">
        <v>4418</v>
      </c>
      <c r="E52" s="56">
        <v>78759</v>
      </c>
      <c r="F52" s="53"/>
      <c r="G52" s="133">
        <v>5.8</v>
      </c>
      <c r="H52" s="133">
        <v>88.6</v>
      </c>
      <c r="I52" s="133">
        <v>5.6</v>
      </c>
      <c r="J52" s="82">
        <v>100</v>
      </c>
    </row>
    <row r="53" spans="1:10" ht="15" customHeight="1" x14ac:dyDescent="0.2">
      <c r="A53" s="52" t="s">
        <v>379</v>
      </c>
      <c r="B53" s="56">
        <v>410</v>
      </c>
      <c r="C53" s="56">
        <v>7284</v>
      </c>
      <c r="D53" s="56">
        <v>759</v>
      </c>
      <c r="E53" s="56">
        <v>8456</v>
      </c>
      <c r="F53" s="53"/>
      <c r="G53" s="133">
        <v>4.8</v>
      </c>
      <c r="H53" s="133">
        <v>86.1</v>
      </c>
      <c r="I53" s="133">
        <v>9</v>
      </c>
      <c r="J53" s="82">
        <v>100</v>
      </c>
    </row>
    <row r="54" spans="1:10" ht="15" customHeight="1" x14ac:dyDescent="0.2">
      <c r="A54" s="52" t="s">
        <v>380</v>
      </c>
      <c r="B54" s="56">
        <v>244</v>
      </c>
      <c r="C54" s="56">
        <v>3893</v>
      </c>
      <c r="D54" s="56">
        <v>252</v>
      </c>
      <c r="E54" s="56">
        <v>4385</v>
      </c>
      <c r="F54" s="53"/>
      <c r="G54" s="133">
        <v>5.6</v>
      </c>
      <c r="H54" s="133">
        <v>88.8</v>
      </c>
      <c r="I54" s="133">
        <v>5.7</v>
      </c>
      <c r="J54" s="82">
        <v>100</v>
      </c>
    </row>
    <row r="55" spans="1:10" ht="15" customHeight="1" x14ac:dyDescent="0.2">
      <c r="A55" s="52" t="s">
        <v>381</v>
      </c>
      <c r="B55" s="56">
        <v>2190</v>
      </c>
      <c r="C55" s="56">
        <v>58193</v>
      </c>
      <c r="D55" s="56">
        <v>2917</v>
      </c>
      <c r="E55" s="56">
        <v>63304</v>
      </c>
      <c r="F55" s="53"/>
      <c r="G55" s="133">
        <v>3.5</v>
      </c>
      <c r="H55" s="133">
        <v>91.9</v>
      </c>
      <c r="I55" s="133">
        <v>4.5999999999999996</v>
      </c>
      <c r="J55" s="82">
        <v>100</v>
      </c>
    </row>
    <row r="56" spans="1:10" ht="15" customHeight="1" x14ac:dyDescent="0.2">
      <c r="A56" s="52" t="s">
        <v>83</v>
      </c>
      <c r="B56" s="56">
        <v>1267</v>
      </c>
      <c r="C56" s="56">
        <v>1951</v>
      </c>
      <c r="D56" s="56">
        <v>515</v>
      </c>
      <c r="E56" s="56">
        <v>3732</v>
      </c>
      <c r="F56" s="53"/>
      <c r="G56" s="133">
        <v>33.9</v>
      </c>
      <c r="H56" s="133">
        <v>52.3</v>
      </c>
      <c r="I56" s="133">
        <v>13.8</v>
      </c>
      <c r="J56" s="82">
        <v>100</v>
      </c>
    </row>
    <row r="57" spans="1:10" ht="15" customHeight="1" x14ac:dyDescent="0.2">
      <c r="A57" s="52" t="s">
        <v>382</v>
      </c>
      <c r="B57" s="56">
        <v>728</v>
      </c>
      <c r="C57" s="56">
        <v>9865</v>
      </c>
      <c r="D57" s="56">
        <v>814</v>
      </c>
      <c r="E57" s="56">
        <v>11403</v>
      </c>
      <c r="F57" s="53"/>
      <c r="G57" s="133">
        <v>6.4</v>
      </c>
      <c r="H57" s="133">
        <v>86.5</v>
      </c>
      <c r="I57" s="133">
        <v>7.1</v>
      </c>
      <c r="J57" s="82">
        <v>100</v>
      </c>
    </row>
    <row r="58" spans="1:10" ht="15" customHeight="1" x14ac:dyDescent="0.2">
      <c r="A58" s="52" t="s">
        <v>383</v>
      </c>
      <c r="B58" s="56">
        <v>300</v>
      </c>
      <c r="C58" s="56">
        <v>11710</v>
      </c>
      <c r="D58" s="56">
        <v>887</v>
      </c>
      <c r="E58" s="56">
        <v>12899</v>
      </c>
      <c r="F58" s="53"/>
      <c r="G58" s="133">
        <v>2.2999999999999998</v>
      </c>
      <c r="H58" s="133">
        <v>90.8</v>
      </c>
      <c r="I58" s="133">
        <v>6.9</v>
      </c>
      <c r="J58" s="82">
        <v>100</v>
      </c>
    </row>
    <row r="59" spans="1:10" ht="15" customHeight="1" x14ac:dyDescent="0.2">
      <c r="A59" s="52" t="s">
        <v>192</v>
      </c>
      <c r="B59" s="56">
        <v>1126</v>
      </c>
      <c r="C59" s="56">
        <v>10636</v>
      </c>
      <c r="D59" s="56">
        <v>956</v>
      </c>
      <c r="E59" s="56">
        <v>12724</v>
      </c>
      <c r="F59" s="53"/>
      <c r="G59" s="133">
        <v>8.8000000000000007</v>
      </c>
      <c r="H59" s="133">
        <v>83.6</v>
      </c>
      <c r="I59" s="133">
        <v>7.5</v>
      </c>
      <c r="J59" s="82">
        <v>100</v>
      </c>
    </row>
    <row r="60" spans="1:10" ht="15" customHeight="1" x14ac:dyDescent="0.2">
      <c r="A60" s="52" t="s">
        <v>384</v>
      </c>
      <c r="B60" s="56">
        <v>9101</v>
      </c>
      <c r="C60" s="56">
        <v>41324</v>
      </c>
      <c r="D60" s="56">
        <v>4494</v>
      </c>
      <c r="E60" s="56">
        <v>54922</v>
      </c>
      <c r="F60" s="53"/>
      <c r="G60" s="133">
        <v>16.600000000000001</v>
      </c>
      <c r="H60" s="133">
        <v>75.2</v>
      </c>
      <c r="I60" s="133">
        <v>8.1999999999999993</v>
      </c>
      <c r="J60" s="82">
        <v>100</v>
      </c>
    </row>
    <row r="61" spans="1:10" ht="15" customHeight="1" x14ac:dyDescent="0.2">
      <c r="A61" s="52" t="s">
        <v>118</v>
      </c>
      <c r="B61" s="56">
        <v>690</v>
      </c>
      <c r="C61" s="56">
        <v>8426</v>
      </c>
      <c r="D61" s="56">
        <v>423</v>
      </c>
      <c r="E61" s="56">
        <v>9541</v>
      </c>
      <c r="F61" s="53"/>
      <c r="G61" s="133">
        <v>7.2</v>
      </c>
      <c r="H61" s="133">
        <v>88.3</v>
      </c>
      <c r="I61" s="133">
        <v>4.4000000000000004</v>
      </c>
      <c r="J61" s="82">
        <v>100</v>
      </c>
    </row>
    <row r="62" spans="1:10" ht="15" customHeight="1" x14ac:dyDescent="0.2">
      <c r="A62" s="52" t="s">
        <v>230</v>
      </c>
      <c r="B62" s="56">
        <v>2466</v>
      </c>
      <c r="C62" s="56">
        <v>35225</v>
      </c>
      <c r="D62" s="56">
        <v>2899</v>
      </c>
      <c r="E62" s="56">
        <v>40593</v>
      </c>
      <c r="F62" s="53"/>
      <c r="G62" s="133">
        <v>6.1</v>
      </c>
      <c r="H62" s="133">
        <v>86.8</v>
      </c>
      <c r="I62" s="133">
        <v>7.1</v>
      </c>
      <c r="J62" s="82">
        <v>100</v>
      </c>
    </row>
    <row r="63" spans="1:10" ht="15" customHeight="1" x14ac:dyDescent="0.2">
      <c r="A63" s="52" t="s">
        <v>294</v>
      </c>
      <c r="B63" s="56">
        <v>1525</v>
      </c>
      <c r="C63" s="56">
        <v>196519</v>
      </c>
      <c r="D63" s="56">
        <v>10425</v>
      </c>
      <c r="E63" s="56">
        <v>208475</v>
      </c>
      <c r="F63" s="53"/>
      <c r="G63" s="133">
        <v>0.7</v>
      </c>
      <c r="H63" s="133">
        <v>94.3</v>
      </c>
      <c r="I63" s="133">
        <v>5</v>
      </c>
      <c r="J63" s="82">
        <v>100</v>
      </c>
    </row>
    <row r="64" spans="1:10" ht="15" customHeight="1" x14ac:dyDescent="0.2">
      <c r="A64" s="52" t="s">
        <v>196</v>
      </c>
      <c r="B64" s="56">
        <v>1236</v>
      </c>
      <c r="C64" s="56">
        <v>7352</v>
      </c>
      <c r="D64" s="56">
        <v>734</v>
      </c>
      <c r="E64" s="56">
        <v>9319</v>
      </c>
      <c r="F64" s="53"/>
      <c r="G64" s="133">
        <v>13.3</v>
      </c>
      <c r="H64" s="133">
        <v>78.900000000000006</v>
      </c>
      <c r="I64" s="133">
        <v>7.9</v>
      </c>
      <c r="J64" s="82">
        <v>100</v>
      </c>
    </row>
    <row r="65" spans="1:10" ht="15" customHeight="1" x14ac:dyDescent="0.2">
      <c r="A65" s="52" t="s">
        <v>28</v>
      </c>
      <c r="B65" s="56">
        <v>621</v>
      </c>
      <c r="C65" s="56">
        <v>3187</v>
      </c>
      <c r="D65" s="56">
        <v>490</v>
      </c>
      <c r="E65" s="56">
        <v>4295</v>
      </c>
      <c r="F65" s="53"/>
      <c r="G65" s="133">
        <v>14.5</v>
      </c>
      <c r="H65" s="133">
        <v>74.2</v>
      </c>
      <c r="I65" s="133">
        <v>11.4</v>
      </c>
      <c r="J65" s="82">
        <v>100</v>
      </c>
    </row>
    <row r="66" spans="1:10" ht="15" customHeight="1" x14ac:dyDescent="0.2">
      <c r="A66" s="52" t="s">
        <v>385</v>
      </c>
      <c r="B66" s="56">
        <v>677</v>
      </c>
      <c r="C66" s="56">
        <v>7431</v>
      </c>
      <c r="D66" s="56">
        <v>820</v>
      </c>
      <c r="E66" s="56">
        <v>8931</v>
      </c>
      <c r="F66" s="53"/>
      <c r="G66" s="133">
        <v>7.6</v>
      </c>
      <c r="H66" s="133">
        <v>83.2</v>
      </c>
      <c r="I66" s="133">
        <v>9.1999999999999993</v>
      </c>
      <c r="J66" s="82">
        <v>100</v>
      </c>
    </row>
    <row r="67" spans="1:10" ht="15" customHeight="1" x14ac:dyDescent="0.2">
      <c r="A67" s="52" t="s">
        <v>386</v>
      </c>
      <c r="B67" s="56">
        <v>7016</v>
      </c>
      <c r="C67" s="56">
        <v>83503</v>
      </c>
      <c r="D67" s="56">
        <v>6061</v>
      </c>
      <c r="E67" s="56">
        <v>96579</v>
      </c>
      <c r="F67" s="53"/>
      <c r="G67" s="133">
        <v>7.3</v>
      </c>
      <c r="H67" s="133">
        <v>86.5</v>
      </c>
      <c r="I67" s="133">
        <v>6.3</v>
      </c>
      <c r="J67" s="82">
        <v>100</v>
      </c>
    </row>
    <row r="68" spans="1:10" ht="15" customHeight="1" x14ac:dyDescent="0.2">
      <c r="A68" s="52" t="s">
        <v>387</v>
      </c>
      <c r="B68" s="56">
        <v>17047</v>
      </c>
      <c r="C68" s="56">
        <v>314135</v>
      </c>
      <c r="D68" s="56">
        <v>15418</v>
      </c>
      <c r="E68" s="56">
        <v>346596</v>
      </c>
      <c r="F68" s="53"/>
      <c r="G68" s="133">
        <v>4.9000000000000004</v>
      </c>
      <c r="H68" s="133">
        <v>90.6</v>
      </c>
      <c r="I68" s="133">
        <v>4.4000000000000004</v>
      </c>
      <c r="J68" s="82">
        <v>100</v>
      </c>
    </row>
    <row r="69" spans="1:10" ht="15" customHeight="1" x14ac:dyDescent="0.2">
      <c r="A69" s="52" t="s">
        <v>242</v>
      </c>
      <c r="B69" s="56">
        <v>1619</v>
      </c>
      <c r="C69" s="56">
        <v>28539</v>
      </c>
      <c r="D69" s="56">
        <v>1889</v>
      </c>
      <c r="E69" s="56">
        <v>32053</v>
      </c>
      <c r="F69" s="53"/>
      <c r="G69" s="133">
        <v>5.0999999999999996</v>
      </c>
      <c r="H69" s="133">
        <v>89</v>
      </c>
      <c r="I69" s="133">
        <v>5.9</v>
      </c>
      <c r="J69" s="82">
        <v>100</v>
      </c>
    </row>
    <row r="70" spans="1:10" ht="15" customHeight="1" x14ac:dyDescent="0.2">
      <c r="A70" s="52" t="s">
        <v>388</v>
      </c>
      <c r="B70" s="56">
        <v>268</v>
      </c>
      <c r="C70" s="56">
        <v>7577</v>
      </c>
      <c r="D70" s="56">
        <v>667</v>
      </c>
      <c r="E70" s="56">
        <v>8514</v>
      </c>
      <c r="F70" s="53"/>
      <c r="G70" s="133">
        <v>3.1</v>
      </c>
      <c r="H70" s="133">
        <v>89</v>
      </c>
      <c r="I70" s="133">
        <v>7.8</v>
      </c>
      <c r="J70" s="82">
        <v>100</v>
      </c>
    </row>
    <row r="71" spans="1:10" ht="15" customHeight="1" x14ac:dyDescent="0.2">
      <c r="A71" s="52" t="s">
        <v>198</v>
      </c>
      <c r="B71" s="56">
        <v>1434</v>
      </c>
      <c r="C71" s="56">
        <v>23708</v>
      </c>
      <c r="D71" s="56">
        <v>1943</v>
      </c>
      <c r="E71" s="56">
        <v>27086</v>
      </c>
      <c r="F71" s="53"/>
      <c r="G71" s="133">
        <v>5.3</v>
      </c>
      <c r="H71" s="133">
        <v>87.5</v>
      </c>
      <c r="I71" s="133">
        <v>7.2</v>
      </c>
      <c r="J71" s="82">
        <v>100</v>
      </c>
    </row>
    <row r="72" spans="1:10" ht="15" customHeight="1" x14ac:dyDescent="0.2">
      <c r="A72" s="52" t="s">
        <v>43</v>
      </c>
      <c r="B72" s="56">
        <v>2021</v>
      </c>
      <c r="C72" s="56">
        <v>9812</v>
      </c>
      <c r="D72" s="56">
        <v>1096</v>
      </c>
      <c r="E72" s="56">
        <v>12929</v>
      </c>
      <c r="F72" s="53"/>
      <c r="G72" s="133">
        <v>15.6</v>
      </c>
      <c r="H72" s="133">
        <v>75.900000000000006</v>
      </c>
      <c r="I72" s="133">
        <v>8.5</v>
      </c>
      <c r="J72" s="82">
        <v>100</v>
      </c>
    </row>
    <row r="73" spans="1:10" ht="15" customHeight="1" x14ac:dyDescent="0.2">
      <c r="A73" s="52" t="s">
        <v>50</v>
      </c>
      <c r="B73" s="56">
        <v>1975</v>
      </c>
      <c r="C73" s="56">
        <v>14297</v>
      </c>
      <c r="D73" s="56">
        <v>1587</v>
      </c>
      <c r="E73" s="56">
        <v>17853</v>
      </c>
      <c r="F73" s="53"/>
      <c r="G73" s="133">
        <v>11.1</v>
      </c>
      <c r="H73" s="133">
        <v>80.099999999999994</v>
      </c>
      <c r="I73" s="133">
        <v>8.9</v>
      </c>
      <c r="J73" s="82">
        <v>100</v>
      </c>
    </row>
    <row r="74" spans="1:10" ht="15" customHeight="1" x14ac:dyDescent="0.2">
      <c r="A74" s="52" t="s">
        <v>49</v>
      </c>
      <c r="B74" s="56">
        <v>343</v>
      </c>
      <c r="C74" s="56">
        <v>4149</v>
      </c>
      <c r="D74" s="56">
        <v>424</v>
      </c>
      <c r="E74" s="56">
        <v>4910</v>
      </c>
      <c r="F74" s="53"/>
      <c r="G74" s="133">
        <v>7</v>
      </c>
      <c r="H74" s="133">
        <v>84.5</v>
      </c>
      <c r="I74" s="133">
        <v>8.6</v>
      </c>
      <c r="J74" s="82">
        <v>100</v>
      </c>
    </row>
    <row r="75" spans="1:10" ht="15" customHeight="1" x14ac:dyDescent="0.2">
      <c r="A75" s="52" t="s">
        <v>389</v>
      </c>
      <c r="B75" s="56">
        <v>8032</v>
      </c>
      <c r="C75" s="56">
        <v>50970</v>
      </c>
      <c r="D75" s="56">
        <v>4070</v>
      </c>
      <c r="E75" s="56">
        <v>63070</v>
      </c>
      <c r="F75" s="53"/>
      <c r="G75" s="133">
        <v>12.7</v>
      </c>
      <c r="H75" s="133">
        <v>80.8</v>
      </c>
      <c r="I75" s="133">
        <v>6.5</v>
      </c>
      <c r="J75" s="82">
        <v>100</v>
      </c>
    </row>
    <row r="76" spans="1:10" ht="15" customHeight="1" x14ac:dyDescent="0.2">
      <c r="A76" s="52" t="s">
        <v>297</v>
      </c>
      <c r="B76" s="56">
        <v>3252</v>
      </c>
      <c r="C76" s="56">
        <v>61186</v>
      </c>
      <c r="D76" s="56">
        <v>2766</v>
      </c>
      <c r="E76" s="56">
        <v>67207</v>
      </c>
      <c r="F76" s="53"/>
      <c r="G76" s="133">
        <v>4.8</v>
      </c>
      <c r="H76" s="133">
        <v>91</v>
      </c>
      <c r="I76" s="133">
        <v>4.0999999999999996</v>
      </c>
      <c r="J76" s="82">
        <v>100</v>
      </c>
    </row>
    <row r="77" spans="1:10" ht="15" customHeight="1" x14ac:dyDescent="0.2">
      <c r="A77" s="52" t="s">
        <v>390</v>
      </c>
      <c r="B77" s="56">
        <v>238</v>
      </c>
      <c r="C77" s="56">
        <v>2321</v>
      </c>
      <c r="D77" s="56">
        <v>324</v>
      </c>
      <c r="E77" s="56">
        <v>2882</v>
      </c>
      <c r="F77" s="53"/>
      <c r="G77" s="133">
        <v>8.3000000000000007</v>
      </c>
      <c r="H77" s="133">
        <v>80.5</v>
      </c>
      <c r="I77" s="133">
        <v>11.2</v>
      </c>
      <c r="J77" s="82">
        <v>100</v>
      </c>
    </row>
    <row r="78" spans="1:10" ht="15" customHeight="1" x14ac:dyDescent="0.2">
      <c r="A78" s="52" t="s">
        <v>391</v>
      </c>
      <c r="B78" s="56">
        <v>71</v>
      </c>
      <c r="C78" s="56">
        <v>13011</v>
      </c>
      <c r="D78" s="56">
        <v>482</v>
      </c>
      <c r="E78" s="56">
        <v>13559</v>
      </c>
      <c r="F78" s="53"/>
      <c r="G78" s="133">
        <v>0.5</v>
      </c>
      <c r="H78" s="133">
        <v>96</v>
      </c>
      <c r="I78" s="133">
        <v>3.6</v>
      </c>
      <c r="J78" s="82">
        <v>100</v>
      </c>
    </row>
    <row r="79" spans="1:10" ht="15" customHeight="1" x14ac:dyDescent="0.2">
      <c r="A79" s="52" t="s">
        <v>392</v>
      </c>
      <c r="B79" s="56">
        <v>290</v>
      </c>
      <c r="C79" s="56">
        <v>2762</v>
      </c>
      <c r="D79" s="56">
        <v>302</v>
      </c>
      <c r="E79" s="56">
        <v>3353</v>
      </c>
      <c r="F79" s="53"/>
      <c r="G79" s="133">
        <v>8.6</v>
      </c>
      <c r="H79" s="133">
        <v>82.4</v>
      </c>
      <c r="I79" s="133">
        <v>9</v>
      </c>
      <c r="J79" s="82">
        <v>100</v>
      </c>
    </row>
    <row r="80" spans="1:10" ht="15" customHeight="1" x14ac:dyDescent="0.2">
      <c r="A80" s="52" t="s">
        <v>393</v>
      </c>
      <c r="B80" s="56">
        <v>587</v>
      </c>
      <c r="C80" s="56">
        <v>5499</v>
      </c>
      <c r="D80" s="56">
        <v>327</v>
      </c>
      <c r="E80" s="56">
        <v>6415</v>
      </c>
      <c r="F80" s="53"/>
      <c r="G80" s="133">
        <v>9.1999999999999993</v>
      </c>
      <c r="H80" s="133">
        <v>85.7</v>
      </c>
      <c r="I80" s="133">
        <v>5.0999999999999996</v>
      </c>
      <c r="J80" s="82">
        <v>100</v>
      </c>
    </row>
    <row r="81" spans="1:10" ht="15" customHeight="1" x14ac:dyDescent="0.2">
      <c r="A81" s="52" t="s">
        <v>127</v>
      </c>
      <c r="B81" s="56">
        <v>3959</v>
      </c>
      <c r="C81" s="56">
        <v>24530</v>
      </c>
      <c r="D81" s="56">
        <v>2200</v>
      </c>
      <c r="E81" s="56">
        <v>30688</v>
      </c>
      <c r="F81" s="53"/>
      <c r="G81" s="133">
        <v>12.9</v>
      </c>
      <c r="H81" s="133">
        <v>79.900000000000006</v>
      </c>
      <c r="I81" s="133">
        <v>7.2</v>
      </c>
      <c r="J81" s="82">
        <v>100</v>
      </c>
    </row>
    <row r="82" spans="1:10" ht="15" customHeight="1" x14ac:dyDescent="0.2">
      <c r="A82" s="52" t="s">
        <v>307</v>
      </c>
      <c r="B82" s="56">
        <v>534</v>
      </c>
      <c r="C82" s="56">
        <v>21653</v>
      </c>
      <c r="D82" s="56">
        <v>889</v>
      </c>
      <c r="E82" s="56">
        <v>23074</v>
      </c>
      <c r="F82" s="53"/>
      <c r="G82" s="133">
        <v>2.2999999999999998</v>
      </c>
      <c r="H82" s="133">
        <v>93.8</v>
      </c>
      <c r="I82" s="133">
        <v>3.9</v>
      </c>
      <c r="J82" s="82">
        <v>100</v>
      </c>
    </row>
    <row r="83" spans="1:10" ht="15" customHeight="1" x14ac:dyDescent="0.2">
      <c r="A83" s="52" t="s">
        <v>394</v>
      </c>
      <c r="B83" s="56">
        <v>299</v>
      </c>
      <c r="C83" s="56">
        <v>121334</v>
      </c>
      <c r="D83" s="56">
        <v>2439</v>
      </c>
      <c r="E83" s="56">
        <v>124076</v>
      </c>
      <c r="F83" s="53"/>
      <c r="G83" s="133">
        <v>0.2</v>
      </c>
      <c r="H83" s="133">
        <v>97.8</v>
      </c>
      <c r="I83" s="133">
        <v>2</v>
      </c>
      <c r="J83" s="82">
        <v>100</v>
      </c>
    </row>
    <row r="84" spans="1:10" ht="15" customHeight="1" x14ac:dyDescent="0.2">
      <c r="A84" s="52" t="s">
        <v>132</v>
      </c>
      <c r="B84" s="56">
        <v>525</v>
      </c>
      <c r="C84" s="56">
        <v>7984</v>
      </c>
      <c r="D84" s="56">
        <v>850</v>
      </c>
      <c r="E84" s="56">
        <v>9359</v>
      </c>
      <c r="F84" s="53"/>
      <c r="G84" s="133">
        <v>5.6</v>
      </c>
      <c r="H84" s="133">
        <v>85.3</v>
      </c>
      <c r="I84" s="133">
        <v>9.1</v>
      </c>
      <c r="J84" s="82">
        <v>100</v>
      </c>
    </row>
    <row r="85" spans="1:10" ht="15" customHeight="1" x14ac:dyDescent="0.2">
      <c r="A85" s="52" t="s">
        <v>201</v>
      </c>
      <c r="B85" s="56">
        <v>1118</v>
      </c>
      <c r="C85" s="56">
        <v>4289</v>
      </c>
      <c r="D85" s="56">
        <v>689</v>
      </c>
      <c r="E85" s="56">
        <v>6094</v>
      </c>
      <c r="F85" s="53"/>
      <c r="G85" s="133">
        <v>18.3</v>
      </c>
      <c r="H85" s="133">
        <v>70.400000000000006</v>
      </c>
      <c r="I85" s="133">
        <v>11.3</v>
      </c>
      <c r="J85" s="82">
        <v>100</v>
      </c>
    </row>
    <row r="86" spans="1:10" ht="15" customHeight="1" x14ac:dyDescent="0.2">
      <c r="A86" s="52" t="s">
        <v>134</v>
      </c>
      <c r="B86" s="56">
        <v>11759</v>
      </c>
      <c r="C86" s="56">
        <v>194889</v>
      </c>
      <c r="D86" s="56">
        <v>7196</v>
      </c>
      <c r="E86" s="56">
        <v>213845</v>
      </c>
      <c r="F86" s="53"/>
      <c r="G86" s="133">
        <v>5.5</v>
      </c>
      <c r="H86" s="133">
        <v>91.1</v>
      </c>
      <c r="I86" s="133">
        <v>3.4</v>
      </c>
      <c r="J86" s="82">
        <v>100</v>
      </c>
    </row>
    <row r="87" spans="1:10" ht="15" customHeight="1" x14ac:dyDescent="0.2">
      <c r="A87" s="52" t="s">
        <v>395</v>
      </c>
      <c r="B87" s="56">
        <v>152</v>
      </c>
      <c r="C87" s="56">
        <v>38059</v>
      </c>
      <c r="D87" s="56">
        <v>1233</v>
      </c>
      <c r="E87" s="56">
        <v>39438</v>
      </c>
      <c r="F87" s="53"/>
      <c r="G87" s="133">
        <v>0.4</v>
      </c>
      <c r="H87" s="133">
        <v>96.5</v>
      </c>
      <c r="I87" s="133">
        <v>3.1</v>
      </c>
      <c r="J87" s="82">
        <v>100</v>
      </c>
    </row>
    <row r="88" spans="1:10" ht="15" customHeight="1" x14ac:dyDescent="0.2">
      <c r="A88" s="52" t="s">
        <v>199</v>
      </c>
      <c r="B88" s="56">
        <v>823</v>
      </c>
      <c r="C88" s="56">
        <v>9721</v>
      </c>
      <c r="D88" s="56">
        <v>908</v>
      </c>
      <c r="E88" s="56">
        <v>11452</v>
      </c>
      <c r="F88" s="53"/>
      <c r="G88" s="133">
        <v>7.2</v>
      </c>
      <c r="H88" s="133">
        <v>84.9</v>
      </c>
      <c r="I88" s="133">
        <v>7.9</v>
      </c>
      <c r="J88" s="82">
        <v>100</v>
      </c>
    </row>
    <row r="89" spans="1:10" ht="15" customHeight="1" x14ac:dyDescent="0.2">
      <c r="A89" s="52" t="s">
        <v>138</v>
      </c>
      <c r="B89" s="56">
        <v>2600</v>
      </c>
      <c r="C89" s="56">
        <v>38564</v>
      </c>
      <c r="D89" s="56">
        <v>3164</v>
      </c>
      <c r="E89" s="56">
        <v>44334</v>
      </c>
      <c r="F89" s="53"/>
      <c r="G89" s="133">
        <v>5.9</v>
      </c>
      <c r="H89" s="133">
        <v>87</v>
      </c>
      <c r="I89" s="133">
        <v>7.1</v>
      </c>
      <c r="J89" s="82">
        <v>100</v>
      </c>
    </row>
    <row r="90" spans="1:10" ht="15" customHeight="1" x14ac:dyDescent="0.2">
      <c r="A90" s="52" t="s">
        <v>205</v>
      </c>
      <c r="B90" s="56">
        <v>1621</v>
      </c>
      <c r="C90" s="56">
        <v>17867</v>
      </c>
      <c r="D90" s="56">
        <v>1350</v>
      </c>
      <c r="E90" s="56">
        <v>20842</v>
      </c>
      <c r="F90" s="53"/>
      <c r="G90" s="133">
        <v>7.8</v>
      </c>
      <c r="H90" s="133">
        <v>85.7</v>
      </c>
      <c r="I90" s="133">
        <v>6.5</v>
      </c>
      <c r="J90" s="82">
        <v>100</v>
      </c>
    </row>
    <row r="91" spans="1:10" ht="15" customHeight="1" x14ac:dyDescent="0.2">
      <c r="A91" s="52" t="s">
        <v>396</v>
      </c>
      <c r="B91" s="56">
        <v>1751</v>
      </c>
      <c r="C91" s="56">
        <v>22089</v>
      </c>
      <c r="D91" s="56">
        <v>1872</v>
      </c>
      <c r="E91" s="56">
        <v>25713</v>
      </c>
      <c r="F91" s="53"/>
      <c r="G91" s="133">
        <v>6.8</v>
      </c>
      <c r="H91" s="133">
        <v>85.9</v>
      </c>
      <c r="I91" s="133">
        <v>7.3</v>
      </c>
      <c r="J91" s="82">
        <v>100</v>
      </c>
    </row>
    <row r="92" spans="1:10" ht="15" customHeight="1" x14ac:dyDescent="0.2">
      <c r="A92" s="52" t="s">
        <v>310</v>
      </c>
      <c r="B92" s="56">
        <v>3838</v>
      </c>
      <c r="C92" s="56">
        <v>217016</v>
      </c>
      <c r="D92" s="56">
        <v>12595</v>
      </c>
      <c r="E92" s="56">
        <v>233446</v>
      </c>
      <c r="F92" s="53"/>
      <c r="G92" s="133">
        <v>1.6</v>
      </c>
      <c r="H92" s="133">
        <v>93</v>
      </c>
      <c r="I92" s="133">
        <v>5.4</v>
      </c>
      <c r="J92" s="82">
        <v>100</v>
      </c>
    </row>
    <row r="93" spans="1:10" ht="15" customHeight="1" x14ac:dyDescent="0.2">
      <c r="A93" s="52" t="s">
        <v>51</v>
      </c>
      <c r="B93" s="56">
        <v>1121</v>
      </c>
      <c r="C93" s="56">
        <v>5621</v>
      </c>
      <c r="D93" s="56">
        <v>812</v>
      </c>
      <c r="E93" s="56">
        <v>7551</v>
      </c>
      <c r="F93" s="53"/>
      <c r="G93" s="133">
        <v>14.8</v>
      </c>
      <c r="H93" s="133">
        <v>74.400000000000006</v>
      </c>
      <c r="I93" s="133">
        <v>10.8</v>
      </c>
      <c r="J93" s="82">
        <v>100</v>
      </c>
    </row>
    <row r="94" spans="1:10" ht="15" customHeight="1" x14ac:dyDescent="0.2">
      <c r="A94" s="52" t="s">
        <v>397</v>
      </c>
      <c r="B94" s="56">
        <v>162</v>
      </c>
      <c r="C94" s="56">
        <v>2892</v>
      </c>
      <c r="D94" s="56">
        <v>261</v>
      </c>
      <c r="E94" s="56">
        <v>3319</v>
      </c>
      <c r="F94" s="53"/>
      <c r="G94" s="133">
        <v>4.9000000000000004</v>
      </c>
      <c r="H94" s="133">
        <v>87.1</v>
      </c>
      <c r="I94" s="133">
        <v>7.9</v>
      </c>
      <c r="J94" s="82">
        <v>100</v>
      </c>
    </row>
    <row r="95" spans="1:10" ht="15" customHeight="1" x14ac:dyDescent="0.2">
      <c r="A95" s="52" t="s">
        <v>143</v>
      </c>
      <c r="B95" s="56">
        <v>6738</v>
      </c>
      <c r="C95" s="56">
        <v>80339</v>
      </c>
      <c r="D95" s="56">
        <v>3141</v>
      </c>
      <c r="E95" s="56">
        <v>90226</v>
      </c>
      <c r="F95" s="53"/>
      <c r="G95" s="133">
        <v>7.5</v>
      </c>
      <c r="H95" s="133">
        <v>89</v>
      </c>
      <c r="I95" s="133">
        <v>3.5</v>
      </c>
      <c r="J95" s="82">
        <v>100</v>
      </c>
    </row>
    <row r="96" spans="1:10" ht="15" customHeight="1" x14ac:dyDescent="0.2">
      <c r="A96" s="52" t="s">
        <v>315</v>
      </c>
      <c r="B96" s="56">
        <v>1706</v>
      </c>
      <c r="C96" s="56">
        <v>254201</v>
      </c>
      <c r="D96" s="56">
        <v>7647</v>
      </c>
      <c r="E96" s="56">
        <v>263554</v>
      </c>
      <c r="F96" s="53"/>
      <c r="G96" s="133">
        <v>0.6</v>
      </c>
      <c r="H96" s="133">
        <v>96.5</v>
      </c>
      <c r="I96" s="133">
        <v>2.9</v>
      </c>
      <c r="J96" s="82">
        <v>100</v>
      </c>
    </row>
    <row r="97" spans="1:10" ht="15" customHeight="1" x14ac:dyDescent="0.2">
      <c r="A97" s="52" t="s">
        <v>60</v>
      </c>
      <c r="B97" s="56">
        <v>2535</v>
      </c>
      <c r="C97" s="56">
        <v>7678</v>
      </c>
      <c r="D97" s="56">
        <v>2533</v>
      </c>
      <c r="E97" s="56">
        <v>12751</v>
      </c>
      <c r="F97" s="53"/>
      <c r="G97" s="133">
        <v>19.899999999999999</v>
      </c>
      <c r="H97" s="133">
        <v>60.2</v>
      </c>
      <c r="I97" s="133">
        <v>19.899999999999999</v>
      </c>
      <c r="J97" s="82">
        <v>100</v>
      </c>
    </row>
    <row r="98" spans="1:10" ht="15" customHeight="1" x14ac:dyDescent="0.2">
      <c r="A98" s="52" t="s">
        <v>398</v>
      </c>
      <c r="B98" s="56">
        <v>82</v>
      </c>
      <c r="C98" s="56">
        <v>27410</v>
      </c>
      <c r="D98" s="56">
        <v>837</v>
      </c>
      <c r="E98" s="56">
        <v>28329</v>
      </c>
      <c r="F98" s="53"/>
      <c r="G98" s="133">
        <v>0.3</v>
      </c>
      <c r="H98" s="133">
        <v>96.8</v>
      </c>
      <c r="I98" s="133">
        <v>3</v>
      </c>
      <c r="J98" s="82">
        <v>100</v>
      </c>
    </row>
    <row r="99" spans="1:10" ht="15" customHeight="1" x14ac:dyDescent="0.2">
      <c r="A99" s="52" t="s">
        <v>356</v>
      </c>
      <c r="B99" s="56">
        <v>278</v>
      </c>
      <c r="C99" s="56">
        <v>66037</v>
      </c>
      <c r="D99" s="56">
        <v>2630</v>
      </c>
      <c r="E99" s="56">
        <v>68950</v>
      </c>
      <c r="F99" s="53"/>
      <c r="G99" s="133">
        <v>0.4</v>
      </c>
      <c r="H99" s="133">
        <v>95.8</v>
      </c>
      <c r="I99" s="133">
        <v>3.8</v>
      </c>
      <c r="J99" s="82">
        <v>100</v>
      </c>
    </row>
    <row r="100" spans="1:10" ht="15" customHeight="1" x14ac:dyDescent="0.2">
      <c r="A100" s="52" t="s">
        <v>399</v>
      </c>
      <c r="B100" s="56">
        <v>492</v>
      </c>
      <c r="C100" s="56">
        <v>11432</v>
      </c>
      <c r="D100" s="56">
        <v>926</v>
      </c>
      <c r="E100" s="56">
        <v>12850</v>
      </c>
      <c r="F100" s="53"/>
      <c r="G100" s="133">
        <v>3.8</v>
      </c>
      <c r="H100" s="133">
        <v>89</v>
      </c>
      <c r="I100" s="133">
        <v>7.2</v>
      </c>
      <c r="J100" s="82">
        <v>100</v>
      </c>
    </row>
    <row r="101" spans="1:10" ht="15" customHeight="1" x14ac:dyDescent="0.2">
      <c r="A101" s="52" t="s">
        <v>64</v>
      </c>
      <c r="B101" s="56">
        <v>1908</v>
      </c>
      <c r="C101" s="56">
        <v>13474</v>
      </c>
      <c r="D101" s="56">
        <v>978</v>
      </c>
      <c r="E101" s="56">
        <v>16357</v>
      </c>
      <c r="F101" s="53"/>
      <c r="G101" s="133">
        <v>11.7</v>
      </c>
      <c r="H101" s="133">
        <v>82.4</v>
      </c>
      <c r="I101" s="133">
        <v>6</v>
      </c>
      <c r="J101" s="82">
        <v>100</v>
      </c>
    </row>
    <row r="102" spans="1:10" ht="15" customHeight="1" x14ac:dyDescent="0.2">
      <c r="A102" s="52" t="s">
        <v>66</v>
      </c>
      <c r="B102" s="56">
        <v>1881</v>
      </c>
      <c r="C102" s="56">
        <v>9501</v>
      </c>
      <c r="D102" s="56">
        <v>1322</v>
      </c>
      <c r="E102" s="56">
        <v>12703</v>
      </c>
      <c r="F102" s="53"/>
      <c r="G102" s="133">
        <v>14.8</v>
      </c>
      <c r="H102" s="133">
        <v>74.8</v>
      </c>
      <c r="I102" s="133">
        <v>10.4</v>
      </c>
      <c r="J102" s="82">
        <v>100</v>
      </c>
    </row>
    <row r="103" spans="1:10" ht="15" customHeight="1" x14ac:dyDescent="0.2">
      <c r="A103" s="52" t="s">
        <v>208</v>
      </c>
      <c r="B103" s="56">
        <v>723</v>
      </c>
      <c r="C103" s="56">
        <v>4467</v>
      </c>
      <c r="D103" s="56">
        <v>501</v>
      </c>
      <c r="E103" s="56">
        <v>5698</v>
      </c>
      <c r="F103" s="53"/>
      <c r="G103" s="133">
        <v>12.7</v>
      </c>
      <c r="H103" s="133">
        <v>78.400000000000006</v>
      </c>
      <c r="I103" s="133">
        <v>8.8000000000000007</v>
      </c>
      <c r="J103" s="82">
        <v>100</v>
      </c>
    </row>
    <row r="104" spans="1:10" ht="15" customHeight="1" x14ac:dyDescent="0.2">
      <c r="A104" s="52" t="s">
        <v>29</v>
      </c>
      <c r="B104" s="56">
        <v>1300</v>
      </c>
      <c r="C104" s="56">
        <v>4224</v>
      </c>
      <c r="D104" s="56">
        <v>834</v>
      </c>
      <c r="E104" s="56">
        <v>6360</v>
      </c>
      <c r="F104" s="53"/>
      <c r="G104" s="133">
        <v>20.399999999999999</v>
      </c>
      <c r="H104" s="133">
        <v>66.400000000000006</v>
      </c>
      <c r="I104" s="133">
        <v>13.1</v>
      </c>
      <c r="J104" s="82">
        <v>100</v>
      </c>
    </row>
    <row r="105" spans="1:10" ht="15" customHeight="1" x14ac:dyDescent="0.2">
      <c r="A105" s="52" t="s">
        <v>144</v>
      </c>
      <c r="B105" s="56">
        <v>7410</v>
      </c>
      <c r="C105" s="56">
        <v>154396</v>
      </c>
      <c r="D105" s="56">
        <v>7064</v>
      </c>
      <c r="E105" s="56">
        <v>168873</v>
      </c>
      <c r="F105" s="53"/>
      <c r="G105" s="133">
        <v>4.4000000000000004</v>
      </c>
      <c r="H105" s="133">
        <v>91.4</v>
      </c>
      <c r="I105" s="133">
        <v>4.2</v>
      </c>
      <c r="J105" s="82">
        <v>100</v>
      </c>
    </row>
    <row r="106" spans="1:10" ht="15" customHeight="1" x14ac:dyDescent="0.2">
      <c r="A106" s="52" t="s">
        <v>206</v>
      </c>
      <c r="B106" s="56">
        <v>260</v>
      </c>
      <c r="C106" s="56">
        <v>4704</v>
      </c>
      <c r="D106" s="56">
        <v>614</v>
      </c>
      <c r="E106" s="56">
        <v>5580</v>
      </c>
      <c r="F106" s="53"/>
      <c r="G106" s="133">
        <v>4.7</v>
      </c>
      <c r="H106" s="133">
        <v>84.3</v>
      </c>
      <c r="I106" s="133">
        <v>11</v>
      </c>
      <c r="J106" s="82">
        <v>100</v>
      </c>
    </row>
    <row r="107" spans="1:10" ht="15" customHeight="1" x14ac:dyDescent="0.2">
      <c r="A107" s="52" t="s">
        <v>209</v>
      </c>
      <c r="B107" s="56">
        <v>3330</v>
      </c>
      <c r="C107" s="56">
        <v>37920</v>
      </c>
      <c r="D107" s="56">
        <v>2264</v>
      </c>
      <c r="E107" s="56">
        <v>43512</v>
      </c>
      <c r="F107" s="53"/>
      <c r="G107" s="133">
        <v>7.7</v>
      </c>
      <c r="H107" s="133">
        <v>87.1</v>
      </c>
      <c r="I107" s="133">
        <v>5.2</v>
      </c>
      <c r="J107" s="82">
        <v>100</v>
      </c>
    </row>
    <row r="108" spans="1:10" ht="15" customHeight="1" x14ac:dyDescent="0.2">
      <c r="A108" s="52" t="s">
        <v>32</v>
      </c>
      <c r="B108" s="56">
        <v>1887</v>
      </c>
      <c r="C108" s="56">
        <v>11483</v>
      </c>
      <c r="D108" s="56">
        <v>991</v>
      </c>
      <c r="E108" s="56">
        <v>14361</v>
      </c>
      <c r="F108" s="53"/>
      <c r="G108" s="133">
        <v>13.1</v>
      </c>
      <c r="H108" s="133">
        <v>80</v>
      </c>
      <c r="I108" s="133">
        <v>6.9</v>
      </c>
      <c r="J108" s="82">
        <v>100</v>
      </c>
    </row>
    <row r="109" spans="1:10" ht="15" customHeight="1" x14ac:dyDescent="0.2">
      <c r="A109" s="52" t="s">
        <v>323</v>
      </c>
      <c r="B109" s="56">
        <v>10925</v>
      </c>
      <c r="C109" s="56">
        <v>195638</v>
      </c>
      <c r="D109" s="56">
        <v>11099</v>
      </c>
      <c r="E109" s="56">
        <v>217664</v>
      </c>
      <c r="F109" s="53"/>
      <c r="G109" s="133">
        <v>5</v>
      </c>
      <c r="H109" s="133">
        <v>89.9</v>
      </c>
      <c r="I109" s="133">
        <v>5.0999999999999996</v>
      </c>
      <c r="J109" s="82">
        <v>100</v>
      </c>
    </row>
    <row r="110" spans="1:10" ht="15" customHeight="1" x14ac:dyDescent="0.2">
      <c r="A110" s="52" t="s">
        <v>152</v>
      </c>
      <c r="B110" s="56">
        <v>4885</v>
      </c>
      <c r="C110" s="56">
        <v>67001</v>
      </c>
      <c r="D110" s="56">
        <v>3387</v>
      </c>
      <c r="E110" s="56">
        <v>75276</v>
      </c>
      <c r="F110" s="53"/>
      <c r="G110" s="133">
        <v>6.5</v>
      </c>
      <c r="H110" s="133">
        <v>89</v>
      </c>
      <c r="I110" s="133">
        <v>4.5</v>
      </c>
      <c r="J110" s="82">
        <v>100</v>
      </c>
    </row>
    <row r="111" spans="1:10" ht="15" customHeight="1" x14ac:dyDescent="0.2">
      <c r="A111" s="52" t="s">
        <v>333</v>
      </c>
      <c r="B111" s="56">
        <v>2354</v>
      </c>
      <c r="C111" s="56">
        <v>125776</v>
      </c>
      <c r="D111" s="56">
        <v>6120</v>
      </c>
      <c r="E111" s="56">
        <v>134252</v>
      </c>
      <c r="F111" s="53"/>
      <c r="G111" s="133">
        <v>1.8</v>
      </c>
      <c r="H111" s="133">
        <v>93.7</v>
      </c>
      <c r="I111" s="133">
        <v>4.5999999999999996</v>
      </c>
      <c r="J111" s="82">
        <v>100</v>
      </c>
    </row>
    <row r="112" spans="1:10" ht="15" customHeight="1" x14ac:dyDescent="0.2">
      <c r="A112" s="52" t="s">
        <v>400</v>
      </c>
      <c r="B112" s="56">
        <v>612</v>
      </c>
      <c r="C112" s="56">
        <v>124424</v>
      </c>
      <c r="D112" s="56">
        <v>4087</v>
      </c>
      <c r="E112" s="56">
        <v>129123</v>
      </c>
      <c r="F112" s="53"/>
      <c r="G112" s="133">
        <v>0.5</v>
      </c>
      <c r="H112" s="133">
        <v>96.4</v>
      </c>
      <c r="I112" s="133">
        <v>3.2</v>
      </c>
      <c r="J112" s="82">
        <v>100</v>
      </c>
    </row>
    <row r="113" spans="1:10" ht="15" customHeight="1" x14ac:dyDescent="0.2">
      <c r="A113" s="52" t="s">
        <v>308</v>
      </c>
      <c r="B113" s="56">
        <v>3809</v>
      </c>
      <c r="C113" s="56">
        <v>69362</v>
      </c>
      <c r="D113" s="56">
        <v>3096</v>
      </c>
      <c r="E113" s="56">
        <v>76271</v>
      </c>
      <c r="F113" s="53"/>
      <c r="G113" s="133">
        <v>5</v>
      </c>
      <c r="H113" s="133">
        <v>90.9</v>
      </c>
      <c r="I113" s="133">
        <v>4.0999999999999996</v>
      </c>
      <c r="J113" s="82">
        <v>100</v>
      </c>
    </row>
    <row r="114" spans="1:10" ht="15" customHeight="1" x14ac:dyDescent="0.2">
      <c r="A114" s="52" t="s">
        <v>236</v>
      </c>
      <c r="B114" s="56">
        <v>7067</v>
      </c>
      <c r="C114" s="56">
        <v>95299</v>
      </c>
      <c r="D114" s="56">
        <v>6164</v>
      </c>
      <c r="E114" s="56">
        <v>108531</v>
      </c>
      <c r="F114" s="53"/>
      <c r="G114" s="133">
        <v>6.5</v>
      </c>
      <c r="H114" s="133">
        <v>87.8</v>
      </c>
      <c r="I114" s="133">
        <v>5.7</v>
      </c>
      <c r="J114" s="82">
        <v>100</v>
      </c>
    </row>
    <row r="115" spans="1:10" ht="15" customHeight="1" x14ac:dyDescent="0.2">
      <c r="A115" s="52" t="s">
        <v>162</v>
      </c>
      <c r="B115" s="56">
        <v>2033</v>
      </c>
      <c r="C115" s="56">
        <v>21093</v>
      </c>
      <c r="D115" s="56">
        <v>1448</v>
      </c>
      <c r="E115" s="56">
        <v>24577</v>
      </c>
      <c r="F115" s="53"/>
      <c r="G115" s="133">
        <v>8.3000000000000007</v>
      </c>
      <c r="H115" s="133">
        <v>85.8</v>
      </c>
      <c r="I115" s="133">
        <v>5.9</v>
      </c>
      <c r="J115" s="82">
        <v>100</v>
      </c>
    </row>
    <row r="116" spans="1:10" ht="15" customHeight="1" x14ac:dyDescent="0.2">
      <c r="A116" s="52" t="s">
        <v>347</v>
      </c>
      <c r="B116" s="56">
        <v>199</v>
      </c>
      <c r="C116" s="56">
        <v>43324</v>
      </c>
      <c r="D116" s="56">
        <v>2067</v>
      </c>
      <c r="E116" s="56">
        <v>45593</v>
      </c>
      <c r="F116" s="53"/>
      <c r="G116" s="133">
        <v>0.4</v>
      </c>
      <c r="H116" s="133">
        <v>95</v>
      </c>
      <c r="I116" s="133">
        <v>4.5</v>
      </c>
      <c r="J116" s="82">
        <v>100</v>
      </c>
    </row>
    <row r="117" spans="1:10" ht="15" customHeight="1" x14ac:dyDescent="0.2">
      <c r="A117" s="52" t="s">
        <v>335</v>
      </c>
      <c r="B117" s="56">
        <v>3273</v>
      </c>
      <c r="C117" s="56">
        <v>220723</v>
      </c>
      <c r="D117" s="56">
        <v>6211</v>
      </c>
      <c r="E117" s="56">
        <v>230211</v>
      </c>
      <c r="F117" s="53"/>
      <c r="G117" s="133">
        <v>1.4</v>
      </c>
      <c r="H117" s="133">
        <v>95.9</v>
      </c>
      <c r="I117" s="133">
        <v>2.7</v>
      </c>
      <c r="J117" s="82">
        <v>100</v>
      </c>
    </row>
    <row r="118" spans="1:10" ht="15" customHeight="1" x14ac:dyDescent="0.2">
      <c r="A118" s="52" t="s">
        <v>357</v>
      </c>
      <c r="B118" s="56">
        <v>3009</v>
      </c>
      <c r="C118" s="56">
        <v>195112</v>
      </c>
      <c r="D118" s="56">
        <v>13509</v>
      </c>
      <c r="E118" s="56">
        <v>211632</v>
      </c>
      <c r="F118" s="53"/>
      <c r="G118" s="133">
        <v>1.4</v>
      </c>
      <c r="H118" s="133">
        <v>92.2</v>
      </c>
      <c r="I118" s="133">
        <v>6.4</v>
      </c>
      <c r="J118" s="82">
        <v>100</v>
      </c>
    </row>
    <row r="119" spans="1:10" ht="15" customHeight="1" x14ac:dyDescent="0.2">
      <c r="A119" s="52" t="s">
        <v>401</v>
      </c>
      <c r="B119" s="56">
        <v>36</v>
      </c>
      <c r="C119" s="56">
        <v>899</v>
      </c>
      <c r="D119" s="56">
        <v>84</v>
      </c>
      <c r="E119" s="56">
        <v>1016</v>
      </c>
      <c r="F119" s="53"/>
      <c r="G119" s="133">
        <v>3.5</v>
      </c>
      <c r="H119" s="133">
        <v>88.5</v>
      </c>
      <c r="I119" s="133">
        <v>8.3000000000000007</v>
      </c>
      <c r="J119" s="82">
        <v>100</v>
      </c>
    </row>
    <row r="120" spans="1:10" ht="15" customHeight="1" x14ac:dyDescent="0.2">
      <c r="A120" s="52" t="s">
        <v>402</v>
      </c>
      <c r="B120" s="56">
        <v>207</v>
      </c>
      <c r="C120" s="56">
        <v>5519</v>
      </c>
      <c r="D120" s="56">
        <v>307</v>
      </c>
      <c r="E120" s="56">
        <v>6034</v>
      </c>
      <c r="F120" s="53"/>
      <c r="G120" s="133">
        <v>3.4</v>
      </c>
      <c r="H120" s="133">
        <v>91.5</v>
      </c>
      <c r="I120" s="133">
        <v>5.0999999999999996</v>
      </c>
      <c r="J120" s="82">
        <v>100</v>
      </c>
    </row>
    <row r="121" spans="1:10" ht="15" customHeight="1" x14ac:dyDescent="0.2">
      <c r="A121" s="52" t="s">
        <v>73</v>
      </c>
      <c r="B121" s="56">
        <v>514</v>
      </c>
      <c r="C121" s="56">
        <v>5678</v>
      </c>
      <c r="D121" s="56">
        <v>626</v>
      </c>
      <c r="E121" s="56">
        <v>6810</v>
      </c>
      <c r="F121" s="53"/>
      <c r="G121" s="133">
        <v>7.5</v>
      </c>
      <c r="H121" s="133">
        <v>83.4</v>
      </c>
      <c r="I121" s="133">
        <v>9.1999999999999993</v>
      </c>
      <c r="J121" s="82">
        <v>100</v>
      </c>
    </row>
    <row r="122" spans="1:10" ht="15" customHeight="1" x14ac:dyDescent="0.2">
      <c r="A122" s="52" t="s">
        <v>403</v>
      </c>
      <c r="B122" s="56">
        <v>944</v>
      </c>
      <c r="C122" s="56">
        <v>12892</v>
      </c>
      <c r="D122" s="56">
        <v>1067</v>
      </c>
      <c r="E122" s="56">
        <v>14891</v>
      </c>
      <c r="F122" s="53"/>
      <c r="G122" s="133">
        <v>6.3</v>
      </c>
      <c r="H122" s="133">
        <v>86.6</v>
      </c>
      <c r="I122" s="133">
        <v>7.2</v>
      </c>
      <c r="J122" s="82">
        <v>100</v>
      </c>
    </row>
    <row r="123" spans="1:10" ht="15" customHeight="1" x14ac:dyDescent="0.2">
      <c r="A123" s="52" t="s">
        <v>167</v>
      </c>
      <c r="B123" s="56">
        <v>4329</v>
      </c>
      <c r="C123" s="56">
        <v>87053</v>
      </c>
      <c r="D123" s="56">
        <v>6008</v>
      </c>
      <c r="E123" s="56">
        <v>97392</v>
      </c>
      <c r="F123" s="53"/>
      <c r="G123" s="133">
        <v>4.4000000000000004</v>
      </c>
      <c r="H123" s="133">
        <v>89.4</v>
      </c>
      <c r="I123" s="133">
        <v>6.2</v>
      </c>
      <c r="J123" s="82">
        <v>100</v>
      </c>
    </row>
    <row r="124" spans="1:10" ht="15" customHeight="1" x14ac:dyDescent="0.2">
      <c r="A124" s="52" t="s">
        <v>404</v>
      </c>
      <c r="B124" s="56">
        <v>990</v>
      </c>
      <c r="C124" s="56">
        <v>12432</v>
      </c>
      <c r="D124" s="56">
        <v>810</v>
      </c>
      <c r="E124" s="56">
        <v>14229</v>
      </c>
      <c r="F124" s="53"/>
      <c r="G124" s="133">
        <v>7</v>
      </c>
      <c r="H124" s="133">
        <v>87.4</v>
      </c>
      <c r="I124" s="133">
        <v>5.7</v>
      </c>
      <c r="J124" s="82">
        <v>100</v>
      </c>
    </row>
    <row r="125" spans="1:10" ht="15" customHeight="1" x14ac:dyDescent="0.2">
      <c r="A125" s="52" t="s">
        <v>76</v>
      </c>
      <c r="B125" s="56">
        <v>569</v>
      </c>
      <c r="C125" s="56">
        <v>5021</v>
      </c>
      <c r="D125" s="56">
        <v>387</v>
      </c>
      <c r="E125" s="56">
        <v>5971</v>
      </c>
      <c r="F125" s="53"/>
      <c r="G125" s="133">
        <v>9.5</v>
      </c>
      <c r="H125" s="133">
        <v>84.1</v>
      </c>
      <c r="I125" s="133">
        <v>6.5</v>
      </c>
      <c r="J125" s="82">
        <v>100</v>
      </c>
    </row>
    <row r="126" spans="1:10" ht="15" customHeight="1" x14ac:dyDescent="0.2">
      <c r="A126" s="52" t="s">
        <v>219</v>
      </c>
      <c r="B126" s="56">
        <v>4471</v>
      </c>
      <c r="C126" s="56">
        <v>59678</v>
      </c>
      <c r="D126" s="56">
        <v>3462</v>
      </c>
      <c r="E126" s="56">
        <v>67609</v>
      </c>
      <c r="F126" s="53"/>
      <c r="G126" s="133">
        <v>6.6</v>
      </c>
      <c r="H126" s="133">
        <v>88.3</v>
      </c>
      <c r="I126" s="133">
        <v>5.0999999999999996</v>
      </c>
      <c r="J126" s="82">
        <v>100</v>
      </c>
    </row>
    <row r="127" spans="1:10" ht="15" customHeight="1" x14ac:dyDescent="0.2">
      <c r="A127" s="52" t="s">
        <v>77</v>
      </c>
      <c r="B127" s="56">
        <v>201</v>
      </c>
      <c r="C127" s="56">
        <v>2538</v>
      </c>
      <c r="D127" s="56">
        <v>282</v>
      </c>
      <c r="E127" s="56">
        <v>3016</v>
      </c>
      <c r="F127" s="53"/>
      <c r="G127" s="133">
        <v>6.7</v>
      </c>
      <c r="H127" s="133">
        <v>84.2</v>
      </c>
      <c r="I127" s="133">
        <v>9.4</v>
      </c>
      <c r="J127" s="82">
        <v>100</v>
      </c>
    </row>
    <row r="128" spans="1:10" ht="15" customHeight="1" x14ac:dyDescent="0.2">
      <c r="A128" s="52" t="s">
        <v>91</v>
      </c>
      <c r="B128" s="56">
        <v>1113</v>
      </c>
      <c r="C128" s="56">
        <v>2790</v>
      </c>
      <c r="D128" s="56">
        <v>1346</v>
      </c>
      <c r="E128" s="56">
        <v>5253</v>
      </c>
      <c r="F128" s="53"/>
      <c r="G128" s="133">
        <v>21.2</v>
      </c>
      <c r="H128" s="133">
        <v>53.1</v>
      </c>
      <c r="I128" s="133">
        <v>25.6</v>
      </c>
      <c r="J128" s="82">
        <v>100</v>
      </c>
    </row>
    <row r="129" spans="1:10" ht="15" customHeight="1" x14ac:dyDescent="0.2">
      <c r="A129" s="52" t="s">
        <v>35</v>
      </c>
      <c r="B129" s="56">
        <v>392</v>
      </c>
      <c r="C129" s="56">
        <v>1891</v>
      </c>
      <c r="D129" s="56">
        <v>269</v>
      </c>
      <c r="E129" s="56">
        <v>2550</v>
      </c>
      <c r="F129" s="53"/>
      <c r="G129" s="133">
        <v>15.4</v>
      </c>
      <c r="H129" s="133">
        <v>74.2</v>
      </c>
      <c r="I129" s="133">
        <v>10.5</v>
      </c>
      <c r="J129" s="82">
        <v>100</v>
      </c>
    </row>
    <row r="130" spans="1:10" ht="15" customHeight="1" x14ac:dyDescent="0.2">
      <c r="A130" s="52" t="s">
        <v>36</v>
      </c>
      <c r="B130" s="56">
        <v>985</v>
      </c>
      <c r="C130" s="56">
        <v>6990</v>
      </c>
      <c r="D130" s="56">
        <v>1248</v>
      </c>
      <c r="E130" s="56">
        <v>9225</v>
      </c>
      <c r="F130" s="53"/>
      <c r="G130" s="133">
        <v>10.7</v>
      </c>
      <c r="H130" s="133">
        <v>75.8</v>
      </c>
      <c r="I130" s="133">
        <v>13.5</v>
      </c>
      <c r="J130" s="82">
        <v>100</v>
      </c>
    </row>
    <row r="131" spans="1:10" ht="15" customHeight="1" x14ac:dyDescent="0.2">
      <c r="A131" s="52" t="s">
        <v>354</v>
      </c>
      <c r="B131" s="56">
        <v>279</v>
      </c>
      <c r="C131" s="56">
        <v>64814</v>
      </c>
      <c r="D131" s="56">
        <v>3513</v>
      </c>
      <c r="E131" s="56">
        <v>68605</v>
      </c>
      <c r="F131" s="53"/>
      <c r="G131" s="133">
        <v>0.4</v>
      </c>
      <c r="H131" s="133">
        <v>94.5</v>
      </c>
      <c r="I131" s="133">
        <v>5.0999999999999996</v>
      </c>
      <c r="J131" s="82">
        <v>100</v>
      </c>
    </row>
    <row r="132" spans="1:10" ht="15" customHeight="1" x14ac:dyDescent="0.2">
      <c r="A132" s="52" t="s">
        <v>405</v>
      </c>
      <c r="B132" s="56">
        <v>169</v>
      </c>
      <c r="C132" s="56">
        <v>3209</v>
      </c>
      <c r="D132" s="56">
        <v>229</v>
      </c>
      <c r="E132" s="56">
        <v>3608</v>
      </c>
      <c r="F132" s="53"/>
      <c r="G132" s="133">
        <v>4.7</v>
      </c>
      <c r="H132" s="133">
        <v>88.9</v>
      </c>
      <c r="I132" s="133">
        <v>6.3</v>
      </c>
      <c r="J132" s="82">
        <v>100</v>
      </c>
    </row>
    <row r="133" spans="1:10" ht="15" customHeight="1" x14ac:dyDescent="0.2">
      <c r="A133" s="52" t="s">
        <v>182</v>
      </c>
      <c r="B133" s="56">
        <v>622</v>
      </c>
      <c r="C133" s="56">
        <v>5961</v>
      </c>
      <c r="D133" s="56">
        <v>872</v>
      </c>
      <c r="E133" s="56">
        <v>7453</v>
      </c>
      <c r="F133" s="53"/>
      <c r="G133" s="133">
        <v>8.3000000000000007</v>
      </c>
      <c r="H133" s="133">
        <v>80</v>
      </c>
      <c r="I133" s="133">
        <v>11.7</v>
      </c>
      <c r="J133" s="82">
        <v>100</v>
      </c>
    </row>
    <row r="134" spans="1:10" ht="15" customHeight="1" x14ac:dyDescent="0.2">
      <c r="A134" s="52" t="s">
        <v>406</v>
      </c>
      <c r="B134" s="56">
        <v>207</v>
      </c>
      <c r="C134" s="56">
        <v>73277</v>
      </c>
      <c r="D134" s="56">
        <v>2131</v>
      </c>
      <c r="E134" s="56">
        <v>75613</v>
      </c>
      <c r="F134" s="53"/>
      <c r="G134" s="133">
        <v>0.3</v>
      </c>
      <c r="H134" s="133">
        <v>96.9</v>
      </c>
      <c r="I134" s="133">
        <v>2.8</v>
      </c>
      <c r="J134" s="82">
        <v>100</v>
      </c>
    </row>
    <row r="135" spans="1:10" ht="15" customHeight="1" x14ac:dyDescent="0.2">
      <c r="A135" s="52" t="s">
        <v>407</v>
      </c>
      <c r="B135" s="56">
        <v>1205</v>
      </c>
      <c r="C135" s="56">
        <v>49003</v>
      </c>
      <c r="D135" s="56">
        <v>2503</v>
      </c>
      <c r="E135" s="56">
        <v>52709</v>
      </c>
      <c r="F135" s="53"/>
      <c r="G135" s="133">
        <v>2.2999999999999998</v>
      </c>
      <c r="H135" s="133">
        <v>93</v>
      </c>
      <c r="I135" s="133">
        <v>4.7</v>
      </c>
      <c r="J135" s="82">
        <v>100</v>
      </c>
    </row>
    <row r="136" spans="1:10" ht="15" customHeight="1" x14ac:dyDescent="0.2">
      <c r="A136" s="52" t="s">
        <v>351</v>
      </c>
      <c r="B136" s="56">
        <v>2365</v>
      </c>
      <c r="C136" s="56">
        <v>49534</v>
      </c>
      <c r="D136" s="56">
        <v>2061</v>
      </c>
      <c r="E136" s="56">
        <v>53961</v>
      </c>
      <c r="F136" s="53"/>
      <c r="G136" s="133">
        <v>4.4000000000000004</v>
      </c>
      <c r="H136" s="133">
        <v>91.8</v>
      </c>
      <c r="I136" s="133">
        <v>3.8</v>
      </c>
      <c r="J136" s="82">
        <v>100</v>
      </c>
    </row>
    <row r="137" spans="1:10" ht="15" customHeight="1" x14ac:dyDescent="0.2">
      <c r="A137" s="52" t="s">
        <v>355</v>
      </c>
      <c r="B137" s="56">
        <v>176</v>
      </c>
      <c r="C137" s="56">
        <v>51097</v>
      </c>
      <c r="D137" s="56">
        <v>2225</v>
      </c>
      <c r="E137" s="56">
        <v>53496</v>
      </c>
      <c r="F137" s="53"/>
      <c r="G137" s="133">
        <v>0.3</v>
      </c>
      <c r="H137" s="133">
        <v>95.5</v>
      </c>
      <c r="I137" s="133">
        <v>4.2</v>
      </c>
      <c r="J137" s="82">
        <v>100</v>
      </c>
    </row>
    <row r="138" spans="1:10" ht="15" customHeight="1" x14ac:dyDescent="0.2">
      <c r="A138" s="52" t="s">
        <v>408</v>
      </c>
      <c r="B138" s="56">
        <v>552</v>
      </c>
      <c r="C138" s="56">
        <v>15941</v>
      </c>
      <c r="D138" s="56">
        <v>787</v>
      </c>
      <c r="E138" s="56">
        <v>17281</v>
      </c>
      <c r="F138" s="53"/>
      <c r="G138" s="133">
        <v>3.2</v>
      </c>
      <c r="H138" s="133">
        <v>92.2</v>
      </c>
      <c r="I138" s="133">
        <v>4.5999999999999996</v>
      </c>
      <c r="J138" s="82">
        <v>100</v>
      </c>
    </row>
    <row r="139" spans="1:10" s="110" customFormat="1" ht="15" customHeight="1" x14ac:dyDescent="0.2">
      <c r="A139" s="57" t="s">
        <v>891</v>
      </c>
      <c r="B139" s="109">
        <v>278043</v>
      </c>
      <c r="C139" s="109">
        <v>7404499</v>
      </c>
      <c r="D139" s="109">
        <v>389616</v>
      </c>
      <c r="E139" s="109">
        <v>8072163</v>
      </c>
      <c r="F139" s="58"/>
      <c r="G139" s="59">
        <v>3.4</v>
      </c>
      <c r="H139" s="59">
        <v>91.7</v>
      </c>
      <c r="I139" s="59">
        <v>4.8</v>
      </c>
      <c r="J139" s="59">
        <v>100</v>
      </c>
    </row>
    <row r="140" spans="1:10" ht="15" customHeight="1" x14ac:dyDescent="0.2">
      <c r="A140" s="117" t="s">
        <v>886</v>
      </c>
      <c r="B140" s="47"/>
      <c r="C140" s="47"/>
      <c r="D140" s="47"/>
      <c r="E140" s="47"/>
    </row>
    <row r="141" spans="1:10" ht="15" customHeight="1" x14ac:dyDescent="0.2">
      <c r="A141" s="117"/>
      <c r="B141" s="47"/>
      <c r="C141" s="47"/>
      <c r="D141" s="47"/>
      <c r="E141" s="47"/>
    </row>
    <row r="142" spans="1:10" ht="15" customHeight="1" x14ac:dyDescent="0.2">
      <c r="A142" s="48" t="s">
        <v>888</v>
      </c>
      <c r="B142" s="47"/>
      <c r="C142" s="47"/>
      <c r="D142" s="47"/>
      <c r="E142" s="47"/>
    </row>
    <row r="143" spans="1:10" ht="15" customHeight="1" x14ac:dyDescent="0.2">
      <c r="A143" s="90" t="s">
        <v>432</v>
      </c>
      <c r="B143" s="91"/>
      <c r="C143" s="91"/>
      <c r="D143" s="47"/>
      <c r="E143" s="47"/>
    </row>
    <row r="144" spans="1:10" ht="15" customHeight="1" x14ac:dyDescent="0.2">
      <c r="A144" s="90" t="s">
        <v>433</v>
      </c>
      <c r="B144" s="91"/>
      <c r="C144" s="91"/>
      <c r="D144" s="47"/>
      <c r="E144" s="47"/>
    </row>
    <row r="145" spans="1:6" ht="15" customHeight="1" x14ac:dyDescent="0.2">
      <c r="A145" s="244" t="s">
        <v>431</v>
      </c>
      <c r="B145" s="244"/>
      <c r="C145" s="244"/>
    </row>
    <row r="146" spans="1:6" ht="15" customHeight="1" x14ac:dyDescent="0.2">
      <c r="A146" s="49" t="s">
        <v>889</v>
      </c>
    </row>
    <row r="147" spans="1:6" ht="15" customHeight="1" x14ac:dyDescent="0.2">
      <c r="A147" s="49"/>
      <c r="D147" s="27"/>
      <c r="E147" s="27"/>
      <c r="F147" s="27"/>
    </row>
    <row r="148" spans="1:6" ht="15" customHeight="1" x14ac:dyDescent="0.2">
      <c r="A148" s="17" t="s">
        <v>887</v>
      </c>
      <c r="B148" s="27"/>
      <c r="C148" s="27"/>
    </row>
    <row r="149" spans="1:6" ht="15" customHeight="1" x14ac:dyDescent="0.2">
      <c r="A149" s="162"/>
    </row>
    <row r="150" spans="1:6" ht="11.25" customHeight="1" x14ac:dyDescent="0.2">
      <c r="A150" s="237" t="s">
        <v>434</v>
      </c>
      <c r="B150" s="237"/>
    </row>
  </sheetData>
  <mergeCells count="4">
    <mergeCell ref="A150:B150"/>
    <mergeCell ref="G7:J7"/>
    <mergeCell ref="B7:E7"/>
    <mergeCell ref="A145:C145"/>
  </mergeCells>
  <hyperlinks>
    <hyperlink ref="A145:C145" r:id="rId1" display="      For further information, see the Australian Statistical Geography Standard (ASGS) Edition 3." xr:uid="{41442422-1377-4B46-A6B6-289238EE3EEC}"/>
    <hyperlink ref="A150:B150" r:id="rId2" display="© Commonwealth of Australia 2022" xr:uid="{E2BB0786-8940-4877-AD5F-66118502A534}"/>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22CCE-A664-4631-87D4-2A03B7673E32}">
  <dimension ref="A1:IK30"/>
  <sheetViews>
    <sheetView workbookViewId="0">
      <pane ySplit="7" topLeftCell="A8" activePane="bottomLeft" state="frozen"/>
      <selection pane="bottomLeft" activeCell="A4" sqref="A4"/>
    </sheetView>
  </sheetViews>
  <sheetFormatPr defaultColWidth="8.5703125" defaultRowHeight="15" x14ac:dyDescent="0.25"/>
  <cols>
    <col min="1" max="1" width="27.5703125" style="6" customWidth="1"/>
    <col min="2" max="5" width="17.42578125" style="6" customWidth="1"/>
    <col min="6" max="6" width="2.140625" style="6" customWidth="1"/>
    <col min="7" max="10" width="17.42578125" style="6" customWidth="1"/>
    <col min="11" max="11" width="2.28515625" style="6" customWidth="1"/>
    <col min="12" max="15" width="17.42578125" style="6" customWidth="1"/>
    <col min="16" max="246" width="8.5703125" style="6"/>
    <col min="247" max="247" width="27.5703125" style="6" customWidth="1"/>
    <col min="248" max="256" width="17.42578125" style="6" customWidth="1"/>
    <col min="257" max="257" width="11" style="6" customWidth="1"/>
    <col min="258" max="502" width="8.5703125" style="6"/>
    <col min="503" max="503" width="27.5703125" style="6" customWidth="1"/>
    <col min="504" max="512" width="17.42578125" style="6" customWidth="1"/>
    <col min="513" max="513" width="11" style="6" customWidth="1"/>
    <col min="514" max="758" width="8.5703125" style="6"/>
    <col min="759" max="759" width="27.5703125" style="6" customWidth="1"/>
    <col min="760" max="768" width="17.42578125" style="6" customWidth="1"/>
    <col min="769" max="769" width="11" style="6" customWidth="1"/>
    <col min="770" max="1014" width="8.5703125" style="6"/>
    <col min="1015" max="1015" width="27.5703125" style="6" customWidth="1"/>
    <col min="1016" max="1024" width="17.42578125" style="6" customWidth="1"/>
    <col min="1025" max="1025" width="11" style="6" customWidth="1"/>
    <col min="1026" max="1270" width="8.5703125" style="6"/>
    <col min="1271" max="1271" width="27.5703125" style="6" customWidth="1"/>
    <col min="1272" max="1280" width="17.42578125" style="6" customWidth="1"/>
    <col min="1281" max="1281" width="11" style="6" customWidth="1"/>
    <col min="1282" max="1526" width="8.5703125" style="6"/>
    <col min="1527" max="1527" width="27.5703125" style="6" customWidth="1"/>
    <col min="1528" max="1536" width="17.42578125" style="6" customWidth="1"/>
    <col min="1537" max="1537" width="11" style="6" customWidth="1"/>
    <col min="1538" max="1782" width="8.5703125" style="6"/>
    <col min="1783" max="1783" width="27.5703125" style="6" customWidth="1"/>
    <col min="1784" max="1792" width="17.42578125" style="6" customWidth="1"/>
    <col min="1793" max="1793" width="11" style="6" customWidth="1"/>
    <col min="1794" max="2038" width="8.5703125" style="6"/>
    <col min="2039" max="2039" width="27.5703125" style="6" customWidth="1"/>
    <col min="2040" max="2048" width="17.42578125" style="6" customWidth="1"/>
    <col min="2049" max="2049" width="11" style="6" customWidth="1"/>
    <col min="2050" max="2294" width="8.5703125" style="6"/>
    <col min="2295" max="2295" width="27.5703125" style="6" customWidth="1"/>
    <col min="2296" max="2304" width="17.42578125" style="6" customWidth="1"/>
    <col min="2305" max="2305" width="11" style="6" customWidth="1"/>
    <col min="2306" max="2550" width="8.5703125" style="6"/>
    <col min="2551" max="2551" width="27.5703125" style="6" customWidth="1"/>
    <col min="2552" max="2560" width="17.42578125" style="6" customWidth="1"/>
    <col min="2561" max="2561" width="11" style="6" customWidth="1"/>
    <col min="2562" max="2806" width="8.5703125" style="6"/>
    <col min="2807" max="2807" width="27.5703125" style="6" customWidth="1"/>
    <col min="2808" max="2816" width="17.42578125" style="6" customWidth="1"/>
    <col min="2817" max="2817" width="11" style="6" customWidth="1"/>
    <col min="2818" max="3062" width="8.5703125" style="6"/>
    <col min="3063" max="3063" width="27.5703125" style="6" customWidth="1"/>
    <col min="3064" max="3072" width="17.42578125" style="6" customWidth="1"/>
    <col min="3073" max="3073" width="11" style="6" customWidth="1"/>
    <col min="3074" max="3318" width="8.5703125" style="6"/>
    <col min="3319" max="3319" width="27.5703125" style="6" customWidth="1"/>
    <col min="3320" max="3328" width="17.42578125" style="6" customWidth="1"/>
    <col min="3329" max="3329" width="11" style="6" customWidth="1"/>
    <col min="3330" max="3574" width="8.5703125" style="6"/>
    <col min="3575" max="3575" width="27.5703125" style="6" customWidth="1"/>
    <col min="3576" max="3584" width="17.42578125" style="6" customWidth="1"/>
    <col min="3585" max="3585" width="11" style="6" customWidth="1"/>
    <col min="3586" max="3830" width="8.5703125" style="6"/>
    <col min="3831" max="3831" width="27.5703125" style="6" customWidth="1"/>
    <col min="3832" max="3840" width="17.42578125" style="6" customWidth="1"/>
    <col min="3841" max="3841" width="11" style="6" customWidth="1"/>
    <col min="3842" max="4086" width="8.5703125" style="6"/>
    <col min="4087" max="4087" width="27.5703125" style="6" customWidth="1"/>
    <col min="4088" max="4096" width="17.42578125" style="6" customWidth="1"/>
    <col min="4097" max="4097" width="11" style="6" customWidth="1"/>
    <col min="4098" max="4342" width="8.5703125" style="6"/>
    <col min="4343" max="4343" width="27.5703125" style="6" customWidth="1"/>
    <col min="4344" max="4352" width="17.42578125" style="6" customWidth="1"/>
    <col min="4353" max="4353" width="11" style="6" customWidth="1"/>
    <col min="4354" max="4598" width="8.5703125" style="6"/>
    <col min="4599" max="4599" width="27.5703125" style="6" customWidth="1"/>
    <col min="4600" max="4608" width="17.42578125" style="6" customWidth="1"/>
    <col min="4609" max="4609" width="11" style="6" customWidth="1"/>
    <col min="4610" max="4854" width="8.5703125" style="6"/>
    <col min="4855" max="4855" width="27.5703125" style="6" customWidth="1"/>
    <col min="4856" max="4864" width="17.42578125" style="6" customWidth="1"/>
    <col min="4865" max="4865" width="11" style="6" customWidth="1"/>
    <col min="4866" max="5110" width="8.5703125" style="6"/>
    <col min="5111" max="5111" width="27.5703125" style="6" customWidth="1"/>
    <col min="5112" max="5120" width="17.42578125" style="6" customWidth="1"/>
    <col min="5121" max="5121" width="11" style="6" customWidth="1"/>
    <col min="5122" max="5366" width="8.5703125" style="6"/>
    <col min="5367" max="5367" width="27.5703125" style="6" customWidth="1"/>
    <col min="5368" max="5376" width="17.42578125" style="6" customWidth="1"/>
    <col min="5377" max="5377" width="11" style="6" customWidth="1"/>
    <col min="5378" max="5622" width="8.5703125" style="6"/>
    <col min="5623" max="5623" width="27.5703125" style="6" customWidth="1"/>
    <col min="5624" max="5632" width="17.42578125" style="6" customWidth="1"/>
    <col min="5633" max="5633" width="11" style="6" customWidth="1"/>
    <col min="5634" max="5878" width="8.5703125" style="6"/>
    <col min="5879" max="5879" width="27.5703125" style="6" customWidth="1"/>
    <col min="5880" max="5888" width="17.42578125" style="6" customWidth="1"/>
    <col min="5889" max="5889" width="11" style="6" customWidth="1"/>
    <col min="5890" max="6134" width="8.5703125" style="6"/>
    <col min="6135" max="6135" width="27.5703125" style="6" customWidth="1"/>
    <col min="6136" max="6144" width="17.42578125" style="6" customWidth="1"/>
    <col min="6145" max="6145" width="11" style="6" customWidth="1"/>
    <col min="6146" max="6390" width="8.5703125" style="6"/>
    <col min="6391" max="6391" width="27.5703125" style="6" customWidth="1"/>
    <col min="6392" max="6400" width="17.42578125" style="6" customWidth="1"/>
    <col min="6401" max="6401" width="11" style="6" customWidth="1"/>
    <col min="6402" max="6646" width="8.5703125" style="6"/>
    <col min="6647" max="6647" width="27.5703125" style="6" customWidth="1"/>
    <col min="6648" max="6656" width="17.42578125" style="6" customWidth="1"/>
    <col min="6657" max="6657" width="11" style="6" customWidth="1"/>
    <col min="6658" max="6902" width="8.5703125" style="6"/>
    <col min="6903" max="6903" width="27.5703125" style="6" customWidth="1"/>
    <col min="6904" max="6912" width="17.42578125" style="6" customWidth="1"/>
    <col min="6913" max="6913" width="11" style="6" customWidth="1"/>
    <col min="6914" max="7158" width="8.5703125" style="6"/>
    <col min="7159" max="7159" width="27.5703125" style="6" customWidth="1"/>
    <col min="7160" max="7168" width="17.42578125" style="6" customWidth="1"/>
    <col min="7169" max="7169" width="11" style="6" customWidth="1"/>
    <col min="7170" max="7414" width="8.5703125" style="6"/>
    <col min="7415" max="7415" width="27.5703125" style="6" customWidth="1"/>
    <col min="7416" max="7424" width="17.42578125" style="6" customWidth="1"/>
    <col min="7425" max="7425" width="11" style="6" customWidth="1"/>
    <col min="7426" max="7670" width="8.5703125" style="6"/>
    <col min="7671" max="7671" width="27.5703125" style="6" customWidth="1"/>
    <col min="7672" max="7680" width="17.42578125" style="6" customWidth="1"/>
    <col min="7681" max="7681" width="11" style="6" customWidth="1"/>
    <col min="7682" max="7926" width="8.5703125" style="6"/>
    <col min="7927" max="7927" width="27.5703125" style="6" customWidth="1"/>
    <col min="7928" max="7936" width="17.42578125" style="6" customWidth="1"/>
    <col min="7937" max="7937" width="11" style="6" customWidth="1"/>
    <col min="7938" max="8182" width="8.5703125" style="6"/>
    <col min="8183" max="8183" width="27.5703125" style="6" customWidth="1"/>
    <col min="8184" max="8192" width="17.42578125" style="6" customWidth="1"/>
    <col min="8193" max="8193" width="11" style="6" customWidth="1"/>
    <col min="8194" max="8438" width="8.5703125" style="6"/>
    <col min="8439" max="8439" width="27.5703125" style="6" customWidth="1"/>
    <col min="8440" max="8448" width="17.42578125" style="6" customWidth="1"/>
    <col min="8449" max="8449" width="11" style="6" customWidth="1"/>
    <col min="8450" max="8694" width="8.5703125" style="6"/>
    <col min="8695" max="8695" width="27.5703125" style="6" customWidth="1"/>
    <col min="8696" max="8704" width="17.42578125" style="6" customWidth="1"/>
    <col min="8705" max="8705" width="11" style="6" customWidth="1"/>
    <col min="8706" max="8950" width="8.5703125" style="6"/>
    <col min="8951" max="8951" width="27.5703125" style="6" customWidth="1"/>
    <col min="8952" max="8960" width="17.42578125" style="6" customWidth="1"/>
    <col min="8961" max="8961" width="11" style="6" customWidth="1"/>
    <col min="8962" max="9206" width="8.5703125" style="6"/>
    <col min="9207" max="9207" width="27.5703125" style="6" customWidth="1"/>
    <col min="9208" max="9216" width="17.42578125" style="6" customWidth="1"/>
    <col min="9217" max="9217" width="11" style="6" customWidth="1"/>
    <col min="9218" max="9462" width="8.5703125" style="6"/>
    <col min="9463" max="9463" width="27.5703125" style="6" customWidth="1"/>
    <col min="9464" max="9472" width="17.42578125" style="6" customWidth="1"/>
    <col min="9473" max="9473" width="11" style="6" customWidth="1"/>
    <col min="9474" max="9718" width="8.5703125" style="6"/>
    <col min="9719" max="9719" width="27.5703125" style="6" customWidth="1"/>
    <col min="9720" max="9728" width="17.42578125" style="6" customWidth="1"/>
    <col min="9729" max="9729" width="11" style="6" customWidth="1"/>
    <col min="9730" max="9974" width="8.5703125" style="6"/>
    <col min="9975" max="9975" width="27.5703125" style="6" customWidth="1"/>
    <col min="9976" max="9984" width="17.42578125" style="6" customWidth="1"/>
    <col min="9985" max="9985" width="11" style="6" customWidth="1"/>
    <col min="9986" max="10230" width="8.5703125" style="6"/>
    <col min="10231" max="10231" width="27.5703125" style="6" customWidth="1"/>
    <col min="10232" max="10240" width="17.42578125" style="6" customWidth="1"/>
    <col min="10241" max="10241" width="11" style="6" customWidth="1"/>
    <col min="10242" max="10486" width="8.5703125" style="6"/>
    <col min="10487" max="10487" width="27.5703125" style="6" customWidth="1"/>
    <col min="10488" max="10496" width="17.42578125" style="6" customWidth="1"/>
    <col min="10497" max="10497" width="11" style="6" customWidth="1"/>
    <col min="10498" max="10742" width="8.5703125" style="6"/>
    <col min="10743" max="10743" width="27.5703125" style="6" customWidth="1"/>
    <col min="10744" max="10752" width="17.42578125" style="6" customWidth="1"/>
    <col min="10753" max="10753" width="11" style="6" customWidth="1"/>
    <col min="10754" max="10998" width="8.5703125" style="6"/>
    <col min="10999" max="10999" width="27.5703125" style="6" customWidth="1"/>
    <col min="11000" max="11008" width="17.42578125" style="6" customWidth="1"/>
    <col min="11009" max="11009" width="11" style="6" customWidth="1"/>
    <col min="11010" max="11254" width="8.5703125" style="6"/>
    <col min="11255" max="11255" width="27.5703125" style="6" customWidth="1"/>
    <col min="11256" max="11264" width="17.42578125" style="6" customWidth="1"/>
    <col min="11265" max="11265" width="11" style="6" customWidth="1"/>
    <col min="11266" max="11510" width="8.5703125" style="6"/>
    <col min="11511" max="11511" width="27.5703125" style="6" customWidth="1"/>
    <col min="11512" max="11520" width="17.42578125" style="6" customWidth="1"/>
    <col min="11521" max="11521" width="11" style="6" customWidth="1"/>
    <col min="11522" max="11766" width="8.5703125" style="6"/>
    <col min="11767" max="11767" width="27.5703125" style="6" customWidth="1"/>
    <col min="11768" max="11776" width="17.42578125" style="6" customWidth="1"/>
    <col min="11777" max="11777" width="11" style="6" customWidth="1"/>
    <col min="11778" max="12022" width="8.5703125" style="6"/>
    <col min="12023" max="12023" width="27.5703125" style="6" customWidth="1"/>
    <col min="12024" max="12032" width="17.42578125" style="6" customWidth="1"/>
    <col min="12033" max="12033" width="11" style="6" customWidth="1"/>
    <col min="12034" max="12278" width="8.5703125" style="6"/>
    <col min="12279" max="12279" width="27.5703125" style="6" customWidth="1"/>
    <col min="12280" max="12288" width="17.42578125" style="6" customWidth="1"/>
    <col min="12289" max="12289" width="11" style="6" customWidth="1"/>
    <col min="12290" max="12534" width="8.5703125" style="6"/>
    <col min="12535" max="12535" width="27.5703125" style="6" customWidth="1"/>
    <col min="12536" max="12544" width="17.42578125" style="6" customWidth="1"/>
    <col min="12545" max="12545" width="11" style="6" customWidth="1"/>
    <col min="12546" max="12790" width="8.5703125" style="6"/>
    <col min="12791" max="12791" width="27.5703125" style="6" customWidth="1"/>
    <col min="12792" max="12800" width="17.42578125" style="6" customWidth="1"/>
    <col min="12801" max="12801" width="11" style="6" customWidth="1"/>
    <col min="12802" max="13046" width="8.5703125" style="6"/>
    <col min="13047" max="13047" width="27.5703125" style="6" customWidth="1"/>
    <col min="13048" max="13056" width="17.42578125" style="6" customWidth="1"/>
    <col min="13057" max="13057" width="11" style="6" customWidth="1"/>
    <col min="13058" max="13302" width="8.5703125" style="6"/>
    <col min="13303" max="13303" width="27.5703125" style="6" customWidth="1"/>
    <col min="13304" max="13312" width="17.42578125" style="6" customWidth="1"/>
    <col min="13313" max="13313" width="11" style="6" customWidth="1"/>
    <col min="13314" max="13558" width="8.5703125" style="6"/>
    <col min="13559" max="13559" width="27.5703125" style="6" customWidth="1"/>
    <col min="13560" max="13568" width="17.42578125" style="6" customWidth="1"/>
    <col min="13569" max="13569" width="11" style="6" customWidth="1"/>
    <col min="13570" max="13814" width="8.5703125" style="6"/>
    <col min="13815" max="13815" width="27.5703125" style="6" customWidth="1"/>
    <col min="13816" max="13824" width="17.42578125" style="6" customWidth="1"/>
    <col min="13825" max="13825" width="11" style="6" customWidth="1"/>
    <col min="13826" max="14070" width="8.5703125" style="6"/>
    <col min="14071" max="14071" width="27.5703125" style="6" customWidth="1"/>
    <col min="14072" max="14080" width="17.42578125" style="6" customWidth="1"/>
    <col min="14081" max="14081" width="11" style="6" customWidth="1"/>
    <col min="14082" max="14326" width="8.5703125" style="6"/>
    <col min="14327" max="14327" width="27.5703125" style="6" customWidth="1"/>
    <col min="14328" max="14336" width="17.42578125" style="6" customWidth="1"/>
    <col min="14337" max="14337" width="11" style="6" customWidth="1"/>
    <col min="14338" max="14582" width="8.5703125" style="6"/>
    <col min="14583" max="14583" width="27.5703125" style="6" customWidth="1"/>
    <col min="14584" max="14592" width="17.42578125" style="6" customWidth="1"/>
    <col min="14593" max="14593" width="11" style="6" customWidth="1"/>
    <col min="14594" max="14838" width="8.5703125" style="6"/>
    <col min="14839" max="14839" width="27.5703125" style="6" customWidth="1"/>
    <col min="14840" max="14848" width="17.42578125" style="6" customWidth="1"/>
    <col min="14849" max="14849" width="11" style="6" customWidth="1"/>
    <col min="14850" max="15094" width="8.5703125" style="6"/>
    <col min="15095" max="15095" width="27.5703125" style="6" customWidth="1"/>
    <col min="15096" max="15104" width="17.42578125" style="6" customWidth="1"/>
    <col min="15105" max="15105" width="11" style="6" customWidth="1"/>
    <col min="15106" max="15350" width="8.5703125" style="6"/>
    <col min="15351" max="15351" width="27.5703125" style="6" customWidth="1"/>
    <col min="15352" max="15360" width="17.42578125" style="6" customWidth="1"/>
    <col min="15361" max="15361" width="11" style="6" customWidth="1"/>
    <col min="15362" max="15606" width="8.5703125" style="6"/>
    <col min="15607" max="15607" width="27.5703125" style="6" customWidth="1"/>
    <col min="15608" max="15616" width="17.42578125" style="6" customWidth="1"/>
    <col min="15617" max="15617" width="11" style="6" customWidth="1"/>
    <col min="15618" max="15862" width="8.5703125" style="6"/>
    <col min="15863" max="15863" width="27.5703125" style="6" customWidth="1"/>
    <col min="15864" max="15872" width="17.42578125" style="6" customWidth="1"/>
    <col min="15873" max="15873" width="11" style="6" customWidth="1"/>
    <col min="15874" max="16118" width="8.5703125" style="6"/>
    <col min="16119" max="16119" width="27.5703125" style="6" customWidth="1"/>
    <col min="16120" max="16128" width="17.42578125" style="6" customWidth="1"/>
    <col min="16129" max="16129" width="11" style="6" customWidth="1"/>
    <col min="16130" max="16384" width="8.5703125" style="6"/>
  </cols>
  <sheetData>
    <row r="1" spans="1:245" ht="60" customHeight="1" x14ac:dyDescent="0.2">
      <c r="A1" s="105" t="s">
        <v>0</v>
      </c>
      <c r="B1" s="10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row>
    <row r="2" spans="1:245" ht="15" customHeight="1" x14ac:dyDescent="0.25">
      <c r="A2" s="3" t="s">
        <v>454</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row>
    <row r="3" spans="1:245" ht="15" customHeight="1" x14ac:dyDescent="0.2">
      <c r="A3" s="7" t="s">
        <v>899</v>
      </c>
      <c r="B3" s="4"/>
      <c r="C3" s="5"/>
      <c r="D3" s="5"/>
      <c r="E3" s="5"/>
      <c r="F3" s="5"/>
      <c r="G3" s="5"/>
      <c r="H3" s="5"/>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row>
    <row r="4" spans="1:245" ht="15" customHeight="1" x14ac:dyDescent="0.2">
      <c r="A4" s="25" t="s">
        <v>944</v>
      </c>
      <c r="B4" s="5"/>
      <c r="C4" s="5"/>
      <c r="D4" s="5"/>
      <c r="F4" s="5"/>
      <c r="G4" s="174"/>
      <c r="H4" s="5"/>
      <c r="I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row>
    <row r="5" spans="1:245" ht="15" customHeight="1" x14ac:dyDescent="0.2">
      <c r="A5" s="25"/>
      <c r="B5" s="5"/>
      <c r="C5" s="5"/>
      <c r="D5" s="5"/>
      <c r="F5" s="5"/>
      <c r="G5" s="174"/>
      <c r="H5" s="5"/>
      <c r="I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row>
    <row r="6" spans="1:245" ht="15" customHeight="1" x14ac:dyDescent="0.2">
      <c r="A6" s="145"/>
      <c r="B6" s="246">
        <v>2011</v>
      </c>
      <c r="C6" s="246"/>
      <c r="D6" s="246"/>
      <c r="E6" s="246"/>
      <c r="F6" s="195"/>
      <c r="G6" s="246">
        <v>2016</v>
      </c>
      <c r="H6" s="246"/>
      <c r="I6" s="246"/>
      <c r="J6" s="246"/>
      <c r="K6" s="146"/>
      <c r="L6" s="246">
        <v>2021</v>
      </c>
      <c r="M6" s="246"/>
      <c r="N6" s="246"/>
      <c r="O6" s="246"/>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row>
    <row r="7" spans="1:245" ht="33.75" customHeight="1" x14ac:dyDescent="0.25">
      <c r="A7" s="226" t="s">
        <v>932</v>
      </c>
      <c r="B7" s="206" t="s">
        <v>6</v>
      </c>
      <c r="C7" s="206" t="s">
        <v>875</v>
      </c>
      <c r="D7" s="207" t="s">
        <v>876</v>
      </c>
      <c r="E7" s="207" t="s">
        <v>8</v>
      </c>
      <c r="F7" s="208"/>
      <c r="G7" s="206" t="s">
        <v>6</v>
      </c>
      <c r="H7" s="206" t="s">
        <v>875</v>
      </c>
      <c r="I7" s="207" t="s">
        <v>876</v>
      </c>
      <c r="J7" s="207" t="s">
        <v>8</v>
      </c>
      <c r="K7" s="208"/>
      <c r="L7" s="206" t="s">
        <v>6</v>
      </c>
      <c r="M7" s="206" t="s">
        <v>875</v>
      </c>
      <c r="N7" s="207" t="s">
        <v>876</v>
      </c>
      <c r="O7" s="207" t="s">
        <v>8</v>
      </c>
    </row>
    <row r="8" spans="1:245" ht="11.25" customHeight="1" x14ac:dyDescent="0.2">
      <c r="A8" s="147"/>
      <c r="B8" s="247" t="s">
        <v>5</v>
      </c>
      <c r="C8" s="247"/>
      <c r="D8" s="247"/>
      <c r="E8" s="247"/>
      <c r="F8" s="247"/>
      <c r="G8" s="247"/>
      <c r="H8" s="247"/>
      <c r="I8" s="247"/>
      <c r="J8" s="247"/>
      <c r="K8" s="247"/>
      <c r="L8" s="247"/>
      <c r="M8" s="247"/>
      <c r="N8" s="247"/>
      <c r="O8" s="247"/>
    </row>
    <row r="9" spans="1:245" ht="11.25" customHeight="1" x14ac:dyDescent="0.2">
      <c r="A9" s="148"/>
      <c r="B9" s="149"/>
      <c r="C9" s="149"/>
      <c r="G9" s="149"/>
      <c r="H9" s="149"/>
      <c r="L9" s="149"/>
      <c r="M9" s="149"/>
    </row>
    <row r="10" spans="1:245" ht="11.25" customHeight="1" x14ac:dyDescent="0.25">
      <c r="A10" s="150" t="s">
        <v>877</v>
      </c>
      <c r="B10" s="151"/>
      <c r="C10" s="151"/>
      <c r="D10" s="47"/>
      <c r="E10" s="47"/>
      <c r="G10" s="152"/>
      <c r="H10" s="152"/>
      <c r="L10" s="152"/>
      <c r="M10" s="152"/>
    </row>
    <row r="11" spans="1:245" ht="11.25" customHeight="1" x14ac:dyDescent="0.2">
      <c r="A11" s="52" t="s">
        <v>878</v>
      </c>
      <c r="B11" s="172">
        <v>54744</v>
      </c>
      <c r="C11" s="172">
        <v>4105766</v>
      </c>
      <c r="D11" s="172">
        <v>231158</v>
      </c>
      <c r="E11" s="172">
        <v>4391673</v>
      </c>
      <c r="F11" s="176"/>
      <c r="G11" s="177">
        <v>70135</v>
      </c>
      <c r="H11" s="177">
        <v>4493490</v>
      </c>
      <c r="I11" s="177">
        <v>260364</v>
      </c>
      <c r="J11" s="177">
        <v>4823991</v>
      </c>
      <c r="K11" s="178"/>
      <c r="L11" s="172">
        <v>90939</v>
      </c>
      <c r="M11" s="172">
        <v>4916487</v>
      </c>
      <c r="N11" s="172">
        <v>223727</v>
      </c>
      <c r="O11" s="172">
        <v>5231147</v>
      </c>
    </row>
    <row r="12" spans="1:245" ht="11.25" customHeight="1" x14ac:dyDescent="0.2">
      <c r="A12" s="52" t="s">
        <v>879</v>
      </c>
      <c r="B12" s="172">
        <v>116960</v>
      </c>
      <c r="C12" s="172">
        <v>2285568</v>
      </c>
      <c r="D12" s="172">
        <v>110422</v>
      </c>
      <c r="E12" s="172">
        <v>2512952</v>
      </c>
      <c r="F12" s="176"/>
      <c r="G12" s="177">
        <v>145189</v>
      </c>
      <c r="H12" s="177">
        <v>2322911</v>
      </c>
      <c r="I12" s="177">
        <v>175436</v>
      </c>
      <c r="J12" s="177">
        <v>2643536</v>
      </c>
      <c r="K12" s="178"/>
      <c r="L12" s="172">
        <v>185873</v>
      </c>
      <c r="M12" s="172">
        <v>2479648</v>
      </c>
      <c r="N12" s="172">
        <v>164116</v>
      </c>
      <c r="O12" s="172">
        <v>2829637</v>
      </c>
    </row>
    <row r="13" spans="1:245" s="150" customFormat="1" ht="11.25" customHeight="1" x14ac:dyDescent="0.2">
      <c r="A13" s="153" t="s">
        <v>933</v>
      </c>
      <c r="B13" s="89">
        <v>172625</v>
      </c>
      <c r="C13" s="89">
        <v>6402111</v>
      </c>
      <c r="D13" s="89">
        <v>342925</v>
      </c>
      <c r="E13" s="89">
        <v>6917656</v>
      </c>
      <c r="F13" s="179"/>
      <c r="G13" s="88">
        <v>216176</v>
      </c>
      <c r="H13" s="88">
        <v>6826286</v>
      </c>
      <c r="I13" s="88">
        <v>437762</v>
      </c>
      <c r="J13" s="88">
        <v>7480228</v>
      </c>
      <c r="K13" s="180"/>
      <c r="L13" s="89">
        <v>278043</v>
      </c>
      <c r="M13" s="89">
        <v>7404499</v>
      </c>
      <c r="N13" s="89">
        <v>389616</v>
      </c>
      <c r="O13" s="89">
        <v>8072163</v>
      </c>
    </row>
    <row r="14" spans="1:245" ht="11.25" customHeight="1" x14ac:dyDescent="0.2">
      <c r="A14" s="155"/>
      <c r="B14" s="247" t="s">
        <v>880</v>
      </c>
      <c r="C14" s="247"/>
      <c r="D14" s="247"/>
      <c r="E14" s="247"/>
      <c r="F14" s="247"/>
      <c r="G14" s="247"/>
      <c r="H14" s="247"/>
      <c r="I14" s="247"/>
      <c r="J14" s="247"/>
      <c r="K14" s="247"/>
      <c r="L14" s="247"/>
      <c r="M14" s="247"/>
      <c r="N14" s="247"/>
      <c r="O14" s="247"/>
    </row>
    <row r="15" spans="1:245" ht="11.25" customHeight="1" x14ac:dyDescent="0.2">
      <c r="A15" s="154"/>
      <c r="B15" s="181"/>
      <c r="C15" s="181"/>
      <c r="D15" s="176"/>
      <c r="E15" s="176"/>
      <c r="F15" s="176"/>
      <c r="G15" s="181"/>
      <c r="H15" s="181"/>
      <c r="I15" s="176"/>
      <c r="J15" s="176"/>
      <c r="K15" s="176"/>
      <c r="L15" s="181"/>
      <c r="M15" s="181"/>
      <c r="N15" s="176"/>
      <c r="O15" s="176"/>
    </row>
    <row r="16" spans="1:245" ht="11.25" customHeight="1" x14ac:dyDescent="0.2">
      <c r="A16" s="150" t="s">
        <v>877</v>
      </c>
      <c r="B16" s="181"/>
      <c r="C16" s="181"/>
      <c r="D16" s="176"/>
      <c r="E16" s="176"/>
      <c r="F16" s="176"/>
      <c r="G16" s="181"/>
      <c r="H16" s="181"/>
      <c r="I16" s="176"/>
      <c r="J16" s="176"/>
      <c r="K16" s="176"/>
      <c r="L16" s="181"/>
      <c r="M16" s="181"/>
      <c r="N16" s="176"/>
      <c r="O16" s="176"/>
    </row>
    <row r="17" spans="1:15" ht="11.25" customHeight="1" x14ac:dyDescent="0.2">
      <c r="A17" s="52" t="s">
        <v>878</v>
      </c>
      <c r="B17" s="182">
        <v>31.7</v>
      </c>
      <c r="C17" s="182">
        <v>64.099999999999994</v>
      </c>
      <c r="D17" s="182">
        <v>67.400000000000006</v>
      </c>
      <c r="E17" s="182">
        <v>63.5</v>
      </c>
      <c r="F17" s="176"/>
      <c r="G17" s="183">
        <v>32.4</v>
      </c>
      <c r="H17" s="183">
        <v>65.8</v>
      </c>
      <c r="I17" s="183">
        <v>59.5</v>
      </c>
      <c r="J17" s="183">
        <v>64.5</v>
      </c>
      <c r="K17" s="176"/>
      <c r="L17" s="182">
        <v>32.700000000000003</v>
      </c>
      <c r="M17" s="182">
        <v>66.400000000000006</v>
      </c>
      <c r="N17" s="182">
        <v>57.4</v>
      </c>
      <c r="O17" s="182">
        <v>64.8</v>
      </c>
    </row>
    <row r="18" spans="1:15" ht="11.25" customHeight="1" x14ac:dyDescent="0.2">
      <c r="A18" s="158" t="s">
        <v>879</v>
      </c>
      <c r="B18" s="184">
        <v>67.8</v>
      </c>
      <c r="C18" s="184">
        <v>35.700000000000003</v>
      </c>
      <c r="D18" s="184">
        <v>32.200000000000003</v>
      </c>
      <c r="E18" s="184">
        <v>36.299999999999997</v>
      </c>
      <c r="F18" s="185"/>
      <c r="G18" s="87">
        <v>67.2</v>
      </c>
      <c r="H18" s="87">
        <v>34</v>
      </c>
      <c r="I18" s="87">
        <v>40.1</v>
      </c>
      <c r="J18" s="87">
        <v>35.299999999999997</v>
      </c>
      <c r="K18" s="185"/>
      <c r="L18" s="184">
        <v>66.900000000000006</v>
      </c>
      <c r="M18" s="184">
        <v>33.5</v>
      </c>
      <c r="N18" s="184">
        <v>42.1</v>
      </c>
      <c r="O18" s="184">
        <v>35.1</v>
      </c>
    </row>
    <row r="19" spans="1:15" s="110" customFormat="1" ht="11.25" customHeight="1" x14ac:dyDescent="0.2">
      <c r="A19" s="156" t="s">
        <v>933</v>
      </c>
      <c r="B19" s="86">
        <v>100</v>
      </c>
      <c r="C19" s="86">
        <v>100</v>
      </c>
      <c r="D19" s="86">
        <v>100</v>
      </c>
      <c r="E19" s="86">
        <v>100</v>
      </c>
      <c r="F19" s="186"/>
      <c r="G19" s="86">
        <v>100</v>
      </c>
      <c r="H19" s="86">
        <v>100</v>
      </c>
      <c r="I19" s="86">
        <v>100</v>
      </c>
      <c r="J19" s="86">
        <v>100</v>
      </c>
      <c r="K19" s="186"/>
      <c r="L19" s="171">
        <v>100</v>
      </c>
      <c r="M19" s="171">
        <v>100</v>
      </c>
      <c r="N19" s="171">
        <v>100</v>
      </c>
      <c r="O19" s="171">
        <v>100</v>
      </c>
    </row>
    <row r="20" spans="1:15" ht="11.25" customHeight="1" x14ac:dyDescent="0.2">
      <c r="A20" s="63" t="s">
        <v>886</v>
      </c>
    </row>
    <row r="21" spans="1:15" ht="11.25" customHeight="1" x14ac:dyDescent="0.2">
      <c r="A21" s="63"/>
    </row>
    <row r="22" spans="1:15" ht="11.25" customHeight="1" x14ac:dyDescent="0.25">
      <c r="A22" s="102" t="s">
        <v>893</v>
      </c>
    </row>
    <row r="23" spans="1:15" ht="11.25" customHeight="1" x14ac:dyDescent="0.25">
      <c r="A23" s="175" t="s">
        <v>894</v>
      </c>
    </row>
    <row r="24" spans="1:15" ht="11.25" customHeight="1" x14ac:dyDescent="0.2">
      <c r="A24" s="245" t="s">
        <v>439</v>
      </c>
      <c r="B24" s="245"/>
      <c r="C24" s="245"/>
      <c r="D24" s="245"/>
    </row>
    <row r="25" spans="1:15" ht="12.75" customHeight="1" x14ac:dyDescent="0.2">
      <c r="A25" s="157" t="s">
        <v>930</v>
      </c>
    </row>
    <row r="26" spans="1:15" ht="12.75" customHeight="1" x14ac:dyDescent="0.2">
      <c r="A26" s="157" t="s">
        <v>931</v>
      </c>
    </row>
    <row r="27" spans="1:15" ht="12.75" customHeight="1" x14ac:dyDescent="0.2">
      <c r="A27" s="157"/>
    </row>
    <row r="28" spans="1:15" ht="12.75" customHeight="1" x14ac:dyDescent="0.2">
      <c r="A28" s="17" t="s">
        <v>887</v>
      </c>
    </row>
    <row r="29" spans="1:15" ht="12.75" customHeight="1" x14ac:dyDescent="0.25"/>
    <row r="30" spans="1:15" ht="12.75" customHeight="1" x14ac:dyDescent="0.2">
      <c r="A30" s="223" t="s">
        <v>434</v>
      </c>
    </row>
  </sheetData>
  <mergeCells count="6">
    <mergeCell ref="A24:D24"/>
    <mergeCell ref="B6:E6"/>
    <mergeCell ref="G6:J6"/>
    <mergeCell ref="L6:O6"/>
    <mergeCell ref="B8:O8"/>
    <mergeCell ref="B14:O14"/>
  </mergeCells>
  <hyperlinks>
    <hyperlink ref="A24" r:id="rId1" xr:uid="{34419DB2-B47F-4417-A0BD-CD73B11624C4}"/>
    <hyperlink ref="A30" r:id="rId2" xr:uid="{E799FF2B-3B32-4A15-806C-9B9F78D35D1A}"/>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DE7-C829-418D-A5E5-057B26C212AF}">
  <dimension ref="A1:IU24"/>
  <sheetViews>
    <sheetView workbookViewId="0">
      <selection activeCell="A5" sqref="A5"/>
    </sheetView>
  </sheetViews>
  <sheetFormatPr defaultRowHeight="15" x14ac:dyDescent="0.25"/>
  <cols>
    <col min="1" max="1" width="37.85546875" style="67" customWidth="1"/>
    <col min="2" max="3" width="28.140625" style="67" customWidth="1"/>
    <col min="4" max="4" width="31.140625" style="67" customWidth="1"/>
    <col min="5" max="16384" width="9.140625" style="67"/>
  </cols>
  <sheetData>
    <row r="1" spans="1:255" s="2" customFormat="1" ht="60" customHeight="1" x14ac:dyDescent="0.25">
      <c r="A1" s="230" t="s">
        <v>0</v>
      </c>
      <c r="B1" s="230"/>
      <c r="C1" s="230"/>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454</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31" t="s">
        <v>899</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455</v>
      </c>
      <c r="B5" s="9"/>
      <c r="C5" s="9"/>
    </row>
    <row r="6" spans="1:255" x14ac:dyDescent="0.25">
      <c r="B6" s="9"/>
      <c r="C6" s="9"/>
    </row>
    <row r="7" spans="1:255" x14ac:dyDescent="0.25">
      <c r="A7" s="111" t="s">
        <v>456</v>
      </c>
      <c r="B7" s="111" t="s">
        <v>457</v>
      </c>
      <c r="C7" s="111" t="s">
        <v>458</v>
      </c>
      <c r="D7" s="111" t="s">
        <v>459</v>
      </c>
    </row>
    <row r="8" spans="1:255" ht="27" customHeight="1" x14ac:dyDescent="0.25">
      <c r="A8" s="210" t="s">
        <v>462</v>
      </c>
      <c r="B8" s="210" t="s">
        <v>943</v>
      </c>
      <c r="C8" s="210" t="s">
        <v>460</v>
      </c>
      <c r="D8" s="114" t="s">
        <v>885</v>
      </c>
    </row>
    <row r="9" spans="1:255" s="160" customFormat="1" ht="26.25" customHeight="1" x14ac:dyDescent="0.25">
      <c r="A9" s="211" t="s">
        <v>901</v>
      </c>
      <c r="B9" s="227" t="s">
        <v>900</v>
      </c>
      <c r="C9" s="227" t="s">
        <v>460</v>
      </c>
      <c r="D9" s="114" t="s">
        <v>884</v>
      </c>
    </row>
    <row r="10" spans="1:255" ht="15" customHeight="1" x14ac:dyDescent="0.25">
      <c r="A10" s="232" t="s">
        <v>902</v>
      </c>
      <c r="B10" s="232" t="s">
        <v>903</v>
      </c>
      <c r="C10" s="232" t="s">
        <v>460</v>
      </c>
      <c r="D10" s="113" t="s">
        <v>936</v>
      </c>
    </row>
    <row r="11" spans="1:255" ht="15" customHeight="1" x14ac:dyDescent="0.25">
      <c r="A11" s="232"/>
      <c r="B11" s="232"/>
      <c r="C11" s="232"/>
      <c r="D11" s="113" t="s">
        <v>937</v>
      </c>
    </row>
    <row r="12" spans="1:255" ht="15" customHeight="1" x14ac:dyDescent="0.25">
      <c r="A12" s="232"/>
      <c r="B12" s="232"/>
      <c r="C12" s="232"/>
      <c r="D12" s="113" t="s">
        <v>938</v>
      </c>
    </row>
    <row r="13" spans="1:255" ht="15" customHeight="1" x14ac:dyDescent="0.25">
      <c r="A13" s="232"/>
      <c r="B13" s="232"/>
      <c r="C13" s="232"/>
      <c r="D13" s="113" t="s">
        <v>939</v>
      </c>
    </row>
    <row r="14" spans="1:255" ht="15" customHeight="1" x14ac:dyDescent="0.25">
      <c r="A14" s="232" t="s">
        <v>461</v>
      </c>
      <c r="B14" s="232" t="s">
        <v>882</v>
      </c>
      <c r="C14" s="232" t="s">
        <v>460</v>
      </c>
      <c r="D14" s="113" t="s">
        <v>940</v>
      </c>
    </row>
    <row r="15" spans="1:255" ht="15" customHeight="1" x14ac:dyDescent="0.25">
      <c r="A15" s="232"/>
      <c r="B15" s="232"/>
      <c r="C15" s="232"/>
      <c r="D15" s="113" t="s">
        <v>941</v>
      </c>
    </row>
    <row r="16" spans="1:255" ht="15" customHeight="1" x14ac:dyDescent="0.25">
      <c r="A16" s="232"/>
      <c r="B16" s="232"/>
      <c r="C16" s="232"/>
      <c r="D16" s="113" t="s">
        <v>942</v>
      </c>
    </row>
    <row r="17" spans="1:4" ht="29.25" customHeight="1" x14ac:dyDescent="0.25">
      <c r="A17" s="229" t="s">
        <v>935</v>
      </c>
      <c r="B17" s="211" t="s">
        <v>934</v>
      </c>
      <c r="C17" s="211" t="s">
        <v>460</v>
      </c>
      <c r="D17" s="228" t="s">
        <v>881</v>
      </c>
    </row>
    <row r="18" spans="1:4" s="142" customFormat="1" x14ac:dyDescent="0.25">
      <c r="A18" s="211"/>
      <c r="B18" s="211"/>
      <c r="C18" s="211"/>
      <c r="D18" s="140"/>
    </row>
    <row r="19" spans="1:4" x14ac:dyDescent="0.25">
      <c r="A19" s="211"/>
      <c r="B19" s="211"/>
      <c r="C19" s="211"/>
    </row>
    <row r="20" spans="1:4" x14ac:dyDescent="0.25">
      <c r="A20" s="17"/>
      <c r="B20" s="112"/>
      <c r="C20" s="141"/>
    </row>
    <row r="21" spans="1:4" ht="15.75" x14ac:dyDescent="0.25">
      <c r="A21" s="18" t="s">
        <v>4</v>
      </c>
      <c r="B21" s="112"/>
      <c r="C21" s="112"/>
    </row>
    <row r="22" spans="1:4" x14ac:dyDescent="0.25">
      <c r="A22" s="231" t="s">
        <v>452</v>
      </c>
      <c r="B22" s="231"/>
      <c r="C22" s="231"/>
      <c r="D22" s="231"/>
    </row>
    <row r="24" spans="1:4" x14ac:dyDescent="0.25">
      <c r="A24" s="197" t="s">
        <v>434</v>
      </c>
      <c r="B24" s="66"/>
    </row>
  </sheetData>
  <mergeCells count="7">
    <mergeCell ref="A22:D22"/>
    <mergeCell ref="A14:A16"/>
    <mergeCell ref="B14:B16"/>
    <mergeCell ref="C14:C16"/>
    <mergeCell ref="A10:A13"/>
    <mergeCell ref="B10:B13"/>
    <mergeCell ref="C10:C13"/>
  </mergeCells>
  <hyperlinks>
    <hyperlink ref="A22:D22" r:id="rId1" display="Further information about these and related statistics is available from the ABS website www.abs.gov.au, or contact us at client.services@abs.gov.au." xr:uid="{60CD776B-AE65-4D16-BA4B-0878DFA7A5E8}"/>
    <hyperlink ref="D8" location="'1.1_Age distribution'!A1" display="Table 1.1" xr:uid="{7395BB8A-7352-4939-824D-21DE3B38096A}"/>
    <hyperlink ref="D14:D16" location="'Table 1'!A1" display="Table 01" xr:uid="{2F2B7CAE-E851-426B-A8B7-93AB0397C65B}"/>
    <hyperlink ref="D14" location="'3.1_2011_LGA'!A1" display="Table 3.1 (2011)" xr:uid="{03E1E53C-62F3-4BB0-B670-E0FD64A2B174}"/>
    <hyperlink ref="D15" location="'3.2_2016 LGA'!A1" display="Table 3.2 (2016)" xr:uid="{920AECCD-C107-4005-A68B-E4696B9A550B}"/>
    <hyperlink ref="D16" location="'3.3_2021 LGA'!A1" display="Table 3.3 (2021)" xr:uid="{4CC3799B-6F17-418F-8329-FEBF624A16D2}"/>
    <hyperlink ref="D10" location="'2.1_Indigenous structure'!A1" display="Table 2.1 (Indigenous Structure Overview)" xr:uid="{1971ADFC-A217-4578-937F-5214C0A0CA4E}"/>
    <hyperlink ref="D11" location="'2.2_ILOC'!A1" display="Table 2.2 (Indigenous Locations)" xr:uid="{ECF31EC2-FEEC-423F-815B-03AC91F7161F}"/>
    <hyperlink ref="D12" location="'2.3_IARE'!A1" display="Table 2.3 (Indigenous Areas)" xr:uid="{AD6CE897-3269-4EF2-802C-3E7D669DBC27}"/>
    <hyperlink ref="D13" location="'2.4_IREG'!A1" display="Table 2.4 (Indigenous Regions)" xr:uid="{F88F638E-7F22-402B-B835-24C7D718C4A0}"/>
    <hyperlink ref="D17" location="'4_GCCSA'!A1" display="Table 4" xr:uid="{F6E8B360-19AB-4494-8E83-71212D9B5809}"/>
    <hyperlink ref="D9" location="'1.2_Sex ratio'!A1" display="Table 1.2" xr:uid="{A7C0DD84-B72F-4F7C-ACAC-362D8D9DD41A}"/>
    <hyperlink ref="A24" r:id="rId2" xr:uid="{23BC565D-D070-4DA3-9C60-92FBCBB4B35C}"/>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3B0-6832-466D-BF8C-A321ACCDC7CF}">
  <dimension ref="A1:IA72"/>
  <sheetViews>
    <sheetView workbookViewId="0">
      <pane ySplit="7" topLeftCell="A8" activePane="bottomLeft" state="frozen"/>
      <selection activeCell="A8" sqref="A8:XFD8"/>
      <selection pane="bottomLeft" activeCell="A4" sqref="A4"/>
    </sheetView>
  </sheetViews>
  <sheetFormatPr defaultRowHeight="15" x14ac:dyDescent="0.25"/>
  <cols>
    <col min="1" max="1" width="27.5703125" style="64" customWidth="1"/>
    <col min="2" max="4" width="11.42578125" style="64" customWidth="1"/>
    <col min="5" max="5" width="2" style="64" customWidth="1"/>
    <col min="6" max="8" width="11.42578125" style="64" customWidth="1"/>
    <col min="9" max="9" width="1.85546875" style="64" customWidth="1"/>
    <col min="10" max="13" width="11.42578125" style="64" customWidth="1"/>
    <col min="14" max="235" width="9.140625" style="64"/>
    <col min="236" max="236" width="27.5703125" style="64" customWidth="1"/>
    <col min="237" max="240" width="22.140625" style="64" customWidth="1"/>
    <col min="241" max="241" width="3.28515625" style="64" customWidth="1"/>
    <col min="242" max="243" width="22.140625" style="64" customWidth="1"/>
    <col min="244" max="244" width="3.28515625" style="64" customWidth="1"/>
    <col min="245" max="245" width="26.42578125" style="64" customWidth="1"/>
    <col min="246" max="491" width="9.140625" style="64"/>
    <col min="492" max="492" width="27.5703125" style="64" customWidth="1"/>
    <col min="493" max="496" width="22.140625" style="64" customWidth="1"/>
    <col min="497" max="497" width="3.28515625" style="64" customWidth="1"/>
    <col min="498" max="499" width="22.140625" style="64" customWidth="1"/>
    <col min="500" max="500" width="3.28515625" style="64" customWidth="1"/>
    <col min="501" max="501" width="26.42578125" style="64" customWidth="1"/>
    <col min="502" max="747" width="9.140625" style="64"/>
    <col min="748" max="748" width="27.5703125" style="64" customWidth="1"/>
    <col min="749" max="752" width="22.140625" style="64" customWidth="1"/>
    <col min="753" max="753" width="3.28515625" style="64" customWidth="1"/>
    <col min="754" max="755" width="22.140625" style="64" customWidth="1"/>
    <col min="756" max="756" width="3.28515625" style="64" customWidth="1"/>
    <col min="757" max="757" width="26.42578125" style="64" customWidth="1"/>
    <col min="758" max="1003" width="9.140625" style="64"/>
    <col min="1004" max="1004" width="27.5703125" style="64" customWidth="1"/>
    <col min="1005" max="1008" width="22.140625" style="64" customWidth="1"/>
    <col min="1009" max="1009" width="3.28515625" style="64" customWidth="1"/>
    <col min="1010" max="1011" width="22.140625" style="64" customWidth="1"/>
    <col min="1012" max="1012" width="3.28515625" style="64" customWidth="1"/>
    <col min="1013" max="1013" width="26.42578125" style="64" customWidth="1"/>
    <col min="1014" max="1259" width="9.140625" style="64"/>
    <col min="1260" max="1260" width="27.5703125" style="64" customWidth="1"/>
    <col min="1261" max="1264" width="22.140625" style="64" customWidth="1"/>
    <col min="1265" max="1265" width="3.28515625" style="64" customWidth="1"/>
    <col min="1266" max="1267" width="22.140625" style="64" customWidth="1"/>
    <col min="1268" max="1268" width="3.28515625" style="64" customWidth="1"/>
    <col min="1269" max="1269" width="26.42578125" style="64" customWidth="1"/>
    <col min="1270" max="1515" width="9.140625" style="64"/>
    <col min="1516" max="1516" width="27.5703125" style="64" customWidth="1"/>
    <col min="1517" max="1520" width="22.140625" style="64" customWidth="1"/>
    <col min="1521" max="1521" width="3.28515625" style="64" customWidth="1"/>
    <col min="1522" max="1523" width="22.140625" style="64" customWidth="1"/>
    <col min="1524" max="1524" width="3.28515625" style="64" customWidth="1"/>
    <col min="1525" max="1525" width="26.42578125" style="64" customWidth="1"/>
    <col min="1526" max="1771" width="9.140625" style="64"/>
    <col min="1772" max="1772" width="27.5703125" style="64" customWidth="1"/>
    <col min="1773" max="1776" width="22.140625" style="64" customWidth="1"/>
    <col min="1777" max="1777" width="3.28515625" style="64" customWidth="1"/>
    <col min="1778" max="1779" width="22.140625" style="64" customWidth="1"/>
    <col min="1780" max="1780" width="3.28515625" style="64" customWidth="1"/>
    <col min="1781" max="1781" width="26.42578125" style="64" customWidth="1"/>
    <col min="1782" max="2027" width="9.140625" style="64"/>
    <col min="2028" max="2028" width="27.5703125" style="64" customWidth="1"/>
    <col min="2029" max="2032" width="22.140625" style="64" customWidth="1"/>
    <col min="2033" max="2033" width="3.28515625" style="64" customWidth="1"/>
    <col min="2034" max="2035" width="22.140625" style="64" customWidth="1"/>
    <col min="2036" max="2036" width="3.28515625" style="64" customWidth="1"/>
    <col min="2037" max="2037" width="26.42578125" style="64" customWidth="1"/>
    <col min="2038" max="2283" width="9.140625" style="64"/>
    <col min="2284" max="2284" width="27.5703125" style="64" customWidth="1"/>
    <col min="2285" max="2288" width="22.140625" style="64" customWidth="1"/>
    <col min="2289" max="2289" width="3.28515625" style="64" customWidth="1"/>
    <col min="2290" max="2291" width="22.140625" style="64" customWidth="1"/>
    <col min="2292" max="2292" width="3.28515625" style="64" customWidth="1"/>
    <col min="2293" max="2293" width="26.42578125" style="64" customWidth="1"/>
    <col min="2294" max="2539" width="9.140625" style="64"/>
    <col min="2540" max="2540" width="27.5703125" style="64" customWidth="1"/>
    <col min="2541" max="2544" width="22.140625" style="64" customWidth="1"/>
    <col min="2545" max="2545" width="3.28515625" style="64" customWidth="1"/>
    <col min="2546" max="2547" width="22.140625" style="64" customWidth="1"/>
    <col min="2548" max="2548" width="3.28515625" style="64" customWidth="1"/>
    <col min="2549" max="2549" width="26.42578125" style="64" customWidth="1"/>
    <col min="2550" max="2795" width="9.140625" style="64"/>
    <col min="2796" max="2796" width="27.5703125" style="64" customWidth="1"/>
    <col min="2797" max="2800" width="22.140625" style="64" customWidth="1"/>
    <col min="2801" max="2801" width="3.28515625" style="64" customWidth="1"/>
    <col min="2802" max="2803" width="22.140625" style="64" customWidth="1"/>
    <col min="2804" max="2804" width="3.28515625" style="64" customWidth="1"/>
    <col min="2805" max="2805" width="26.42578125" style="64" customWidth="1"/>
    <col min="2806" max="3051" width="9.140625" style="64"/>
    <col min="3052" max="3052" width="27.5703125" style="64" customWidth="1"/>
    <col min="3053" max="3056" width="22.140625" style="64" customWidth="1"/>
    <col min="3057" max="3057" width="3.28515625" style="64" customWidth="1"/>
    <col min="3058" max="3059" width="22.140625" style="64" customWidth="1"/>
    <col min="3060" max="3060" width="3.28515625" style="64" customWidth="1"/>
    <col min="3061" max="3061" width="26.42578125" style="64" customWidth="1"/>
    <col min="3062" max="3307" width="9.140625" style="64"/>
    <col min="3308" max="3308" width="27.5703125" style="64" customWidth="1"/>
    <col min="3309" max="3312" width="22.140625" style="64" customWidth="1"/>
    <col min="3313" max="3313" width="3.28515625" style="64" customWidth="1"/>
    <col min="3314" max="3315" width="22.140625" style="64" customWidth="1"/>
    <col min="3316" max="3316" width="3.28515625" style="64" customWidth="1"/>
    <col min="3317" max="3317" width="26.42578125" style="64" customWidth="1"/>
    <col min="3318" max="3563" width="9.140625" style="64"/>
    <col min="3564" max="3564" width="27.5703125" style="64" customWidth="1"/>
    <col min="3565" max="3568" width="22.140625" style="64" customWidth="1"/>
    <col min="3569" max="3569" width="3.28515625" style="64" customWidth="1"/>
    <col min="3570" max="3571" width="22.140625" style="64" customWidth="1"/>
    <col min="3572" max="3572" width="3.28515625" style="64" customWidth="1"/>
    <col min="3573" max="3573" width="26.42578125" style="64" customWidth="1"/>
    <col min="3574" max="3819" width="9.140625" style="64"/>
    <col min="3820" max="3820" width="27.5703125" style="64" customWidth="1"/>
    <col min="3821" max="3824" width="22.140625" style="64" customWidth="1"/>
    <col min="3825" max="3825" width="3.28515625" style="64" customWidth="1"/>
    <col min="3826" max="3827" width="22.140625" style="64" customWidth="1"/>
    <col min="3828" max="3828" width="3.28515625" style="64" customWidth="1"/>
    <col min="3829" max="3829" width="26.42578125" style="64" customWidth="1"/>
    <col min="3830" max="4075" width="9.140625" style="64"/>
    <col min="4076" max="4076" width="27.5703125" style="64" customWidth="1"/>
    <col min="4077" max="4080" width="22.140625" style="64" customWidth="1"/>
    <col min="4081" max="4081" width="3.28515625" style="64" customWidth="1"/>
    <col min="4082" max="4083" width="22.140625" style="64" customWidth="1"/>
    <col min="4084" max="4084" width="3.28515625" style="64" customWidth="1"/>
    <col min="4085" max="4085" width="26.42578125" style="64" customWidth="1"/>
    <col min="4086" max="4331" width="9.140625" style="64"/>
    <col min="4332" max="4332" width="27.5703125" style="64" customWidth="1"/>
    <col min="4333" max="4336" width="22.140625" style="64" customWidth="1"/>
    <col min="4337" max="4337" width="3.28515625" style="64" customWidth="1"/>
    <col min="4338" max="4339" width="22.140625" style="64" customWidth="1"/>
    <col min="4340" max="4340" width="3.28515625" style="64" customWidth="1"/>
    <col min="4341" max="4341" width="26.42578125" style="64" customWidth="1"/>
    <col min="4342" max="4587" width="9.140625" style="64"/>
    <col min="4588" max="4588" width="27.5703125" style="64" customWidth="1"/>
    <col min="4589" max="4592" width="22.140625" style="64" customWidth="1"/>
    <col min="4593" max="4593" width="3.28515625" style="64" customWidth="1"/>
    <col min="4594" max="4595" width="22.140625" style="64" customWidth="1"/>
    <col min="4596" max="4596" width="3.28515625" style="64" customWidth="1"/>
    <col min="4597" max="4597" width="26.42578125" style="64" customWidth="1"/>
    <col min="4598" max="4843" width="9.140625" style="64"/>
    <col min="4844" max="4844" width="27.5703125" style="64" customWidth="1"/>
    <col min="4845" max="4848" width="22.140625" style="64" customWidth="1"/>
    <col min="4849" max="4849" width="3.28515625" style="64" customWidth="1"/>
    <col min="4850" max="4851" width="22.140625" style="64" customWidth="1"/>
    <col min="4852" max="4852" width="3.28515625" style="64" customWidth="1"/>
    <col min="4853" max="4853" width="26.42578125" style="64" customWidth="1"/>
    <col min="4854" max="5099" width="9.140625" style="64"/>
    <col min="5100" max="5100" width="27.5703125" style="64" customWidth="1"/>
    <col min="5101" max="5104" width="22.140625" style="64" customWidth="1"/>
    <col min="5105" max="5105" width="3.28515625" style="64" customWidth="1"/>
    <col min="5106" max="5107" width="22.140625" style="64" customWidth="1"/>
    <col min="5108" max="5108" width="3.28515625" style="64" customWidth="1"/>
    <col min="5109" max="5109" width="26.42578125" style="64" customWidth="1"/>
    <col min="5110" max="5355" width="9.140625" style="64"/>
    <col min="5356" max="5356" width="27.5703125" style="64" customWidth="1"/>
    <col min="5357" max="5360" width="22.140625" style="64" customWidth="1"/>
    <col min="5361" max="5361" width="3.28515625" style="64" customWidth="1"/>
    <col min="5362" max="5363" width="22.140625" style="64" customWidth="1"/>
    <col min="5364" max="5364" width="3.28515625" style="64" customWidth="1"/>
    <col min="5365" max="5365" width="26.42578125" style="64" customWidth="1"/>
    <col min="5366" max="5611" width="9.140625" style="64"/>
    <col min="5612" max="5612" width="27.5703125" style="64" customWidth="1"/>
    <col min="5613" max="5616" width="22.140625" style="64" customWidth="1"/>
    <col min="5617" max="5617" width="3.28515625" style="64" customWidth="1"/>
    <col min="5618" max="5619" width="22.140625" style="64" customWidth="1"/>
    <col min="5620" max="5620" width="3.28515625" style="64" customWidth="1"/>
    <col min="5621" max="5621" width="26.42578125" style="64" customWidth="1"/>
    <col min="5622" max="5867" width="9.140625" style="64"/>
    <col min="5868" max="5868" width="27.5703125" style="64" customWidth="1"/>
    <col min="5869" max="5872" width="22.140625" style="64" customWidth="1"/>
    <col min="5873" max="5873" width="3.28515625" style="64" customWidth="1"/>
    <col min="5874" max="5875" width="22.140625" style="64" customWidth="1"/>
    <col min="5876" max="5876" width="3.28515625" style="64" customWidth="1"/>
    <col min="5877" max="5877" width="26.42578125" style="64" customWidth="1"/>
    <col min="5878" max="6123" width="9.140625" style="64"/>
    <col min="6124" max="6124" width="27.5703125" style="64" customWidth="1"/>
    <col min="6125" max="6128" width="22.140625" style="64" customWidth="1"/>
    <col min="6129" max="6129" width="3.28515625" style="64" customWidth="1"/>
    <col min="6130" max="6131" width="22.140625" style="64" customWidth="1"/>
    <col min="6132" max="6132" width="3.28515625" style="64" customWidth="1"/>
    <col min="6133" max="6133" width="26.42578125" style="64" customWidth="1"/>
    <col min="6134" max="6379" width="9.140625" style="64"/>
    <col min="6380" max="6380" width="27.5703125" style="64" customWidth="1"/>
    <col min="6381" max="6384" width="22.140625" style="64" customWidth="1"/>
    <col min="6385" max="6385" width="3.28515625" style="64" customWidth="1"/>
    <col min="6386" max="6387" width="22.140625" style="64" customWidth="1"/>
    <col min="6388" max="6388" width="3.28515625" style="64" customWidth="1"/>
    <col min="6389" max="6389" width="26.42578125" style="64" customWidth="1"/>
    <col min="6390" max="6635" width="9.140625" style="64"/>
    <col min="6636" max="6636" width="27.5703125" style="64" customWidth="1"/>
    <col min="6637" max="6640" width="22.140625" style="64" customWidth="1"/>
    <col min="6641" max="6641" width="3.28515625" style="64" customWidth="1"/>
    <col min="6642" max="6643" width="22.140625" style="64" customWidth="1"/>
    <col min="6644" max="6644" width="3.28515625" style="64" customWidth="1"/>
    <col min="6645" max="6645" width="26.42578125" style="64" customWidth="1"/>
    <col min="6646" max="6891" width="9.140625" style="64"/>
    <col min="6892" max="6892" width="27.5703125" style="64" customWidth="1"/>
    <col min="6893" max="6896" width="22.140625" style="64" customWidth="1"/>
    <col min="6897" max="6897" width="3.28515625" style="64" customWidth="1"/>
    <col min="6898" max="6899" width="22.140625" style="64" customWidth="1"/>
    <col min="6900" max="6900" width="3.28515625" style="64" customWidth="1"/>
    <col min="6901" max="6901" width="26.42578125" style="64" customWidth="1"/>
    <col min="6902" max="7147" width="9.140625" style="64"/>
    <col min="7148" max="7148" width="27.5703125" style="64" customWidth="1"/>
    <col min="7149" max="7152" width="22.140625" style="64" customWidth="1"/>
    <col min="7153" max="7153" width="3.28515625" style="64" customWidth="1"/>
    <col min="7154" max="7155" width="22.140625" style="64" customWidth="1"/>
    <col min="7156" max="7156" width="3.28515625" style="64" customWidth="1"/>
    <col min="7157" max="7157" width="26.42578125" style="64" customWidth="1"/>
    <col min="7158" max="7403" width="9.140625" style="64"/>
    <col min="7404" max="7404" width="27.5703125" style="64" customWidth="1"/>
    <col min="7405" max="7408" width="22.140625" style="64" customWidth="1"/>
    <col min="7409" max="7409" width="3.28515625" style="64" customWidth="1"/>
    <col min="7410" max="7411" width="22.140625" style="64" customWidth="1"/>
    <col min="7412" max="7412" width="3.28515625" style="64" customWidth="1"/>
    <col min="7413" max="7413" width="26.42578125" style="64" customWidth="1"/>
    <col min="7414" max="7659" width="9.140625" style="64"/>
    <col min="7660" max="7660" width="27.5703125" style="64" customWidth="1"/>
    <col min="7661" max="7664" width="22.140625" style="64" customWidth="1"/>
    <col min="7665" max="7665" width="3.28515625" style="64" customWidth="1"/>
    <col min="7666" max="7667" width="22.140625" style="64" customWidth="1"/>
    <col min="7668" max="7668" width="3.28515625" style="64" customWidth="1"/>
    <col min="7669" max="7669" width="26.42578125" style="64" customWidth="1"/>
    <col min="7670" max="7915" width="9.140625" style="64"/>
    <col min="7916" max="7916" width="27.5703125" style="64" customWidth="1"/>
    <col min="7917" max="7920" width="22.140625" style="64" customWidth="1"/>
    <col min="7921" max="7921" width="3.28515625" style="64" customWidth="1"/>
    <col min="7922" max="7923" width="22.140625" style="64" customWidth="1"/>
    <col min="7924" max="7924" width="3.28515625" style="64" customWidth="1"/>
    <col min="7925" max="7925" width="26.42578125" style="64" customWidth="1"/>
    <col min="7926" max="8171" width="9.140625" style="64"/>
    <col min="8172" max="8172" width="27.5703125" style="64" customWidth="1"/>
    <col min="8173" max="8176" width="22.140625" style="64" customWidth="1"/>
    <col min="8177" max="8177" width="3.28515625" style="64" customWidth="1"/>
    <col min="8178" max="8179" width="22.140625" style="64" customWidth="1"/>
    <col min="8180" max="8180" width="3.28515625" style="64" customWidth="1"/>
    <col min="8181" max="8181" width="26.42578125" style="64" customWidth="1"/>
    <col min="8182" max="8427" width="9.140625" style="64"/>
    <col min="8428" max="8428" width="27.5703125" style="64" customWidth="1"/>
    <col min="8429" max="8432" width="22.140625" style="64" customWidth="1"/>
    <col min="8433" max="8433" width="3.28515625" style="64" customWidth="1"/>
    <col min="8434" max="8435" width="22.140625" style="64" customWidth="1"/>
    <col min="8436" max="8436" width="3.28515625" style="64" customWidth="1"/>
    <col min="8437" max="8437" width="26.42578125" style="64" customWidth="1"/>
    <col min="8438" max="8683" width="9.140625" style="64"/>
    <col min="8684" max="8684" width="27.5703125" style="64" customWidth="1"/>
    <col min="8685" max="8688" width="22.140625" style="64" customWidth="1"/>
    <col min="8689" max="8689" width="3.28515625" style="64" customWidth="1"/>
    <col min="8690" max="8691" width="22.140625" style="64" customWidth="1"/>
    <col min="8692" max="8692" width="3.28515625" style="64" customWidth="1"/>
    <col min="8693" max="8693" width="26.42578125" style="64" customWidth="1"/>
    <col min="8694" max="8939" width="9.140625" style="64"/>
    <col min="8940" max="8940" width="27.5703125" style="64" customWidth="1"/>
    <col min="8941" max="8944" width="22.140625" style="64" customWidth="1"/>
    <col min="8945" max="8945" width="3.28515625" style="64" customWidth="1"/>
    <col min="8946" max="8947" width="22.140625" style="64" customWidth="1"/>
    <col min="8948" max="8948" width="3.28515625" style="64" customWidth="1"/>
    <col min="8949" max="8949" width="26.42578125" style="64" customWidth="1"/>
    <col min="8950" max="9195" width="9.140625" style="64"/>
    <col min="9196" max="9196" width="27.5703125" style="64" customWidth="1"/>
    <col min="9197" max="9200" width="22.140625" style="64" customWidth="1"/>
    <col min="9201" max="9201" width="3.28515625" style="64" customWidth="1"/>
    <col min="9202" max="9203" width="22.140625" style="64" customWidth="1"/>
    <col min="9204" max="9204" width="3.28515625" style="64" customWidth="1"/>
    <col min="9205" max="9205" width="26.42578125" style="64" customWidth="1"/>
    <col min="9206" max="9451" width="9.140625" style="64"/>
    <col min="9452" max="9452" width="27.5703125" style="64" customWidth="1"/>
    <col min="9453" max="9456" width="22.140625" style="64" customWidth="1"/>
    <col min="9457" max="9457" width="3.28515625" style="64" customWidth="1"/>
    <col min="9458" max="9459" width="22.140625" style="64" customWidth="1"/>
    <col min="9460" max="9460" width="3.28515625" style="64" customWidth="1"/>
    <col min="9461" max="9461" width="26.42578125" style="64" customWidth="1"/>
    <col min="9462" max="9707" width="9.140625" style="64"/>
    <col min="9708" max="9708" width="27.5703125" style="64" customWidth="1"/>
    <col min="9709" max="9712" width="22.140625" style="64" customWidth="1"/>
    <col min="9713" max="9713" width="3.28515625" style="64" customWidth="1"/>
    <col min="9714" max="9715" width="22.140625" style="64" customWidth="1"/>
    <col min="9716" max="9716" width="3.28515625" style="64" customWidth="1"/>
    <col min="9717" max="9717" width="26.42578125" style="64" customWidth="1"/>
    <col min="9718" max="9963" width="9.140625" style="64"/>
    <col min="9964" max="9964" width="27.5703125" style="64" customWidth="1"/>
    <col min="9965" max="9968" width="22.140625" style="64" customWidth="1"/>
    <col min="9969" max="9969" width="3.28515625" style="64" customWidth="1"/>
    <col min="9970" max="9971" width="22.140625" style="64" customWidth="1"/>
    <col min="9972" max="9972" width="3.28515625" style="64" customWidth="1"/>
    <col min="9973" max="9973" width="26.42578125" style="64" customWidth="1"/>
    <col min="9974" max="10219" width="9.140625" style="64"/>
    <col min="10220" max="10220" width="27.5703125" style="64" customWidth="1"/>
    <col min="10221" max="10224" width="22.140625" style="64" customWidth="1"/>
    <col min="10225" max="10225" width="3.28515625" style="64" customWidth="1"/>
    <col min="10226" max="10227" width="22.140625" style="64" customWidth="1"/>
    <col min="10228" max="10228" width="3.28515625" style="64" customWidth="1"/>
    <col min="10229" max="10229" width="26.42578125" style="64" customWidth="1"/>
    <col min="10230" max="10475" width="9.140625" style="64"/>
    <col min="10476" max="10476" width="27.5703125" style="64" customWidth="1"/>
    <col min="10477" max="10480" width="22.140625" style="64" customWidth="1"/>
    <col min="10481" max="10481" width="3.28515625" style="64" customWidth="1"/>
    <col min="10482" max="10483" width="22.140625" style="64" customWidth="1"/>
    <col min="10484" max="10484" width="3.28515625" style="64" customWidth="1"/>
    <col min="10485" max="10485" width="26.42578125" style="64" customWidth="1"/>
    <col min="10486" max="10731" width="9.140625" style="64"/>
    <col min="10732" max="10732" width="27.5703125" style="64" customWidth="1"/>
    <col min="10733" max="10736" width="22.140625" style="64" customWidth="1"/>
    <col min="10737" max="10737" width="3.28515625" style="64" customWidth="1"/>
    <col min="10738" max="10739" width="22.140625" style="64" customWidth="1"/>
    <col min="10740" max="10740" width="3.28515625" style="64" customWidth="1"/>
    <col min="10741" max="10741" width="26.42578125" style="64" customWidth="1"/>
    <col min="10742" max="10987" width="9.140625" style="64"/>
    <col min="10988" max="10988" width="27.5703125" style="64" customWidth="1"/>
    <col min="10989" max="10992" width="22.140625" style="64" customWidth="1"/>
    <col min="10993" max="10993" width="3.28515625" style="64" customWidth="1"/>
    <col min="10994" max="10995" width="22.140625" style="64" customWidth="1"/>
    <col min="10996" max="10996" width="3.28515625" style="64" customWidth="1"/>
    <col min="10997" max="10997" width="26.42578125" style="64" customWidth="1"/>
    <col min="10998" max="11243" width="9.140625" style="64"/>
    <col min="11244" max="11244" width="27.5703125" style="64" customWidth="1"/>
    <col min="11245" max="11248" width="22.140625" style="64" customWidth="1"/>
    <col min="11249" max="11249" width="3.28515625" style="64" customWidth="1"/>
    <col min="11250" max="11251" width="22.140625" style="64" customWidth="1"/>
    <col min="11252" max="11252" width="3.28515625" style="64" customWidth="1"/>
    <col min="11253" max="11253" width="26.42578125" style="64" customWidth="1"/>
    <col min="11254" max="11499" width="9.140625" style="64"/>
    <col min="11500" max="11500" width="27.5703125" style="64" customWidth="1"/>
    <col min="11501" max="11504" width="22.140625" style="64" customWidth="1"/>
    <col min="11505" max="11505" width="3.28515625" style="64" customWidth="1"/>
    <col min="11506" max="11507" width="22.140625" style="64" customWidth="1"/>
    <col min="11508" max="11508" width="3.28515625" style="64" customWidth="1"/>
    <col min="11509" max="11509" width="26.42578125" style="64" customWidth="1"/>
    <col min="11510" max="11755" width="9.140625" style="64"/>
    <col min="11756" max="11756" width="27.5703125" style="64" customWidth="1"/>
    <col min="11757" max="11760" width="22.140625" style="64" customWidth="1"/>
    <col min="11761" max="11761" width="3.28515625" style="64" customWidth="1"/>
    <col min="11762" max="11763" width="22.140625" style="64" customWidth="1"/>
    <col min="11764" max="11764" width="3.28515625" style="64" customWidth="1"/>
    <col min="11765" max="11765" width="26.42578125" style="64" customWidth="1"/>
    <col min="11766" max="12011" width="9.140625" style="64"/>
    <col min="12012" max="12012" width="27.5703125" style="64" customWidth="1"/>
    <col min="12013" max="12016" width="22.140625" style="64" customWidth="1"/>
    <col min="12017" max="12017" width="3.28515625" style="64" customWidth="1"/>
    <col min="12018" max="12019" width="22.140625" style="64" customWidth="1"/>
    <col min="12020" max="12020" width="3.28515625" style="64" customWidth="1"/>
    <col min="12021" max="12021" width="26.42578125" style="64" customWidth="1"/>
    <col min="12022" max="12267" width="9.140625" style="64"/>
    <col min="12268" max="12268" width="27.5703125" style="64" customWidth="1"/>
    <col min="12269" max="12272" width="22.140625" style="64" customWidth="1"/>
    <col min="12273" max="12273" width="3.28515625" style="64" customWidth="1"/>
    <col min="12274" max="12275" width="22.140625" style="64" customWidth="1"/>
    <col min="12276" max="12276" width="3.28515625" style="64" customWidth="1"/>
    <col min="12277" max="12277" width="26.42578125" style="64" customWidth="1"/>
    <col min="12278" max="12523" width="9.140625" style="64"/>
    <col min="12524" max="12524" width="27.5703125" style="64" customWidth="1"/>
    <col min="12525" max="12528" width="22.140625" style="64" customWidth="1"/>
    <col min="12529" max="12529" width="3.28515625" style="64" customWidth="1"/>
    <col min="12530" max="12531" width="22.140625" style="64" customWidth="1"/>
    <col min="12532" max="12532" width="3.28515625" style="64" customWidth="1"/>
    <col min="12533" max="12533" width="26.42578125" style="64" customWidth="1"/>
    <col min="12534" max="12779" width="9.140625" style="64"/>
    <col min="12780" max="12780" width="27.5703125" style="64" customWidth="1"/>
    <col min="12781" max="12784" width="22.140625" style="64" customWidth="1"/>
    <col min="12785" max="12785" width="3.28515625" style="64" customWidth="1"/>
    <col min="12786" max="12787" width="22.140625" style="64" customWidth="1"/>
    <col min="12788" max="12788" width="3.28515625" style="64" customWidth="1"/>
    <col min="12789" max="12789" width="26.42578125" style="64" customWidth="1"/>
    <col min="12790" max="13035" width="9.140625" style="64"/>
    <col min="13036" max="13036" width="27.5703125" style="64" customWidth="1"/>
    <col min="13037" max="13040" width="22.140625" style="64" customWidth="1"/>
    <col min="13041" max="13041" width="3.28515625" style="64" customWidth="1"/>
    <col min="13042" max="13043" width="22.140625" style="64" customWidth="1"/>
    <col min="13044" max="13044" width="3.28515625" style="64" customWidth="1"/>
    <col min="13045" max="13045" width="26.42578125" style="64" customWidth="1"/>
    <col min="13046" max="13291" width="9.140625" style="64"/>
    <col min="13292" max="13292" width="27.5703125" style="64" customWidth="1"/>
    <col min="13293" max="13296" width="22.140625" style="64" customWidth="1"/>
    <col min="13297" max="13297" width="3.28515625" style="64" customWidth="1"/>
    <col min="13298" max="13299" width="22.140625" style="64" customWidth="1"/>
    <col min="13300" max="13300" width="3.28515625" style="64" customWidth="1"/>
    <col min="13301" max="13301" width="26.42578125" style="64" customWidth="1"/>
    <col min="13302" max="13547" width="9.140625" style="64"/>
    <col min="13548" max="13548" width="27.5703125" style="64" customWidth="1"/>
    <col min="13549" max="13552" width="22.140625" style="64" customWidth="1"/>
    <col min="13553" max="13553" width="3.28515625" style="64" customWidth="1"/>
    <col min="13554" max="13555" width="22.140625" style="64" customWidth="1"/>
    <col min="13556" max="13556" width="3.28515625" style="64" customWidth="1"/>
    <col min="13557" max="13557" width="26.42578125" style="64" customWidth="1"/>
    <col min="13558" max="13803" width="9.140625" style="64"/>
    <col min="13804" max="13804" width="27.5703125" style="64" customWidth="1"/>
    <col min="13805" max="13808" width="22.140625" style="64" customWidth="1"/>
    <col min="13809" max="13809" width="3.28515625" style="64" customWidth="1"/>
    <col min="13810" max="13811" width="22.140625" style="64" customWidth="1"/>
    <col min="13812" max="13812" width="3.28515625" style="64" customWidth="1"/>
    <col min="13813" max="13813" width="26.42578125" style="64" customWidth="1"/>
    <col min="13814" max="14059" width="9.140625" style="64"/>
    <col min="14060" max="14060" width="27.5703125" style="64" customWidth="1"/>
    <col min="14061" max="14064" width="22.140625" style="64" customWidth="1"/>
    <col min="14065" max="14065" width="3.28515625" style="64" customWidth="1"/>
    <col min="14066" max="14067" width="22.140625" style="64" customWidth="1"/>
    <col min="14068" max="14068" width="3.28515625" style="64" customWidth="1"/>
    <col min="14069" max="14069" width="26.42578125" style="64" customWidth="1"/>
    <col min="14070" max="14315" width="9.140625" style="64"/>
    <col min="14316" max="14316" width="27.5703125" style="64" customWidth="1"/>
    <col min="14317" max="14320" width="22.140625" style="64" customWidth="1"/>
    <col min="14321" max="14321" width="3.28515625" style="64" customWidth="1"/>
    <col min="14322" max="14323" width="22.140625" style="64" customWidth="1"/>
    <col min="14324" max="14324" width="3.28515625" style="64" customWidth="1"/>
    <col min="14325" max="14325" width="26.42578125" style="64" customWidth="1"/>
    <col min="14326" max="14571" width="9.140625" style="64"/>
    <col min="14572" max="14572" width="27.5703125" style="64" customWidth="1"/>
    <col min="14573" max="14576" width="22.140625" style="64" customWidth="1"/>
    <col min="14577" max="14577" width="3.28515625" style="64" customWidth="1"/>
    <col min="14578" max="14579" width="22.140625" style="64" customWidth="1"/>
    <col min="14580" max="14580" width="3.28515625" style="64" customWidth="1"/>
    <col min="14581" max="14581" width="26.42578125" style="64" customWidth="1"/>
    <col min="14582" max="14827" width="9.140625" style="64"/>
    <col min="14828" max="14828" width="27.5703125" style="64" customWidth="1"/>
    <col min="14829" max="14832" width="22.140625" style="64" customWidth="1"/>
    <col min="14833" max="14833" width="3.28515625" style="64" customWidth="1"/>
    <col min="14834" max="14835" width="22.140625" style="64" customWidth="1"/>
    <col min="14836" max="14836" width="3.28515625" style="64" customWidth="1"/>
    <col min="14837" max="14837" width="26.42578125" style="64" customWidth="1"/>
    <col min="14838" max="15083" width="9.140625" style="64"/>
    <col min="15084" max="15084" width="27.5703125" style="64" customWidth="1"/>
    <col min="15085" max="15088" width="22.140625" style="64" customWidth="1"/>
    <col min="15089" max="15089" width="3.28515625" style="64" customWidth="1"/>
    <col min="15090" max="15091" width="22.140625" style="64" customWidth="1"/>
    <col min="15092" max="15092" width="3.28515625" style="64" customWidth="1"/>
    <col min="15093" max="15093" width="26.42578125" style="64" customWidth="1"/>
    <col min="15094" max="15339" width="9.140625" style="64"/>
    <col min="15340" max="15340" width="27.5703125" style="64" customWidth="1"/>
    <col min="15341" max="15344" width="22.140625" style="64" customWidth="1"/>
    <col min="15345" max="15345" width="3.28515625" style="64" customWidth="1"/>
    <col min="15346" max="15347" width="22.140625" style="64" customWidth="1"/>
    <col min="15348" max="15348" width="3.28515625" style="64" customWidth="1"/>
    <col min="15349" max="15349" width="26.42578125" style="64" customWidth="1"/>
    <col min="15350" max="15595" width="9.140625" style="64"/>
    <col min="15596" max="15596" width="27.5703125" style="64" customWidth="1"/>
    <col min="15597" max="15600" width="22.140625" style="64" customWidth="1"/>
    <col min="15601" max="15601" width="3.28515625" style="64" customWidth="1"/>
    <col min="15602" max="15603" width="22.140625" style="64" customWidth="1"/>
    <col min="15604" max="15604" width="3.28515625" style="64" customWidth="1"/>
    <col min="15605" max="15605" width="26.42578125" style="64" customWidth="1"/>
    <col min="15606" max="15851" width="9.140625" style="64"/>
    <col min="15852" max="15852" width="27.5703125" style="64" customWidth="1"/>
    <col min="15853" max="15856" width="22.140625" style="64" customWidth="1"/>
    <col min="15857" max="15857" width="3.28515625" style="64" customWidth="1"/>
    <col min="15858" max="15859" width="22.140625" style="64" customWidth="1"/>
    <col min="15860" max="15860" width="3.28515625" style="64" customWidth="1"/>
    <col min="15861" max="15861" width="26.42578125" style="64" customWidth="1"/>
    <col min="15862" max="16107" width="9.140625" style="64"/>
    <col min="16108" max="16108" width="27.5703125" style="64" customWidth="1"/>
    <col min="16109" max="16112" width="22.140625" style="64" customWidth="1"/>
    <col min="16113" max="16113" width="3.28515625" style="64" customWidth="1"/>
    <col min="16114" max="16115" width="22.140625" style="64" customWidth="1"/>
    <col min="16116" max="16116" width="3.28515625" style="64" customWidth="1"/>
    <col min="16117" max="16117" width="26.42578125" style="64" customWidth="1"/>
    <col min="16118" max="16384" width="9.140625" style="64"/>
  </cols>
  <sheetData>
    <row r="1" spans="1:235" s="6" customFormat="1" ht="60" customHeight="1" x14ac:dyDescent="0.2">
      <c r="A1" s="105" t="s">
        <v>0</v>
      </c>
      <c r="B1" s="10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row>
    <row r="2" spans="1:235" ht="15" customHeight="1" x14ac:dyDescent="0.25">
      <c r="A2" s="28" t="s">
        <v>454</v>
      </c>
      <c r="B2" s="29"/>
      <c r="C2" s="29"/>
      <c r="D2" s="29"/>
      <c r="E2" s="29"/>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row>
    <row r="3" spans="1:235" ht="15" customHeight="1" x14ac:dyDescent="0.25">
      <c r="A3" s="31" t="s">
        <v>899</v>
      </c>
      <c r="B3" s="29"/>
      <c r="C3" s="29"/>
      <c r="D3" s="29"/>
      <c r="E3" s="29"/>
      <c r="F3" s="30"/>
      <c r="G3" s="30"/>
      <c r="H3" s="30"/>
      <c r="I3" s="30"/>
      <c r="J3" s="70"/>
      <c r="K3" s="30"/>
      <c r="L3" s="70"/>
      <c r="M3" s="7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row>
    <row r="4" spans="1:235" ht="15" customHeight="1" x14ac:dyDescent="0.25">
      <c r="A4" s="94" t="s">
        <v>892</v>
      </c>
      <c r="B4" s="29"/>
      <c r="C4" s="29"/>
      <c r="D4" s="29"/>
      <c r="E4" s="29"/>
      <c r="L4" s="65"/>
      <c r="M4" s="65"/>
    </row>
    <row r="6" spans="1:235" ht="36" x14ac:dyDescent="0.25">
      <c r="A6" s="25"/>
      <c r="B6" s="235">
        <v>2011</v>
      </c>
      <c r="C6" s="235"/>
      <c r="D6" s="235"/>
      <c r="E6" s="74"/>
      <c r="F6" s="235">
        <v>2016</v>
      </c>
      <c r="G6" s="235"/>
      <c r="H6" s="235"/>
      <c r="I6" s="75"/>
      <c r="J6" s="235">
        <v>2021</v>
      </c>
      <c r="K6" s="235"/>
      <c r="L6" s="235"/>
    </row>
    <row r="7" spans="1:235" x14ac:dyDescent="0.25">
      <c r="A7" s="33"/>
      <c r="B7" s="76" t="s">
        <v>410</v>
      </c>
      <c r="C7" s="76" t="s">
        <v>411</v>
      </c>
      <c r="D7" s="76" t="s">
        <v>412</v>
      </c>
      <c r="E7" s="77"/>
      <c r="F7" s="76" t="s">
        <v>410</v>
      </c>
      <c r="G7" s="76" t="s">
        <v>411</v>
      </c>
      <c r="H7" s="76" t="s">
        <v>412</v>
      </c>
      <c r="I7" s="78"/>
      <c r="J7" s="76" t="s">
        <v>410</v>
      </c>
      <c r="K7" s="76" t="s">
        <v>411</v>
      </c>
      <c r="L7" s="76" t="s">
        <v>412</v>
      </c>
    </row>
    <row r="8" spans="1:235" x14ac:dyDescent="0.25">
      <c r="A8" s="34"/>
      <c r="B8" s="236" t="s">
        <v>5</v>
      </c>
      <c r="C8" s="236"/>
      <c r="D8" s="236"/>
      <c r="E8" s="236"/>
      <c r="F8" s="236"/>
      <c r="G8" s="236"/>
      <c r="H8" s="236"/>
      <c r="I8" s="236"/>
      <c r="J8" s="236"/>
      <c r="K8" s="236"/>
      <c r="L8" s="236"/>
    </row>
    <row r="9" spans="1:235" s="163" customFormat="1" x14ac:dyDescent="0.25">
      <c r="A9" s="200"/>
      <c r="B9" s="201"/>
      <c r="C9" s="201"/>
      <c r="D9" s="201"/>
      <c r="E9" s="201"/>
      <c r="F9" s="201"/>
      <c r="G9" s="201"/>
      <c r="H9" s="201"/>
      <c r="I9" s="201"/>
      <c r="J9" s="201"/>
      <c r="K9" s="201"/>
      <c r="L9" s="201"/>
    </row>
    <row r="10" spans="1:235" s="163" customFormat="1" x14ac:dyDescent="0.25">
      <c r="A10" s="202" t="s">
        <v>898</v>
      </c>
      <c r="B10" s="131">
        <v>20</v>
      </c>
      <c r="C10" s="131">
        <v>22</v>
      </c>
      <c r="D10" s="131">
        <v>21</v>
      </c>
      <c r="E10" s="201"/>
      <c r="F10" s="131">
        <v>21</v>
      </c>
      <c r="G10" s="131">
        <v>23</v>
      </c>
      <c r="H10" s="131">
        <v>22</v>
      </c>
      <c r="I10" s="201"/>
      <c r="J10" s="131">
        <v>22</v>
      </c>
      <c r="K10" s="131">
        <v>24</v>
      </c>
      <c r="L10" s="131">
        <v>23</v>
      </c>
    </row>
    <row r="11" spans="1:235" x14ac:dyDescent="0.25">
      <c r="A11" s="35"/>
      <c r="B11" s="36"/>
      <c r="C11" s="36"/>
      <c r="D11" s="36"/>
      <c r="E11" s="36"/>
      <c r="F11" s="67"/>
      <c r="G11" s="67"/>
      <c r="H11" s="67"/>
      <c r="I11" s="67"/>
      <c r="J11" s="67"/>
      <c r="K11" s="67"/>
      <c r="L11" s="67"/>
    </row>
    <row r="12" spans="1:235" x14ac:dyDescent="0.25">
      <c r="A12" s="52" t="s">
        <v>413</v>
      </c>
      <c r="B12" s="72">
        <v>10848</v>
      </c>
      <c r="C12" s="72">
        <v>10567</v>
      </c>
      <c r="D12" s="72">
        <v>21408</v>
      </c>
      <c r="E12" s="37"/>
      <c r="F12" s="26">
        <v>13006</v>
      </c>
      <c r="G12" s="26">
        <v>11958</v>
      </c>
      <c r="H12" s="26">
        <v>24956</v>
      </c>
      <c r="I12" s="79"/>
      <c r="J12" s="131">
        <v>15576</v>
      </c>
      <c r="K12" s="131">
        <v>14664</v>
      </c>
      <c r="L12" s="131">
        <v>30241</v>
      </c>
    </row>
    <row r="13" spans="1:235" x14ac:dyDescent="0.25">
      <c r="A13" s="52" t="s">
        <v>414</v>
      </c>
      <c r="B13" s="72">
        <v>10516</v>
      </c>
      <c r="C13" s="72">
        <v>9875</v>
      </c>
      <c r="D13" s="72">
        <v>20391</v>
      </c>
      <c r="E13" s="37"/>
      <c r="F13" s="26">
        <v>12961</v>
      </c>
      <c r="G13" s="26">
        <v>12386</v>
      </c>
      <c r="H13" s="26">
        <v>25354</v>
      </c>
      <c r="I13" s="79"/>
      <c r="J13" s="72">
        <v>16250</v>
      </c>
      <c r="K13" s="72">
        <v>14865</v>
      </c>
      <c r="L13" s="72">
        <v>31114</v>
      </c>
    </row>
    <row r="14" spans="1:235" x14ac:dyDescent="0.25">
      <c r="A14" s="52" t="s">
        <v>415</v>
      </c>
      <c r="B14" s="72">
        <v>10641</v>
      </c>
      <c r="C14" s="72">
        <v>10137</v>
      </c>
      <c r="D14" s="72">
        <v>20779</v>
      </c>
      <c r="E14" s="37"/>
      <c r="F14" s="26">
        <v>12378</v>
      </c>
      <c r="G14" s="26">
        <v>11585</v>
      </c>
      <c r="H14" s="26">
        <v>23961</v>
      </c>
      <c r="I14" s="79"/>
      <c r="J14" s="72">
        <v>15932</v>
      </c>
      <c r="K14" s="72">
        <v>15281</v>
      </c>
      <c r="L14" s="72">
        <v>31215</v>
      </c>
    </row>
    <row r="15" spans="1:235" x14ac:dyDescent="0.25">
      <c r="A15" s="52" t="s">
        <v>416</v>
      </c>
      <c r="B15" s="72">
        <v>9930</v>
      </c>
      <c r="C15" s="72">
        <v>9479</v>
      </c>
      <c r="D15" s="72">
        <v>19401</v>
      </c>
      <c r="E15" s="37"/>
      <c r="F15" s="26">
        <v>11419</v>
      </c>
      <c r="G15" s="26">
        <v>10957</v>
      </c>
      <c r="H15" s="26">
        <v>22377</v>
      </c>
      <c r="I15" s="79"/>
      <c r="J15" s="72">
        <v>14115</v>
      </c>
      <c r="K15" s="72">
        <v>13399</v>
      </c>
      <c r="L15" s="72">
        <v>27517</v>
      </c>
    </row>
    <row r="16" spans="1:235" x14ac:dyDescent="0.25">
      <c r="A16" s="52" t="s">
        <v>417</v>
      </c>
      <c r="B16" s="72">
        <v>7079</v>
      </c>
      <c r="C16" s="72">
        <v>6905</v>
      </c>
      <c r="D16" s="72">
        <v>13987</v>
      </c>
      <c r="E16" s="37"/>
      <c r="F16" s="26">
        <v>9690</v>
      </c>
      <c r="G16" s="26">
        <v>9260</v>
      </c>
      <c r="H16" s="26">
        <v>18950</v>
      </c>
      <c r="I16" s="79"/>
      <c r="J16" s="72">
        <v>12094</v>
      </c>
      <c r="K16" s="72">
        <v>11893</v>
      </c>
      <c r="L16" s="72">
        <v>23983</v>
      </c>
    </row>
    <row r="17" spans="1:13" x14ac:dyDescent="0.25">
      <c r="A17" s="52" t="s">
        <v>418</v>
      </c>
      <c r="B17" s="72">
        <v>5403</v>
      </c>
      <c r="C17" s="72">
        <v>5748</v>
      </c>
      <c r="D17" s="72">
        <v>11152</v>
      </c>
      <c r="E17" s="37"/>
      <c r="F17" s="26">
        <v>7555</v>
      </c>
      <c r="G17" s="26">
        <v>7582</v>
      </c>
      <c r="H17" s="26">
        <v>15146</v>
      </c>
      <c r="I17" s="79"/>
      <c r="J17" s="72">
        <v>10492</v>
      </c>
      <c r="K17" s="72">
        <v>10577</v>
      </c>
      <c r="L17" s="72">
        <v>21068</v>
      </c>
    </row>
    <row r="18" spans="1:13" x14ac:dyDescent="0.25">
      <c r="A18" s="52" t="s">
        <v>419</v>
      </c>
      <c r="B18" s="72">
        <v>4477</v>
      </c>
      <c r="C18" s="72">
        <v>4881</v>
      </c>
      <c r="D18" s="72">
        <v>9358</v>
      </c>
      <c r="E18" s="37"/>
      <c r="F18" s="26">
        <v>6114</v>
      </c>
      <c r="G18" s="26">
        <v>6502</v>
      </c>
      <c r="H18" s="26">
        <v>12623</v>
      </c>
      <c r="I18" s="79"/>
      <c r="J18" s="72">
        <v>8610</v>
      </c>
      <c r="K18" s="72">
        <v>8941</v>
      </c>
      <c r="L18" s="72">
        <v>17545</v>
      </c>
    </row>
    <row r="19" spans="1:13" x14ac:dyDescent="0.25">
      <c r="A19" s="52" t="s">
        <v>420</v>
      </c>
      <c r="B19" s="72">
        <v>4741</v>
      </c>
      <c r="C19" s="72">
        <v>5474</v>
      </c>
      <c r="D19" s="72">
        <v>10215</v>
      </c>
      <c r="E19" s="37"/>
      <c r="F19" s="26">
        <v>5299</v>
      </c>
      <c r="G19" s="26">
        <v>5664</v>
      </c>
      <c r="H19" s="26">
        <v>10966</v>
      </c>
      <c r="I19" s="79"/>
      <c r="J19" s="72">
        <v>7279</v>
      </c>
      <c r="K19" s="72">
        <v>7781</v>
      </c>
      <c r="L19" s="72">
        <v>15057</v>
      </c>
    </row>
    <row r="20" spans="1:13" x14ac:dyDescent="0.25">
      <c r="A20" s="52" t="s">
        <v>421</v>
      </c>
      <c r="B20" s="72">
        <v>4746</v>
      </c>
      <c r="C20" s="72">
        <v>5627</v>
      </c>
      <c r="D20" s="72">
        <v>10370</v>
      </c>
      <c r="E20" s="39"/>
      <c r="F20" s="26">
        <v>5528</v>
      </c>
      <c r="G20" s="26">
        <v>6393</v>
      </c>
      <c r="H20" s="26">
        <v>11918</v>
      </c>
      <c r="I20" s="79"/>
      <c r="J20" s="72">
        <v>6270</v>
      </c>
      <c r="K20" s="72">
        <v>6840</v>
      </c>
      <c r="L20" s="72">
        <v>13111</v>
      </c>
    </row>
    <row r="21" spans="1:13" x14ac:dyDescent="0.25">
      <c r="A21" s="52" t="s">
        <v>422</v>
      </c>
      <c r="B21" s="72">
        <v>4251</v>
      </c>
      <c r="C21" s="72">
        <v>5005</v>
      </c>
      <c r="D21" s="72">
        <v>9262</v>
      </c>
      <c r="E21" s="39"/>
      <c r="F21" s="26">
        <v>5450</v>
      </c>
      <c r="G21" s="26">
        <v>6343</v>
      </c>
      <c r="H21" s="26">
        <v>11793</v>
      </c>
      <c r="I21" s="79"/>
      <c r="J21" s="72">
        <v>6563</v>
      </c>
      <c r="K21" s="72">
        <v>7363</v>
      </c>
      <c r="L21" s="72">
        <v>13929</v>
      </c>
    </row>
    <row r="22" spans="1:13" x14ac:dyDescent="0.25">
      <c r="A22" s="52" t="s">
        <v>423</v>
      </c>
      <c r="B22" s="72">
        <v>3874</v>
      </c>
      <c r="C22" s="72">
        <v>4211</v>
      </c>
      <c r="D22" s="72">
        <v>8093</v>
      </c>
      <c r="E22" s="39"/>
      <c r="F22" s="26">
        <v>4993</v>
      </c>
      <c r="G22" s="26">
        <v>5640</v>
      </c>
      <c r="H22" s="26">
        <v>10628</v>
      </c>
      <c r="I22" s="79"/>
      <c r="J22" s="72">
        <v>6304</v>
      </c>
      <c r="K22" s="72">
        <v>7195</v>
      </c>
      <c r="L22" s="72">
        <v>13498</v>
      </c>
    </row>
    <row r="23" spans="1:13" x14ac:dyDescent="0.25">
      <c r="A23" s="52" t="s">
        <v>424</v>
      </c>
      <c r="B23" s="72">
        <v>2987</v>
      </c>
      <c r="C23" s="72">
        <v>3226</v>
      </c>
      <c r="D23" s="72">
        <v>6211</v>
      </c>
      <c r="E23" s="39"/>
      <c r="F23" s="26">
        <v>4303</v>
      </c>
      <c r="G23" s="26">
        <v>4768</v>
      </c>
      <c r="H23" s="26">
        <v>9067</v>
      </c>
      <c r="I23" s="79"/>
      <c r="J23" s="72">
        <v>5515</v>
      </c>
      <c r="K23" s="72">
        <v>6241</v>
      </c>
      <c r="L23" s="72">
        <v>11747</v>
      </c>
    </row>
    <row r="24" spans="1:13" x14ac:dyDescent="0.25">
      <c r="A24" s="52" t="s">
        <v>425</v>
      </c>
      <c r="B24" s="72">
        <v>2269</v>
      </c>
      <c r="C24" s="72">
        <v>2407</v>
      </c>
      <c r="D24" s="72">
        <v>4685</v>
      </c>
      <c r="E24" s="39"/>
      <c r="F24" s="26">
        <v>3295</v>
      </c>
      <c r="G24" s="26">
        <v>3572</v>
      </c>
      <c r="H24" s="26">
        <v>6866</v>
      </c>
      <c r="I24" s="79"/>
      <c r="J24" s="72">
        <v>4779</v>
      </c>
      <c r="K24" s="72">
        <v>5273</v>
      </c>
      <c r="L24" s="72">
        <v>10046</v>
      </c>
    </row>
    <row r="25" spans="1:13" x14ac:dyDescent="0.25">
      <c r="A25" s="52" t="s">
        <v>426</v>
      </c>
      <c r="B25" s="72">
        <v>1498</v>
      </c>
      <c r="C25" s="72">
        <v>1588</v>
      </c>
      <c r="D25" s="72">
        <v>3082</v>
      </c>
      <c r="E25" s="39"/>
      <c r="F25" s="26">
        <v>2447</v>
      </c>
      <c r="G25" s="26">
        <v>2578</v>
      </c>
      <c r="H25" s="26">
        <v>5017</v>
      </c>
      <c r="I25" s="79"/>
      <c r="J25" s="72">
        <v>3508</v>
      </c>
      <c r="K25" s="72">
        <v>3877</v>
      </c>
      <c r="L25" s="72">
        <v>7385</v>
      </c>
    </row>
    <row r="26" spans="1:13" x14ac:dyDescent="0.25">
      <c r="A26" s="52" t="s">
        <v>427</v>
      </c>
      <c r="B26" s="72">
        <v>922</v>
      </c>
      <c r="C26" s="72">
        <v>1078</v>
      </c>
      <c r="D26" s="72">
        <v>2003</v>
      </c>
      <c r="E26" s="39"/>
      <c r="F26" s="26">
        <v>1445</v>
      </c>
      <c r="G26" s="26">
        <v>1606</v>
      </c>
      <c r="H26" s="26">
        <v>3046</v>
      </c>
      <c r="I26" s="79"/>
      <c r="J26" s="72">
        <v>2470</v>
      </c>
      <c r="K26" s="72">
        <v>2654</v>
      </c>
      <c r="L26" s="72">
        <v>5130</v>
      </c>
    </row>
    <row r="27" spans="1:13" x14ac:dyDescent="0.25">
      <c r="A27" s="52" t="s">
        <v>428</v>
      </c>
      <c r="B27" s="72">
        <v>914</v>
      </c>
      <c r="C27" s="72">
        <v>1322</v>
      </c>
      <c r="D27" s="72">
        <v>2234</v>
      </c>
      <c r="E27" s="39"/>
      <c r="F27" s="26">
        <v>1489</v>
      </c>
      <c r="G27" s="26">
        <v>2022</v>
      </c>
      <c r="H27" s="26">
        <v>3507</v>
      </c>
      <c r="I27" s="79"/>
      <c r="J27" s="72">
        <v>2428</v>
      </c>
      <c r="K27" s="72">
        <v>3027</v>
      </c>
      <c r="L27" s="72">
        <v>5455</v>
      </c>
    </row>
    <row r="28" spans="1:13" x14ac:dyDescent="0.25">
      <c r="A28" s="80" t="s">
        <v>8</v>
      </c>
      <c r="B28" s="89">
        <v>85080</v>
      </c>
      <c r="C28" s="89">
        <v>87540</v>
      </c>
      <c r="D28" s="89">
        <v>172625</v>
      </c>
      <c r="E28" s="37"/>
      <c r="F28" s="88">
        <v>107368</v>
      </c>
      <c r="G28" s="88">
        <v>108809</v>
      </c>
      <c r="H28" s="88">
        <v>216176</v>
      </c>
      <c r="I28" s="81"/>
      <c r="J28" s="89">
        <v>138179</v>
      </c>
      <c r="K28" s="89">
        <v>139862</v>
      </c>
      <c r="L28" s="89">
        <v>278043</v>
      </c>
    </row>
    <row r="29" spans="1:13" x14ac:dyDescent="0.25">
      <c r="A29" s="38"/>
      <c r="B29" s="233" t="s">
        <v>429</v>
      </c>
      <c r="C29" s="233"/>
      <c r="D29" s="233"/>
      <c r="E29" s="233"/>
      <c r="F29" s="233"/>
      <c r="G29" s="233"/>
      <c r="H29" s="233"/>
      <c r="I29" s="233"/>
      <c r="J29" s="233"/>
      <c r="K29" s="233"/>
      <c r="L29" s="233"/>
    </row>
    <row r="30" spans="1:13" x14ac:dyDescent="0.25">
      <c r="A30" s="38"/>
      <c r="B30" s="39"/>
      <c r="C30" s="39"/>
      <c r="D30" s="39"/>
      <c r="E30" s="39"/>
      <c r="F30" s="67"/>
      <c r="G30" s="67"/>
      <c r="H30" s="67"/>
      <c r="I30" s="67"/>
      <c r="J30" s="67"/>
      <c r="K30" s="67"/>
      <c r="L30" s="67"/>
    </row>
    <row r="31" spans="1:13" x14ac:dyDescent="0.25">
      <c r="A31" s="52" t="s">
        <v>413</v>
      </c>
      <c r="B31" s="71">
        <v>50.7</v>
      </c>
      <c r="C31" s="71">
        <v>49.4</v>
      </c>
      <c r="D31" s="85">
        <v>100</v>
      </c>
      <c r="E31" s="39"/>
      <c r="F31" s="73">
        <v>52.1</v>
      </c>
      <c r="G31" s="73">
        <v>47.9</v>
      </c>
      <c r="H31" s="85">
        <v>100</v>
      </c>
      <c r="I31" s="67"/>
      <c r="J31" s="203">
        <v>51.5</v>
      </c>
      <c r="K31" s="203">
        <v>48.5</v>
      </c>
      <c r="L31" s="85">
        <v>100</v>
      </c>
      <c r="M31" s="204"/>
    </row>
    <row r="32" spans="1:13" x14ac:dyDescent="0.25">
      <c r="A32" s="52" t="s">
        <v>414</v>
      </c>
      <c r="B32" s="71">
        <v>51.6</v>
      </c>
      <c r="C32" s="71">
        <v>48.4</v>
      </c>
      <c r="D32" s="85">
        <v>100</v>
      </c>
      <c r="E32" s="39"/>
      <c r="F32" s="73">
        <v>51.1</v>
      </c>
      <c r="G32" s="73">
        <v>48.9</v>
      </c>
      <c r="H32" s="85">
        <v>100</v>
      </c>
      <c r="I32" s="67"/>
      <c r="J32" s="203">
        <v>52.2</v>
      </c>
      <c r="K32" s="203">
        <v>47.8</v>
      </c>
      <c r="L32" s="85">
        <v>100</v>
      </c>
      <c r="M32" s="204"/>
    </row>
    <row r="33" spans="1:13" x14ac:dyDescent="0.25">
      <c r="A33" s="52" t="s">
        <v>415</v>
      </c>
      <c r="B33" s="71">
        <v>51.2</v>
      </c>
      <c r="C33" s="71">
        <v>48.8</v>
      </c>
      <c r="D33" s="85">
        <v>100</v>
      </c>
      <c r="E33" s="39"/>
      <c r="F33" s="73">
        <v>51.7</v>
      </c>
      <c r="G33" s="73">
        <v>48.3</v>
      </c>
      <c r="H33" s="85">
        <v>100</v>
      </c>
      <c r="I33" s="67"/>
      <c r="J33" s="203">
        <v>51</v>
      </c>
      <c r="K33" s="203">
        <v>49</v>
      </c>
      <c r="L33" s="85">
        <v>100</v>
      </c>
      <c r="M33" s="204"/>
    </row>
    <row r="34" spans="1:13" x14ac:dyDescent="0.25">
      <c r="A34" s="52" t="s">
        <v>416</v>
      </c>
      <c r="B34" s="71">
        <v>51.2</v>
      </c>
      <c r="C34" s="71">
        <v>48.9</v>
      </c>
      <c r="D34" s="85">
        <v>100</v>
      </c>
      <c r="E34" s="39"/>
      <c r="F34" s="73">
        <v>51</v>
      </c>
      <c r="G34" s="73">
        <v>49</v>
      </c>
      <c r="H34" s="85">
        <v>100</v>
      </c>
      <c r="I34" s="67"/>
      <c r="J34" s="203">
        <v>51.3</v>
      </c>
      <c r="K34" s="203">
        <v>48.7</v>
      </c>
      <c r="L34" s="85">
        <v>100</v>
      </c>
      <c r="M34" s="204"/>
    </row>
    <row r="35" spans="1:13" x14ac:dyDescent="0.25">
      <c r="A35" s="52" t="s">
        <v>417</v>
      </c>
      <c r="B35" s="71">
        <v>50.6</v>
      </c>
      <c r="C35" s="71">
        <v>49.4</v>
      </c>
      <c r="D35" s="85">
        <v>100</v>
      </c>
      <c r="E35" s="39"/>
      <c r="F35" s="73">
        <v>51.1</v>
      </c>
      <c r="G35" s="73">
        <v>48.9</v>
      </c>
      <c r="H35" s="85">
        <v>100</v>
      </c>
      <c r="I35" s="67"/>
      <c r="J35" s="203">
        <v>50.4</v>
      </c>
      <c r="K35" s="203">
        <v>49.6</v>
      </c>
      <c r="L35" s="85">
        <v>100</v>
      </c>
      <c r="M35" s="204"/>
    </row>
    <row r="36" spans="1:13" x14ac:dyDescent="0.25">
      <c r="A36" s="52" t="s">
        <v>418</v>
      </c>
      <c r="B36" s="71">
        <v>48.4</v>
      </c>
      <c r="C36" s="71">
        <v>51.5</v>
      </c>
      <c r="D36" s="85">
        <v>100</v>
      </c>
      <c r="E36" s="39"/>
      <c r="F36" s="73">
        <v>49.9</v>
      </c>
      <c r="G36" s="73">
        <v>50.1</v>
      </c>
      <c r="H36" s="85">
        <v>100</v>
      </c>
      <c r="I36" s="67"/>
      <c r="J36" s="203">
        <v>49.8</v>
      </c>
      <c r="K36" s="203">
        <v>50.2</v>
      </c>
      <c r="L36" s="85">
        <v>100</v>
      </c>
      <c r="M36" s="204"/>
    </row>
    <row r="37" spans="1:13" x14ac:dyDescent="0.25">
      <c r="A37" s="52" t="s">
        <v>419</v>
      </c>
      <c r="B37" s="71">
        <v>47.8</v>
      </c>
      <c r="C37" s="71">
        <v>52.2</v>
      </c>
      <c r="D37" s="85">
        <v>100</v>
      </c>
      <c r="E37" s="39"/>
      <c r="F37" s="73">
        <v>48.4</v>
      </c>
      <c r="G37" s="73">
        <v>51.5</v>
      </c>
      <c r="H37" s="85">
        <v>100</v>
      </c>
      <c r="I37" s="67"/>
      <c r="J37" s="203">
        <v>49.1</v>
      </c>
      <c r="K37" s="203">
        <v>51</v>
      </c>
      <c r="L37" s="85">
        <v>100</v>
      </c>
      <c r="M37" s="204"/>
    </row>
    <row r="38" spans="1:13" x14ac:dyDescent="0.25">
      <c r="A38" s="52" t="s">
        <v>420</v>
      </c>
      <c r="B38" s="71">
        <v>46.4</v>
      </c>
      <c r="C38" s="71">
        <v>53.6</v>
      </c>
      <c r="D38" s="85">
        <v>100</v>
      </c>
      <c r="E38" s="39"/>
      <c r="F38" s="73">
        <v>48.3</v>
      </c>
      <c r="G38" s="73">
        <v>51.7</v>
      </c>
      <c r="H38" s="85">
        <v>100</v>
      </c>
      <c r="I38" s="67"/>
      <c r="J38" s="203">
        <v>48.3</v>
      </c>
      <c r="K38" s="203">
        <v>51.7</v>
      </c>
      <c r="L38" s="85">
        <v>100</v>
      </c>
      <c r="M38" s="204"/>
    </row>
    <row r="39" spans="1:13" x14ac:dyDescent="0.25">
      <c r="A39" s="52" t="s">
        <v>421</v>
      </c>
      <c r="B39" s="71">
        <v>45.8</v>
      </c>
      <c r="C39" s="71">
        <v>54.3</v>
      </c>
      <c r="D39" s="85">
        <v>100</v>
      </c>
      <c r="E39" s="39"/>
      <c r="F39" s="73">
        <v>46.4</v>
      </c>
      <c r="G39" s="73">
        <v>53.6</v>
      </c>
      <c r="H39" s="85">
        <v>100</v>
      </c>
      <c r="I39" s="67"/>
      <c r="J39" s="203">
        <v>47.8</v>
      </c>
      <c r="K39" s="203">
        <v>52.2</v>
      </c>
      <c r="L39" s="85">
        <v>100</v>
      </c>
      <c r="M39" s="204"/>
    </row>
    <row r="40" spans="1:13" x14ac:dyDescent="0.25">
      <c r="A40" s="52" t="s">
        <v>422</v>
      </c>
      <c r="B40" s="71">
        <v>45.9</v>
      </c>
      <c r="C40" s="71">
        <v>54</v>
      </c>
      <c r="D40" s="85">
        <v>100</v>
      </c>
      <c r="E40" s="39"/>
      <c r="F40" s="73">
        <v>46.2</v>
      </c>
      <c r="G40" s="73">
        <v>53.8</v>
      </c>
      <c r="H40" s="85">
        <v>100</v>
      </c>
      <c r="I40" s="67"/>
      <c r="J40" s="203">
        <v>47.1</v>
      </c>
      <c r="K40" s="203">
        <v>52.9</v>
      </c>
      <c r="L40" s="85">
        <v>100</v>
      </c>
      <c r="M40" s="204"/>
    </row>
    <row r="41" spans="1:13" x14ac:dyDescent="0.25">
      <c r="A41" s="52" t="s">
        <v>423</v>
      </c>
      <c r="B41" s="71">
        <v>47.9</v>
      </c>
      <c r="C41" s="71">
        <v>52</v>
      </c>
      <c r="D41" s="85">
        <v>100</v>
      </c>
      <c r="E41" s="39"/>
      <c r="F41" s="73">
        <v>47</v>
      </c>
      <c r="G41" s="73">
        <v>53.1</v>
      </c>
      <c r="H41" s="85">
        <v>100</v>
      </c>
      <c r="I41" s="67"/>
      <c r="J41" s="203">
        <v>46.7</v>
      </c>
      <c r="K41" s="203">
        <v>53.3</v>
      </c>
      <c r="L41" s="85">
        <v>100</v>
      </c>
      <c r="M41" s="204"/>
    </row>
    <row r="42" spans="1:13" x14ac:dyDescent="0.25">
      <c r="A42" s="52" t="s">
        <v>424</v>
      </c>
      <c r="B42" s="71">
        <v>48.1</v>
      </c>
      <c r="C42" s="71">
        <v>51.9</v>
      </c>
      <c r="D42" s="85">
        <v>100</v>
      </c>
      <c r="E42" s="39"/>
      <c r="F42" s="73">
        <v>47.5</v>
      </c>
      <c r="G42" s="73">
        <v>52.6</v>
      </c>
      <c r="H42" s="85">
        <v>100</v>
      </c>
      <c r="I42" s="67"/>
      <c r="J42" s="203">
        <v>46.9</v>
      </c>
      <c r="K42" s="203">
        <v>53.1</v>
      </c>
      <c r="L42" s="85">
        <v>100</v>
      </c>
      <c r="M42" s="204"/>
    </row>
    <row r="43" spans="1:13" x14ac:dyDescent="0.25">
      <c r="A43" s="52" t="s">
        <v>425</v>
      </c>
      <c r="B43" s="71">
        <v>48.4</v>
      </c>
      <c r="C43" s="71">
        <v>51.4</v>
      </c>
      <c r="D43" s="85">
        <v>100</v>
      </c>
      <c r="E43" s="39"/>
      <c r="F43" s="73">
        <v>48</v>
      </c>
      <c r="G43" s="73">
        <v>52</v>
      </c>
      <c r="H43" s="85">
        <v>100</v>
      </c>
      <c r="I43" s="67"/>
      <c r="J43" s="203">
        <v>47.6</v>
      </c>
      <c r="K43" s="203">
        <v>52.5</v>
      </c>
      <c r="L43" s="85">
        <v>100</v>
      </c>
      <c r="M43" s="204"/>
    </row>
    <row r="44" spans="1:13" x14ac:dyDescent="0.25">
      <c r="A44" s="52" t="s">
        <v>426</v>
      </c>
      <c r="B44" s="71">
        <v>48.6</v>
      </c>
      <c r="C44" s="71">
        <v>51.5</v>
      </c>
      <c r="D44" s="85">
        <v>100</v>
      </c>
      <c r="E44" s="39"/>
      <c r="F44" s="73">
        <v>48.8</v>
      </c>
      <c r="G44" s="73">
        <v>51.4</v>
      </c>
      <c r="H44" s="85">
        <v>100</v>
      </c>
      <c r="I44" s="67"/>
      <c r="J44" s="203">
        <v>47.5</v>
      </c>
      <c r="K44" s="203">
        <v>52.5</v>
      </c>
      <c r="L44" s="85">
        <v>100</v>
      </c>
      <c r="M44" s="204"/>
    </row>
    <row r="45" spans="1:13" x14ac:dyDescent="0.25">
      <c r="A45" s="52" t="s">
        <v>427</v>
      </c>
      <c r="B45" s="71">
        <v>46</v>
      </c>
      <c r="C45" s="71">
        <v>53.8</v>
      </c>
      <c r="D45" s="85">
        <v>100</v>
      </c>
      <c r="E45" s="39"/>
      <c r="F45" s="73">
        <v>47.4</v>
      </c>
      <c r="G45" s="73">
        <v>52.7</v>
      </c>
      <c r="H45" s="85">
        <v>100</v>
      </c>
      <c r="I45" s="67"/>
      <c r="J45" s="203">
        <v>48.1</v>
      </c>
      <c r="K45" s="203">
        <v>51.7</v>
      </c>
      <c r="L45" s="85">
        <v>100</v>
      </c>
      <c r="M45" s="204"/>
    </row>
    <row r="46" spans="1:13" x14ac:dyDescent="0.25">
      <c r="A46" s="52" t="s">
        <v>428</v>
      </c>
      <c r="B46" s="71">
        <v>40.9</v>
      </c>
      <c r="C46" s="71">
        <v>59.2</v>
      </c>
      <c r="D46" s="85">
        <v>100</v>
      </c>
      <c r="E46" s="39"/>
      <c r="F46" s="73">
        <v>42.5</v>
      </c>
      <c r="G46" s="73">
        <v>57.7</v>
      </c>
      <c r="H46" s="85">
        <v>100</v>
      </c>
      <c r="I46" s="67"/>
      <c r="J46" s="203">
        <v>44.5</v>
      </c>
      <c r="K46" s="203">
        <v>55.5</v>
      </c>
      <c r="L46" s="85">
        <v>100</v>
      </c>
      <c r="M46" s="204"/>
    </row>
    <row r="47" spans="1:13" x14ac:dyDescent="0.25">
      <c r="A47" s="80" t="s">
        <v>8</v>
      </c>
      <c r="B47" s="71">
        <v>49.3</v>
      </c>
      <c r="C47" s="71">
        <v>50.7</v>
      </c>
      <c r="D47" s="86">
        <v>100</v>
      </c>
      <c r="E47" s="39"/>
      <c r="F47" s="73">
        <v>49.7</v>
      </c>
      <c r="G47" s="73">
        <v>50.3</v>
      </c>
      <c r="H47" s="85">
        <v>100</v>
      </c>
      <c r="I47" s="67"/>
      <c r="J47" s="205">
        <v>49.7</v>
      </c>
      <c r="K47" s="205">
        <v>50.3</v>
      </c>
      <c r="L47" s="86">
        <v>100</v>
      </c>
      <c r="M47" s="204"/>
    </row>
    <row r="48" spans="1:13" x14ac:dyDescent="0.25">
      <c r="A48" s="67"/>
      <c r="B48" s="233" t="s">
        <v>430</v>
      </c>
      <c r="C48" s="233"/>
      <c r="D48" s="233"/>
      <c r="E48" s="233"/>
      <c r="F48" s="233"/>
      <c r="G48" s="233"/>
      <c r="H48" s="233"/>
      <c r="I48" s="233"/>
      <c r="J48" s="233"/>
      <c r="K48" s="233"/>
      <c r="L48" s="234"/>
    </row>
    <row r="49" spans="1:13" x14ac:dyDescent="0.25">
      <c r="A49" s="67"/>
      <c r="B49" s="39"/>
      <c r="C49" s="39"/>
      <c r="D49" s="39"/>
      <c r="E49" s="39"/>
      <c r="F49" s="36"/>
      <c r="G49" s="62"/>
      <c r="H49" s="67"/>
      <c r="I49" s="67"/>
      <c r="J49" s="67"/>
      <c r="K49" s="67"/>
      <c r="L49" s="67"/>
    </row>
    <row r="50" spans="1:13" x14ac:dyDescent="0.25">
      <c r="A50" s="52" t="s">
        <v>413</v>
      </c>
      <c r="B50" s="73">
        <v>12.8</v>
      </c>
      <c r="C50" s="73">
        <v>12.1</v>
      </c>
      <c r="D50" s="87">
        <v>12.4</v>
      </c>
      <c r="E50" s="67"/>
      <c r="F50" s="71">
        <v>12.1</v>
      </c>
      <c r="G50" s="73">
        <v>11</v>
      </c>
      <c r="H50" s="73">
        <v>11.5</v>
      </c>
      <c r="I50" s="67"/>
      <c r="J50" s="132">
        <v>11.3</v>
      </c>
      <c r="K50" s="132">
        <v>10.5</v>
      </c>
      <c r="L50" s="132">
        <v>10.9</v>
      </c>
      <c r="M50" s="209"/>
    </row>
    <row r="51" spans="1:13" x14ac:dyDescent="0.25">
      <c r="A51" s="52" t="s">
        <v>414</v>
      </c>
      <c r="B51" s="73">
        <v>12.4</v>
      </c>
      <c r="C51" s="73">
        <v>11.3</v>
      </c>
      <c r="D51" s="87">
        <v>11.8</v>
      </c>
      <c r="E51" s="40"/>
      <c r="F51" s="71">
        <v>12.1</v>
      </c>
      <c r="G51" s="73">
        <v>11.4</v>
      </c>
      <c r="H51" s="73">
        <v>11.7</v>
      </c>
      <c r="I51" s="67"/>
      <c r="J51" s="132">
        <v>11.8</v>
      </c>
      <c r="K51" s="132">
        <v>10.6</v>
      </c>
      <c r="L51" s="132">
        <v>11.2</v>
      </c>
      <c r="M51" s="209"/>
    </row>
    <row r="52" spans="1:13" x14ac:dyDescent="0.25">
      <c r="A52" s="52" t="s">
        <v>415</v>
      </c>
      <c r="B52" s="73">
        <v>12.5</v>
      </c>
      <c r="C52" s="73">
        <v>11.6</v>
      </c>
      <c r="D52" s="87">
        <v>12</v>
      </c>
      <c r="E52" s="40"/>
      <c r="F52" s="71">
        <v>11.5</v>
      </c>
      <c r="G52" s="73">
        <v>10.6</v>
      </c>
      <c r="H52" s="73">
        <v>11.1</v>
      </c>
      <c r="I52" s="67"/>
      <c r="J52" s="132">
        <v>11.5</v>
      </c>
      <c r="K52" s="132">
        <v>10.9</v>
      </c>
      <c r="L52" s="132">
        <v>11.2</v>
      </c>
      <c r="M52" s="209"/>
    </row>
    <row r="53" spans="1:13" x14ac:dyDescent="0.25">
      <c r="A53" s="52" t="s">
        <v>416</v>
      </c>
      <c r="B53" s="73">
        <v>11.7</v>
      </c>
      <c r="C53" s="73">
        <v>10.8</v>
      </c>
      <c r="D53" s="87">
        <v>11.2</v>
      </c>
      <c r="E53" s="61"/>
      <c r="F53" s="71">
        <v>10.6</v>
      </c>
      <c r="G53" s="73">
        <v>10.1</v>
      </c>
      <c r="H53" s="73">
        <v>10.4</v>
      </c>
      <c r="I53" s="67"/>
      <c r="J53" s="132">
        <v>10.199999999999999</v>
      </c>
      <c r="K53" s="132">
        <v>9.6</v>
      </c>
      <c r="L53" s="132">
        <v>9.9</v>
      </c>
      <c r="M53" s="209"/>
    </row>
    <row r="54" spans="1:13" x14ac:dyDescent="0.25">
      <c r="A54" s="52" t="s">
        <v>417</v>
      </c>
      <c r="B54" s="73">
        <v>8.3000000000000007</v>
      </c>
      <c r="C54" s="73">
        <v>7.9</v>
      </c>
      <c r="D54" s="87">
        <v>8.1</v>
      </c>
      <c r="E54" s="61"/>
      <c r="F54" s="71">
        <v>9</v>
      </c>
      <c r="G54" s="73">
        <v>8.5</v>
      </c>
      <c r="H54" s="73">
        <v>8.8000000000000007</v>
      </c>
      <c r="I54" s="67"/>
      <c r="J54" s="132">
        <v>8.8000000000000007</v>
      </c>
      <c r="K54" s="132">
        <v>8.5</v>
      </c>
      <c r="L54" s="132">
        <v>8.6</v>
      </c>
      <c r="M54" s="209"/>
    </row>
    <row r="55" spans="1:13" x14ac:dyDescent="0.25">
      <c r="A55" s="52" t="s">
        <v>418</v>
      </c>
      <c r="B55" s="73">
        <v>6.4</v>
      </c>
      <c r="C55" s="73">
        <v>6.6</v>
      </c>
      <c r="D55" s="87">
        <v>6.5</v>
      </c>
      <c r="E55" s="61"/>
      <c r="F55" s="71">
        <v>7</v>
      </c>
      <c r="G55" s="73">
        <v>7</v>
      </c>
      <c r="H55" s="73">
        <v>7</v>
      </c>
      <c r="I55" s="67"/>
      <c r="J55" s="132">
        <v>7.6</v>
      </c>
      <c r="K55" s="132">
        <v>7.6</v>
      </c>
      <c r="L55" s="132">
        <v>7.6</v>
      </c>
      <c r="M55" s="209"/>
    </row>
    <row r="56" spans="1:13" x14ac:dyDescent="0.25">
      <c r="A56" s="52" t="s">
        <v>419</v>
      </c>
      <c r="B56" s="73">
        <v>5.3</v>
      </c>
      <c r="C56" s="73">
        <v>5.6</v>
      </c>
      <c r="D56" s="87">
        <v>5.4</v>
      </c>
      <c r="E56" s="61"/>
      <c r="F56" s="71">
        <v>5.7</v>
      </c>
      <c r="G56" s="73">
        <v>6</v>
      </c>
      <c r="H56" s="73">
        <v>5.8</v>
      </c>
      <c r="I56" s="67"/>
      <c r="J56" s="132">
        <v>6.2</v>
      </c>
      <c r="K56" s="132">
        <v>6.4</v>
      </c>
      <c r="L56" s="132">
        <v>6.3</v>
      </c>
      <c r="M56" s="209"/>
    </row>
    <row r="57" spans="1:13" x14ac:dyDescent="0.25">
      <c r="A57" s="52" t="s">
        <v>420</v>
      </c>
      <c r="B57" s="73">
        <v>5.6</v>
      </c>
      <c r="C57" s="73">
        <v>6.3</v>
      </c>
      <c r="D57" s="87">
        <v>5.9</v>
      </c>
      <c r="E57" s="61"/>
      <c r="F57" s="71">
        <v>4.9000000000000004</v>
      </c>
      <c r="G57" s="73">
        <v>5.2</v>
      </c>
      <c r="H57" s="73">
        <v>5.0999999999999996</v>
      </c>
      <c r="I57" s="67"/>
      <c r="J57" s="132">
        <v>5.3</v>
      </c>
      <c r="K57" s="132">
        <v>5.6</v>
      </c>
      <c r="L57" s="132">
        <v>5.4</v>
      </c>
      <c r="M57" s="209"/>
    </row>
    <row r="58" spans="1:13" x14ac:dyDescent="0.25">
      <c r="A58" s="52" t="s">
        <v>421</v>
      </c>
      <c r="B58" s="73">
        <v>5.6</v>
      </c>
      <c r="C58" s="73">
        <v>6.4</v>
      </c>
      <c r="D58" s="87">
        <v>6</v>
      </c>
      <c r="E58" s="61"/>
      <c r="F58" s="71">
        <v>5.0999999999999996</v>
      </c>
      <c r="G58" s="73">
        <v>5.9</v>
      </c>
      <c r="H58" s="73">
        <v>5.5</v>
      </c>
      <c r="I58" s="67"/>
      <c r="J58" s="132">
        <v>4.5</v>
      </c>
      <c r="K58" s="132">
        <v>4.9000000000000004</v>
      </c>
      <c r="L58" s="132">
        <v>4.7</v>
      </c>
      <c r="M58" s="209"/>
    </row>
    <row r="59" spans="1:13" x14ac:dyDescent="0.25">
      <c r="A59" s="52" t="s">
        <v>422</v>
      </c>
      <c r="B59" s="73">
        <v>5</v>
      </c>
      <c r="C59" s="73">
        <v>5.7</v>
      </c>
      <c r="D59" s="87">
        <v>5.4</v>
      </c>
      <c r="E59" s="61"/>
      <c r="F59" s="71">
        <v>5.0999999999999996</v>
      </c>
      <c r="G59" s="73">
        <v>5.8</v>
      </c>
      <c r="H59" s="73">
        <v>5.5</v>
      </c>
      <c r="I59" s="67"/>
      <c r="J59" s="132">
        <v>4.7</v>
      </c>
      <c r="K59" s="132">
        <v>5.3</v>
      </c>
      <c r="L59" s="132">
        <v>5</v>
      </c>
      <c r="M59" s="209"/>
    </row>
    <row r="60" spans="1:13" x14ac:dyDescent="0.25">
      <c r="A60" s="52" t="s">
        <v>423</v>
      </c>
      <c r="B60" s="73">
        <v>4.5999999999999996</v>
      </c>
      <c r="C60" s="73">
        <v>4.8</v>
      </c>
      <c r="D60" s="87">
        <v>4.7</v>
      </c>
      <c r="E60" s="61"/>
      <c r="F60" s="71">
        <v>4.7</v>
      </c>
      <c r="G60" s="73">
        <v>5.2</v>
      </c>
      <c r="H60" s="73">
        <v>4.9000000000000004</v>
      </c>
      <c r="I60" s="67"/>
      <c r="J60" s="132">
        <v>4.5999999999999996</v>
      </c>
      <c r="K60" s="132">
        <v>5.0999999999999996</v>
      </c>
      <c r="L60" s="132">
        <v>4.9000000000000004</v>
      </c>
      <c r="M60" s="209"/>
    </row>
    <row r="61" spans="1:13" x14ac:dyDescent="0.25">
      <c r="A61" s="52" t="s">
        <v>424</v>
      </c>
      <c r="B61" s="73">
        <v>3.5</v>
      </c>
      <c r="C61" s="73">
        <v>3.7</v>
      </c>
      <c r="D61" s="87">
        <v>3.6</v>
      </c>
      <c r="E61" s="40"/>
      <c r="F61" s="71">
        <v>4</v>
      </c>
      <c r="G61" s="73">
        <v>4.4000000000000004</v>
      </c>
      <c r="H61" s="73">
        <v>4.2</v>
      </c>
      <c r="I61" s="67"/>
      <c r="J61" s="132">
        <v>4</v>
      </c>
      <c r="K61" s="132">
        <v>4.5</v>
      </c>
      <c r="L61" s="132">
        <v>4.2</v>
      </c>
      <c r="M61" s="209"/>
    </row>
    <row r="62" spans="1:13" x14ac:dyDescent="0.25">
      <c r="A62" s="52" t="s">
        <v>425</v>
      </c>
      <c r="B62" s="73">
        <v>2.7</v>
      </c>
      <c r="C62" s="73">
        <v>2.7</v>
      </c>
      <c r="D62" s="87">
        <v>2.7</v>
      </c>
      <c r="E62" s="67"/>
      <c r="F62" s="71">
        <v>3.1</v>
      </c>
      <c r="G62" s="73">
        <v>3.3</v>
      </c>
      <c r="H62" s="73">
        <v>3.2</v>
      </c>
      <c r="I62" s="67"/>
      <c r="J62" s="132">
        <v>3.5</v>
      </c>
      <c r="K62" s="132">
        <v>3.8</v>
      </c>
      <c r="L62" s="132">
        <v>3.6</v>
      </c>
      <c r="M62" s="209"/>
    </row>
    <row r="63" spans="1:13" x14ac:dyDescent="0.25">
      <c r="A63" s="52" t="s">
        <v>426</v>
      </c>
      <c r="B63" s="73">
        <v>1.8</v>
      </c>
      <c r="C63" s="73">
        <v>1.8</v>
      </c>
      <c r="D63" s="87">
        <v>1.8</v>
      </c>
      <c r="E63" s="40"/>
      <c r="F63" s="71">
        <v>2.2999999999999998</v>
      </c>
      <c r="G63" s="73">
        <v>2.4</v>
      </c>
      <c r="H63" s="73">
        <v>2.2999999999999998</v>
      </c>
      <c r="I63" s="67"/>
      <c r="J63" s="132">
        <v>2.5</v>
      </c>
      <c r="K63" s="132">
        <v>2.8</v>
      </c>
      <c r="L63" s="132">
        <v>2.7</v>
      </c>
      <c r="M63" s="209"/>
    </row>
    <row r="64" spans="1:13" x14ac:dyDescent="0.25">
      <c r="A64" s="52" t="s">
        <v>427</v>
      </c>
      <c r="B64" s="73">
        <v>1.1000000000000001</v>
      </c>
      <c r="C64" s="73">
        <v>1.2</v>
      </c>
      <c r="D64" s="87">
        <v>1.2</v>
      </c>
      <c r="E64" s="60"/>
      <c r="F64" s="71">
        <v>1.3</v>
      </c>
      <c r="G64" s="73">
        <v>1.5</v>
      </c>
      <c r="H64" s="73">
        <v>1.4</v>
      </c>
      <c r="I64" s="67"/>
      <c r="J64" s="132">
        <v>1.8</v>
      </c>
      <c r="K64" s="132">
        <v>1.9</v>
      </c>
      <c r="L64" s="132">
        <v>1.8</v>
      </c>
      <c r="M64" s="209"/>
    </row>
    <row r="65" spans="1:13" x14ac:dyDescent="0.25">
      <c r="A65" s="52" t="s">
        <v>428</v>
      </c>
      <c r="B65" s="73">
        <v>1.1000000000000001</v>
      </c>
      <c r="C65" s="73">
        <v>1.5</v>
      </c>
      <c r="D65" s="87">
        <v>1.3</v>
      </c>
      <c r="E65" s="60"/>
      <c r="F65" s="71">
        <v>1.4</v>
      </c>
      <c r="G65" s="73">
        <v>1.9</v>
      </c>
      <c r="H65" s="73">
        <v>1.6</v>
      </c>
      <c r="I65" s="67"/>
      <c r="J65" s="132">
        <v>1.8</v>
      </c>
      <c r="K65" s="132">
        <v>2.2000000000000002</v>
      </c>
      <c r="L65" s="132">
        <v>2</v>
      </c>
      <c r="M65" s="209"/>
    </row>
    <row r="66" spans="1:13" x14ac:dyDescent="0.25">
      <c r="A66" s="57" t="s">
        <v>8</v>
      </c>
      <c r="B66" s="86">
        <v>100</v>
      </c>
      <c r="C66" s="86">
        <v>100</v>
      </c>
      <c r="D66" s="86">
        <v>100</v>
      </c>
      <c r="E66" s="83"/>
      <c r="F66" s="86">
        <v>100</v>
      </c>
      <c r="G66" s="86">
        <v>100</v>
      </c>
      <c r="H66" s="86">
        <v>100</v>
      </c>
      <c r="I66" s="84"/>
      <c r="J66" s="86">
        <v>100</v>
      </c>
      <c r="K66" s="86">
        <v>100</v>
      </c>
      <c r="L66" s="86">
        <v>100</v>
      </c>
      <c r="M66" s="209"/>
    </row>
    <row r="67" spans="1:13" s="116" customFormat="1" ht="11.25" customHeight="1" x14ac:dyDescent="0.25">
      <c r="A67" s="117" t="s">
        <v>886</v>
      </c>
      <c r="B67" s="68"/>
      <c r="C67" s="68"/>
      <c r="D67" s="68"/>
      <c r="E67" s="68"/>
    </row>
    <row r="68" spans="1:13" s="116" customFormat="1" ht="11.25" customHeight="1" x14ac:dyDescent="0.25">
      <c r="A68" s="117"/>
      <c r="B68" s="68"/>
      <c r="C68" s="68"/>
      <c r="D68" s="68"/>
      <c r="E68" s="68"/>
    </row>
    <row r="69" spans="1:13" s="116" customFormat="1" ht="11.25" customHeight="1" x14ac:dyDescent="0.25">
      <c r="A69" s="118" t="s">
        <v>887</v>
      </c>
      <c r="B69" s="119"/>
      <c r="C69" s="119"/>
      <c r="D69" s="120"/>
      <c r="E69" s="120"/>
    </row>
    <row r="70" spans="1:13" s="116" customFormat="1" ht="11.25" customHeight="1" x14ac:dyDescent="0.25">
      <c r="A70" s="16"/>
      <c r="B70" s="121"/>
      <c r="C70" s="121"/>
      <c r="D70" s="121"/>
      <c r="E70" s="121"/>
      <c r="K70" s="122"/>
    </row>
    <row r="71" spans="1:13" s="116" customFormat="1" ht="11.25" customHeight="1" x14ac:dyDescent="0.25">
      <c r="A71" s="197" t="s">
        <v>434</v>
      </c>
      <c r="B71" s="68"/>
      <c r="C71" s="123"/>
      <c r="D71" s="124"/>
      <c r="E71" s="124"/>
      <c r="K71" s="125"/>
    </row>
    <row r="72" spans="1:13" s="116" customFormat="1" ht="11.25" customHeight="1" x14ac:dyDescent="0.25">
      <c r="A72" s="163"/>
      <c r="B72" s="115"/>
      <c r="C72" s="126"/>
      <c r="D72" s="126"/>
      <c r="E72" s="126"/>
      <c r="K72" s="127"/>
    </row>
  </sheetData>
  <mergeCells count="6">
    <mergeCell ref="B48:L48"/>
    <mergeCell ref="B6:D6"/>
    <mergeCell ref="F6:H6"/>
    <mergeCell ref="J6:L6"/>
    <mergeCell ref="B8:L8"/>
    <mergeCell ref="B29:L29"/>
  </mergeCells>
  <hyperlinks>
    <hyperlink ref="A61:M61" r:id="rId1" display="          For further information see Census of Population and Housing: Census Dictionary, 2016 (cat. no. 2901.0). " xr:uid="{F58D3E0F-7EBB-4E40-9375-B80544AA87EB}"/>
    <hyperlink ref="A63:J63" r:id="rId2" display="© Commonwealth of Australia &lt;&lt;yyyy&gt;&gt;" xr:uid="{F43F0E1C-6092-4101-8463-54D9F196A15F}"/>
    <hyperlink ref="A71" r:id="rId3" xr:uid="{37C55564-6C10-4490-A23B-7CAA704B7FE4}"/>
  </hyperlinks>
  <pageMargins left="0.7" right="0.7" top="0.75" bottom="0.75" header="0.3" footer="0.3"/>
  <pageSetup paperSize="0" orientation="portrait" horizontalDpi="0" verticalDpi="0" copie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435E-1AF9-4FF7-A90D-039A8C136806}">
  <dimension ref="A1:IE32"/>
  <sheetViews>
    <sheetView workbookViewId="0">
      <pane ySplit="7" topLeftCell="A8" activePane="bottomLeft" state="frozen"/>
      <selection pane="bottomLeft" activeCell="A4" sqref="A4"/>
    </sheetView>
  </sheetViews>
  <sheetFormatPr defaultRowHeight="15" x14ac:dyDescent="0.25"/>
  <cols>
    <col min="1" max="1" width="27.5703125" style="160" customWidth="1"/>
    <col min="2" max="2" width="11.28515625" style="160" customWidth="1"/>
    <col min="3" max="9" width="11.42578125" style="160" customWidth="1"/>
    <col min="10" max="239" width="9.140625" style="160"/>
    <col min="240" max="240" width="27.5703125" style="160" customWidth="1"/>
    <col min="241" max="244" width="22.140625" style="160" customWidth="1"/>
    <col min="245" max="245" width="3.28515625" style="160" customWidth="1"/>
    <col min="246" max="247" width="22.140625" style="160" customWidth="1"/>
    <col min="248" max="248" width="3.28515625" style="160" customWidth="1"/>
    <col min="249" max="249" width="26.42578125" style="160" customWidth="1"/>
    <col min="250" max="495" width="9.140625" style="160"/>
    <col min="496" max="496" width="27.5703125" style="160" customWidth="1"/>
    <col min="497" max="500" width="22.140625" style="160" customWidth="1"/>
    <col min="501" max="501" width="3.28515625" style="160" customWidth="1"/>
    <col min="502" max="503" width="22.140625" style="160" customWidth="1"/>
    <col min="504" max="504" width="3.28515625" style="160" customWidth="1"/>
    <col min="505" max="505" width="26.42578125" style="160" customWidth="1"/>
    <col min="506" max="751" width="9.140625" style="160"/>
    <col min="752" max="752" width="27.5703125" style="160" customWidth="1"/>
    <col min="753" max="756" width="22.140625" style="160" customWidth="1"/>
    <col min="757" max="757" width="3.28515625" style="160" customWidth="1"/>
    <col min="758" max="759" width="22.140625" style="160" customWidth="1"/>
    <col min="760" max="760" width="3.28515625" style="160" customWidth="1"/>
    <col min="761" max="761" width="26.42578125" style="160" customWidth="1"/>
    <col min="762" max="1007" width="9.140625" style="160"/>
    <col min="1008" max="1008" width="27.5703125" style="160" customWidth="1"/>
    <col min="1009" max="1012" width="22.140625" style="160" customWidth="1"/>
    <col min="1013" max="1013" width="3.28515625" style="160" customWidth="1"/>
    <col min="1014" max="1015" width="22.140625" style="160" customWidth="1"/>
    <col min="1016" max="1016" width="3.28515625" style="160" customWidth="1"/>
    <col min="1017" max="1017" width="26.42578125" style="160" customWidth="1"/>
    <col min="1018" max="1263" width="9.140625" style="160"/>
    <col min="1264" max="1264" width="27.5703125" style="160" customWidth="1"/>
    <col min="1265" max="1268" width="22.140625" style="160" customWidth="1"/>
    <col min="1269" max="1269" width="3.28515625" style="160" customWidth="1"/>
    <col min="1270" max="1271" width="22.140625" style="160" customWidth="1"/>
    <col min="1272" max="1272" width="3.28515625" style="160" customWidth="1"/>
    <col min="1273" max="1273" width="26.42578125" style="160" customWidth="1"/>
    <col min="1274" max="1519" width="9.140625" style="160"/>
    <col min="1520" max="1520" width="27.5703125" style="160" customWidth="1"/>
    <col min="1521" max="1524" width="22.140625" style="160" customWidth="1"/>
    <col min="1525" max="1525" width="3.28515625" style="160" customWidth="1"/>
    <col min="1526" max="1527" width="22.140625" style="160" customWidth="1"/>
    <col min="1528" max="1528" width="3.28515625" style="160" customWidth="1"/>
    <col min="1529" max="1529" width="26.42578125" style="160" customWidth="1"/>
    <col min="1530" max="1775" width="9.140625" style="160"/>
    <col min="1776" max="1776" width="27.5703125" style="160" customWidth="1"/>
    <col min="1777" max="1780" width="22.140625" style="160" customWidth="1"/>
    <col min="1781" max="1781" width="3.28515625" style="160" customWidth="1"/>
    <col min="1782" max="1783" width="22.140625" style="160" customWidth="1"/>
    <col min="1784" max="1784" width="3.28515625" style="160" customWidth="1"/>
    <col min="1785" max="1785" width="26.42578125" style="160" customWidth="1"/>
    <col min="1786" max="2031" width="9.140625" style="160"/>
    <col min="2032" max="2032" width="27.5703125" style="160" customWidth="1"/>
    <col min="2033" max="2036" width="22.140625" style="160" customWidth="1"/>
    <col min="2037" max="2037" width="3.28515625" style="160" customWidth="1"/>
    <col min="2038" max="2039" width="22.140625" style="160" customWidth="1"/>
    <col min="2040" max="2040" width="3.28515625" style="160" customWidth="1"/>
    <col min="2041" max="2041" width="26.42578125" style="160" customWidth="1"/>
    <col min="2042" max="2287" width="9.140625" style="160"/>
    <col min="2288" max="2288" width="27.5703125" style="160" customWidth="1"/>
    <col min="2289" max="2292" width="22.140625" style="160" customWidth="1"/>
    <col min="2293" max="2293" width="3.28515625" style="160" customWidth="1"/>
    <col min="2294" max="2295" width="22.140625" style="160" customWidth="1"/>
    <col min="2296" max="2296" width="3.28515625" style="160" customWidth="1"/>
    <col min="2297" max="2297" width="26.42578125" style="160" customWidth="1"/>
    <col min="2298" max="2543" width="9.140625" style="160"/>
    <col min="2544" max="2544" width="27.5703125" style="160" customWidth="1"/>
    <col min="2545" max="2548" width="22.140625" style="160" customWidth="1"/>
    <col min="2549" max="2549" width="3.28515625" style="160" customWidth="1"/>
    <col min="2550" max="2551" width="22.140625" style="160" customWidth="1"/>
    <col min="2552" max="2552" width="3.28515625" style="160" customWidth="1"/>
    <col min="2553" max="2553" width="26.42578125" style="160" customWidth="1"/>
    <col min="2554" max="2799" width="9.140625" style="160"/>
    <col min="2800" max="2800" width="27.5703125" style="160" customWidth="1"/>
    <col min="2801" max="2804" width="22.140625" style="160" customWidth="1"/>
    <col min="2805" max="2805" width="3.28515625" style="160" customWidth="1"/>
    <col min="2806" max="2807" width="22.140625" style="160" customWidth="1"/>
    <col min="2808" max="2808" width="3.28515625" style="160" customWidth="1"/>
    <col min="2809" max="2809" width="26.42578125" style="160" customWidth="1"/>
    <col min="2810" max="3055" width="9.140625" style="160"/>
    <col min="3056" max="3056" width="27.5703125" style="160" customWidth="1"/>
    <col min="3057" max="3060" width="22.140625" style="160" customWidth="1"/>
    <col min="3061" max="3061" width="3.28515625" style="160" customWidth="1"/>
    <col min="3062" max="3063" width="22.140625" style="160" customWidth="1"/>
    <col min="3064" max="3064" width="3.28515625" style="160" customWidth="1"/>
    <col min="3065" max="3065" width="26.42578125" style="160" customWidth="1"/>
    <col min="3066" max="3311" width="9.140625" style="160"/>
    <col min="3312" max="3312" width="27.5703125" style="160" customWidth="1"/>
    <col min="3313" max="3316" width="22.140625" style="160" customWidth="1"/>
    <col min="3317" max="3317" width="3.28515625" style="160" customWidth="1"/>
    <col min="3318" max="3319" width="22.140625" style="160" customWidth="1"/>
    <col min="3320" max="3320" width="3.28515625" style="160" customWidth="1"/>
    <col min="3321" max="3321" width="26.42578125" style="160" customWidth="1"/>
    <col min="3322" max="3567" width="9.140625" style="160"/>
    <col min="3568" max="3568" width="27.5703125" style="160" customWidth="1"/>
    <col min="3569" max="3572" width="22.140625" style="160" customWidth="1"/>
    <col min="3573" max="3573" width="3.28515625" style="160" customWidth="1"/>
    <col min="3574" max="3575" width="22.140625" style="160" customWidth="1"/>
    <col min="3576" max="3576" width="3.28515625" style="160" customWidth="1"/>
    <col min="3577" max="3577" width="26.42578125" style="160" customWidth="1"/>
    <col min="3578" max="3823" width="9.140625" style="160"/>
    <col min="3824" max="3824" width="27.5703125" style="160" customWidth="1"/>
    <col min="3825" max="3828" width="22.140625" style="160" customWidth="1"/>
    <col min="3829" max="3829" width="3.28515625" style="160" customWidth="1"/>
    <col min="3830" max="3831" width="22.140625" style="160" customWidth="1"/>
    <col min="3832" max="3832" width="3.28515625" style="160" customWidth="1"/>
    <col min="3833" max="3833" width="26.42578125" style="160" customWidth="1"/>
    <col min="3834" max="4079" width="9.140625" style="160"/>
    <col min="4080" max="4080" width="27.5703125" style="160" customWidth="1"/>
    <col min="4081" max="4084" width="22.140625" style="160" customWidth="1"/>
    <col min="4085" max="4085" width="3.28515625" style="160" customWidth="1"/>
    <col min="4086" max="4087" width="22.140625" style="160" customWidth="1"/>
    <col min="4088" max="4088" width="3.28515625" style="160" customWidth="1"/>
    <col min="4089" max="4089" width="26.42578125" style="160" customWidth="1"/>
    <col min="4090" max="4335" width="9.140625" style="160"/>
    <col min="4336" max="4336" width="27.5703125" style="160" customWidth="1"/>
    <col min="4337" max="4340" width="22.140625" style="160" customWidth="1"/>
    <col min="4341" max="4341" width="3.28515625" style="160" customWidth="1"/>
    <col min="4342" max="4343" width="22.140625" style="160" customWidth="1"/>
    <col min="4344" max="4344" width="3.28515625" style="160" customWidth="1"/>
    <col min="4345" max="4345" width="26.42578125" style="160" customWidth="1"/>
    <col min="4346" max="4591" width="9.140625" style="160"/>
    <col min="4592" max="4592" width="27.5703125" style="160" customWidth="1"/>
    <col min="4593" max="4596" width="22.140625" style="160" customWidth="1"/>
    <col min="4597" max="4597" width="3.28515625" style="160" customWidth="1"/>
    <col min="4598" max="4599" width="22.140625" style="160" customWidth="1"/>
    <col min="4600" max="4600" width="3.28515625" style="160" customWidth="1"/>
    <col min="4601" max="4601" width="26.42578125" style="160" customWidth="1"/>
    <col min="4602" max="4847" width="9.140625" style="160"/>
    <col min="4848" max="4848" width="27.5703125" style="160" customWidth="1"/>
    <col min="4849" max="4852" width="22.140625" style="160" customWidth="1"/>
    <col min="4853" max="4853" width="3.28515625" style="160" customWidth="1"/>
    <col min="4854" max="4855" width="22.140625" style="160" customWidth="1"/>
    <col min="4856" max="4856" width="3.28515625" style="160" customWidth="1"/>
    <col min="4857" max="4857" width="26.42578125" style="160" customWidth="1"/>
    <col min="4858" max="5103" width="9.140625" style="160"/>
    <col min="5104" max="5104" width="27.5703125" style="160" customWidth="1"/>
    <col min="5105" max="5108" width="22.140625" style="160" customWidth="1"/>
    <col min="5109" max="5109" width="3.28515625" style="160" customWidth="1"/>
    <col min="5110" max="5111" width="22.140625" style="160" customWidth="1"/>
    <col min="5112" max="5112" width="3.28515625" style="160" customWidth="1"/>
    <col min="5113" max="5113" width="26.42578125" style="160" customWidth="1"/>
    <col min="5114" max="5359" width="9.140625" style="160"/>
    <col min="5360" max="5360" width="27.5703125" style="160" customWidth="1"/>
    <col min="5361" max="5364" width="22.140625" style="160" customWidth="1"/>
    <col min="5365" max="5365" width="3.28515625" style="160" customWidth="1"/>
    <col min="5366" max="5367" width="22.140625" style="160" customWidth="1"/>
    <col min="5368" max="5368" width="3.28515625" style="160" customWidth="1"/>
    <col min="5369" max="5369" width="26.42578125" style="160" customWidth="1"/>
    <col min="5370" max="5615" width="9.140625" style="160"/>
    <col min="5616" max="5616" width="27.5703125" style="160" customWidth="1"/>
    <col min="5617" max="5620" width="22.140625" style="160" customWidth="1"/>
    <col min="5621" max="5621" width="3.28515625" style="160" customWidth="1"/>
    <col min="5622" max="5623" width="22.140625" style="160" customWidth="1"/>
    <col min="5624" max="5624" width="3.28515625" style="160" customWidth="1"/>
    <col min="5625" max="5625" width="26.42578125" style="160" customWidth="1"/>
    <col min="5626" max="5871" width="9.140625" style="160"/>
    <col min="5872" max="5872" width="27.5703125" style="160" customWidth="1"/>
    <col min="5873" max="5876" width="22.140625" style="160" customWidth="1"/>
    <col min="5877" max="5877" width="3.28515625" style="160" customWidth="1"/>
    <col min="5878" max="5879" width="22.140625" style="160" customWidth="1"/>
    <col min="5880" max="5880" width="3.28515625" style="160" customWidth="1"/>
    <col min="5881" max="5881" width="26.42578125" style="160" customWidth="1"/>
    <col min="5882" max="6127" width="9.140625" style="160"/>
    <col min="6128" max="6128" width="27.5703125" style="160" customWidth="1"/>
    <col min="6129" max="6132" width="22.140625" style="160" customWidth="1"/>
    <col min="6133" max="6133" width="3.28515625" style="160" customWidth="1"/>
    <col min="6134" max="6135" width="22.140625" style="160" customWidth="1"/>
    <col min="6136" max="6136" width="3.28515625" style="160" customWidth="1"/>
    <col min="6137" max="6137" width="26.42578125" style="160" customWidth="1"/>
    <col min="6138" max="6383" width="9.140625" style="160"/>
    <col min="6384" max="6384" width="27.5703125" style="160" customWidth="1"/>
    <col min="6385" max="6388" width="22.140625" style="160" customWidth="1"/>
    <col min="6389" max="6389" width="3.28515625" style="160" customWidth="1"/>
    <col min="6390" max="6391" width="22.140625" style="160" customWidth="1"/>
    <col min="6392" max="6392" width="3.28515625" style="160" customWidth="1"/>
    <col min="6393" max="6393" width="26.42578125" style="160" customWidth="1"/>
    <col min="6394" max="6639" width="9.140625" style="160"/>
    <col min="6640" max="6640" width="27.5703125" style="160" customWidth="1"/>
    <col min="6641" max="6644" width="22.140625" style="160" customWidth="1"/>
    <col min="6645" max="6645" width="3.28515625" style="160" customWidth="1"/>
    <col min="6646" max="6647" width="22.140625" style="160" customWidth="1"/>
    <col min="6648" max="6648" width="3.28515625" style="160" customWidth="1"/>
    <col min="6649" max="6649" width="26.42578125" style="160" customWidth="1"/>
    <col min="6650" max="6895" width="9.140625" style="160"/>
    <col min="6896" max="6896" width="27.5703125" style="160" customWidth="1"/>
    <col min="6897" max="6900" width="22.140625" style="160" customWidth="1"/>
    <col min="6901" max="6901" width="3.28515625" style="160" customWidth="1"/>
    <col min="6902" max="6903" width="22.140625" style="160" customWidth="1"/>
    <col min="6904" max="6904" width="3.28515625" style="160" customWidth="1"/>
    <col min="6905" max="6905" width="26.42578125" style="160" customWidth="1"/>
    <col min="6906" max="7151" width="9.140625" style="160"/>
    <col min="7152" max="7152" width="27.5703125" style="160" customWidth="1"/>
    <col min="7153" max="7156" width="22.140625" style="160" customWidth="1"/>
    <col min="7157" max="7157" width="3.28515625" style="160" customWidth="1"/>
    <col min="7158" max="7159" width="22.140625" style="160" customWidth="1"/>
    <col min="7160" max="7160" width="3.28515625" style="160" customWidth="1"/>
    <col min="7161" max="7161" width="26.42578125" style="160" customWidth="1"/>
    <col min="7162" max="7407" width="9.140625" style="160"/>
    <col min="7408" max="7408" width="27.5703125" style="160" customWidth="1"/>
    <col min="7409" max="7412" width="22.140625" style="160" customWidth="1"/>
    <col min="7413" max="7413" width="3.28515625" style="160" customWidth="1"/>
    <col min="7414" max="7415" width="22.140625" style="160" customWidth="1"/>
    <col min="7416" max="7416" width="3.28515625" style="160" customWidth="1"/>
    <col min="7417" max="7417" width="26.42578125" style="160" customWidth="1"/>
    <col min="7418" max="7663" width="9.140625" style="160"/>
    <col min="7664" max="7664" width="27.5703125" style="160" customWidth="1"/>
    <col min="7665" max="7668" width="22.140625" style="160" customWidth="1"/>
    <col min="7669" max="7669" width="3.28515625" style="160" customWidth="1"/>
    <col min="7670" max="7671" width="22.140625" style="160" customWidth="1"/>
    <col min="7672" max="7672" width="3.28515625" style="160" customWidth="1"/>
    <col min="7673" max="7673" width="26.42578125" style="160" customWidth="1"/>
    <col min="7674" max="7919" width="9.140625" style="160"/>
    <col min="7920" max="7920" width="27.5703125" style="160" customWidth="1"/>
    <col min="7921" max="7924" width="22.140625" style="160" customWidth="1"/>
    <col min="7925" max="7925" width="3.28515625" style="160" customWidth="1"/>
    <col min="7926" max="7927" width="22.140625" style="160" customWidth="1"/>
    <col min="7928" max="7928" width="3.28515625" style="160" customWidth="1"/>
    <col min="7929" max="7929" width="26.42578125" style="160" customWidth="1"/>
    <col min="7930" max="8175" width="9.140625" style="160"/>
    <col min="8176" max="8176" width="27.5703125" style="160" customWidth="1"/>
    <col min="8177" max="8180" width="22.140625" style="160" customWidth="1"/>
    <col min="8181" max="8181" width="3.28515625" style="160" customWidth="1"/>
    <col min="8182" max="8183" width="22.140625" style="160" customWidth="1"/>
    <col min="8184" max="8184" width="3.28515625" style="160" customWidth="1"/>
    <col min="8185" max="8185" width="26.42578125" style="160" customWidth="1"/>
    <col min="8186" max="8431" width="9.140625" style="160"/>
    <col min="8432" max="8432" width="27.5703125" style="160" customWidth="1"/>
    <col min="8433" max="8436" width="22.140625" style="160" customWidth="1"/>
    <col min="8437" max="8437" width="3.28515625" style="160" customWidth="1"/>
    <col min="8438" max="8439" width="22.140625" style="160" customWidth="1"/>
    <col min="8440" max="8440" width="3.28515625" style="160" customWidth="1"/>
    <col min="8441" max="8441" width="26.42578125" style="160" customWidth="1"/>
    <col min="8442" max="8687" width="9.140625" style="160"/>
    <col min="8688" max="8688" width="27.5703125" style="160" customWidth="1"/>
    <col min="8689" max="8692" width="22.140625" style="160" customWidth="1"/>
    <col min="8693" max="8693" width="3.28515625" style="160" customWidth="1"/>
    <col min="8694" max="8695" width="22.140625" style="160" customWidth="1"/>
    <col min="8696" max="8696" width="3.28515625" style="160" customWidth="1"/>
    <col min="8697" max="8697" width="26.42578125" style="160" customWidth="1"/>
    <col min="8698" max="8943" width="9.140625" style="160"/>
    <col min="8944" max="8944" width="27.5703125" style="160" customWidth="1"/>
    <col min="8945" max="8948" width="22.140625" style="160" customWidth="1"/>
    <col min="8949" max="8949" width="3.28515625" style="160" customWidth="1"/>
    <col min="8950" max="8951" width="22.140625" style="160" customWidth="1"/>
    <col min="8952" max="8952" width="3.28515625" style="160" customWidth="1"/>
    <col min="8953" max="8953" width="26.42578125" style="160" customWidth="1"/>
    <col min="8954" max="9199" width="9.140625" style="160"/>
    <col min="9200" max="9200" width="27.5703125" style="160" customWidth="1"/>
    <col min="9201" max="9204" width="22.140625" style="160" customWidth="1"/>
    <col min="9205" max="9205" width="3.28515625" style="160" customWidth="1"/>
    <col min="9206" max="9207" width="22.140625" style="160" customWidth="1"/>
    <col min="9208" max="9208" width="3.28515625" style="160" customWidth="1"/>
    <col min="9209" max="9209" width="26.42578125" style="160" customWidth="1"/>
    <col min="9210" max="9455" width="9.140625" style="160"/>
    <col min="9456" max="9456" width="27.5703125" style="160" customWidth="1"/>
    <col min="9457" max="9460" width="22.140625" style="160" customWidth="1"/>
    <col min="9461" max="9461" width="3.28515625" style="160" customWidth="1"/>
    <col min="9462" max="9463" width="22.140625" style="160" customWidth="1"/>
    <col min="9464" max="9464" width="3.28515625" style="160" customWidth="1"/>
    <col min="9465" max="9465" width="26.42578125" style="160" customWidth="1"/>
    <col min="9466" max="9711" width="9.140625" style="160"/>
    <col min="9712" max="9712" width="27.5703125" style="160" customWidth="1"/>
    <col min="9713" max="9716" width="22.140625" style="160" customWidth="1"/>
    <col min="9717" max="9717" width="3.28515625" style="160" customWidth="1"/>
    <col min="9718" max="9719" width="22.140625" style="160" customWidth="1"/>
    <col min="9720" max="9720" width="3.28515625" style="160" customWidth="1"/>
    <col min="9721" max="9721" width="26.42578125" style="160" customWidth="1"/>
    <col min="9722" max="9967" width="9.140625" style="160"/>
    <col min="9968" max="9968" width="27.5703125" style="160" customWidth="1"/>
    <col min="9969" max="9972" width="22.140625" style="160" customWidth="1"/>
    <col min="9973" max="9973" width="3.28515625" style="160" customWidth="1"/>
    <col min="9974" max="9975" width="22.140625" style="160" customWidth="1"/>
    <col min="9976" max="9976" width="3.28515625" style="160" customWidth="1"/>
    <col min="9977" max="9977" width="26.42578125" style="160" customWidth="1"/>
    <col min="9978" max="10223" width="9.140625" style="160"/>
    <col min="10224" max="10224" width="27.5703125" style="160" customWidth="1"/>
    <col min="10225" max="10228" width="22.140625" style="160" customWidth="1"/>
    <col min="10229" max="10229" width="3.28515625" style="160" customWidth="1"/>
    <col min="10230" max="10231" width="22.140625" style="160" customWidth="1"/>
    <col min="10232" max="10232" width="3.28515625" style="160" customWidth="1"/>
    <col min="10233" max="10233" width="26.42578125" style="160" customWidth="1"/>
    <col min="10234" max="10479" width="9.140625" style="160"/>
    <col min="10480" max="10480" width="27.5703125" style="160" customWidth="1"/>
    <col min="10481" max="10484" width="22.140625" style="160" customWidth="1"/>
    <col min="10485" max="10485" width="3.28515625" style="160" customWidth="1"/>
    <col min="10486" max="10487" width="22.140625" style="160" customWidth="1"/>
    <col min="10488" max="10488" width="3.28515625" style="160" customWidth="1"/>
    <col min="10489" max="10489" width="26.42578125" style="160" customWidth="1"/>
    <col min="10490" max="10735" width="9.140625" style="160"/>
    <col min="10736" max="10736" width="27.5703125" style="160" customWidth="1"/>
    <col min="10737" max="10740" width="22.140625" style="160" customWidth="1"/>
    <col min="10741" max="10741" width="3.28515625" style="160" customWidth="1"/>
    <col min="10742" max="10743" width="22.140625" style="160" customWidth="1"/>
    <col min="10744" max="10744" width="3.28515625" style="160" customWidth="1"/>
    <col min="10745" max="10745" width="26.42578125" style="160" customWidth="1"/>
    <col min="10746" max="10991" width="9.140625" style="160"/>
    <col min="10992" max="10992" width="27.5703125" style="160" customWidth="1"/>
    <col min="10993" max="10996" width="22.140625" style="160" customWidth="1"/>
    <col min="10997" max="10997" width="3.28515625" style="160" customWidth="1"/>
    <col min="10998" max="10999" width="22.140625" style="160" customWidth="1"/>
    <col min="11000" max="11000" width="3.28515625" style="160" customWidth="1"/>
    <col min="11001" max="11001" width="26.42578125" style="160" customWidth="1"/>
    <col min="11002" max="11247" width="9.140625" style="160"/>
    <col min="11248" max="11248" width="27.5703125" style="160" customWidth="1"/>
    <col min="11249" max="11252" width="22.140625" style="160" customWidth="1"/>
    <col min="11253" max="11253" width="3.28515625" style="160" customWidth="1"/>
    <col min="11254" max="11255" width="22.140625" style="160" customWidth="1"/>
    <col min="11256" max="11256" width="3.28515625" style="160" customWidth="1"/>
    <col min="11257" max="11257" width="26.42578125" style="160" customWidth="1"/>
    <col min="11258" max="11503" width="9.140625" style="160"/>
    <col min="11504" max="11504" width="27.5703125" style="160" customWidth="1"/>
    <col min="11505" max="11508" width="22.140625" style="160" customWidth="1"/>
    <col min="11509" max="11509" width="3.28515625" style="160" customWidth="1"/>
    <col min="11510" max="11511" width="22.140625" style="160" customWidth="1"/>
    <col min="11512" max="11512" width="3.28515625" style="160" customWidth="1"/>
    <col min="11513" max="11513" width="26.42578125" style="160" customWidth="1"/>
    <col min="11514" max="11759" width="9.140625" style="160"/>
    <col min="11760" max="11760" width="27.5703125" style="160" customWidth="1"/>
    <col min="11761" max="11764" width="22.140625" style="160" customWidth="1"/>
    <col min="11765" max="11765" width="3.28515625" style="160" customWidth="1"/>
    <col min="11766" max="11767" width="22.140625" style="160" customWidth="1"/>
    <col min="11768" max="11768" width="3.28515625" style="160" customWidth="1"/>
    <col min="11769" max="11769" width="26.42578125" style="160" customWidth="1"/>
    <col min="11770" max="12015" width="9.140625" style="160"/>
    <col min="12016" max="12016" width="27.5703125" style="160" customWidth="1"/>
    <col min="12017" max="12020" width="22.140625" style="160" customWidth="1"/>
    <col min="12021" max="12021" width="3.28515625" style="160" customWidth="1"/>
    <col min="12022" max="12023" width="22.140625" style="160" customWidth="1"/>
    <col min="12024" max="12024" width="3.28515625" style="160" customWidth="1"/>
    <col min="12025" max="12025" width="26.42578125" style="160" customWidth="1"/>
    <col min="12026" max="12271" width="9.140625" style="160"/>
    <col min="12272" max="12272" width="27.5703125" style="160" customWidth="1"/>
    <col min="12273" max="12276" width="22.140625" style="160" customWidth="1"/>
    <col min="12277" max="12277" width="3.28515625" style="160" customWidth="1"/>
    <col min="12278" max="12279" width="22.140625" style="160" customWidth="1"/>
    <col min="12280" max="12280" width="3.28515625" style="160" customWidth="1"/>
    <col min="12281" max="12281" width="26.42578125" style="160" customWidth="1"/>
    <col min="12282" max="12527" width="9.140625" style="160"/>
    <col min="12528" max="12528" width="27.5703125" style="160" customWidth="1"/>
    <col min="12529" max="12532" width="22.140625" style="160" customWidth="1"/>
    <col min="12533" max="12533" width="3.28515625" style="160" customWidth="1"/>
    <col min="12534" max="12535" width="22.140625" style="160" customWidth="1"/>
    <col min="12536" max="12536" width="3.28515625" style="160" customWidth="1"/>
    <col min="12537" max="12537" width="26.42578125" style="160" customWidth="1"/>
    <col min="12538" max="12783" width="9.140625" style="160"/>
    <col min="12784" max="12784" width="27.5703125" style="160" customWidth="1"/>
    <col min="12785" max="12788" width="22.140625" style="160" customWidth="1"/>
    <col min="12789" max="12789" width="3.28515625" style="160" customWidth="1"/>
    <col min="12790" max="12791" width="22.140625" style="160" customWidth="1"/>
    <col min="12792" max="12792" width="3.28515625" style="160" customWidth="1"/>
    <col min="12793" max="12793" width="26.42578125" style="160" customWidth="1"/>
    <col min="12794" max="13039" width="9.140625" style="160"/>
    <col min="13040" max="13040" width="27.5703125" style="160" customWidth="1"/>
    <col min="13041" max="13044" width="22.140625" style="160" customWidth="1"/>
    <col min="13045" max="13045" width="3.28515625" style="160" customWidth="1"/>
    <col min="13046" max="13047" width="22.140625" style="160" customWidth="1"/>
    <col min="13048" max="13048" width="3.28515625" style="160" customWidth="1"/>
    <col min="13049" max="13049" width="26.42578125" style="160" customWidth="1"/>
    <col min="13050" max="13295" width="9.140625" style="160"/>
    <col min="13296" max="13296" width="27.5703125" style="160" customWidth="1"/>
    <col min="13297" max="13300" width="22.140625" style="160" customWidth="1"/>
    <col min="13301" max="13301" width="3.28515625" style="160" customWidth="1"/>
    <col min="13302" max="13303" width="22.140625" style="160" customWidth="1"/>
    <col min="13304" max="13304" width="3.28515625" style="160" customWidth="1"/>
    <col min="13305" max="13305" width="26.42578125" style="160" customWidth="1"/>
    <col min="13306" max="13551" width="9.140625" style="160"/>
    <col min="13552" max="13552" width="27.5703125" style="160" customWidth="1"/>
    <col min="13553" max="13556" width="22.140625" style="160" customWidth="1"/>
    <col min="13557" max="13557" width="3.28515625" style="160" customWidth="1"/>
    <col min="13558" max="13559" width="22.140625" style="160" customWidth="1"/>
    <col min="13560" max="13560" width="3.28515625" style="160" customWidth="1"/>
    <col min="13561" max="13561" width="26.42578125" style="160" customWidth="1"/>
    <col min="13562" max="13807" width="9.140625" style="160"/>
    <col min="13808" max="13808" width="27.5703125" style="160" customWidth="1"/>
    <col min="13809" max="13812" width="22.140625" style="160" customWidth="1"/>
    <col min="13813" max="13813" width="3.28515625" style="160" customWidth="1"/>
    <col min="13814" max="13815" width="22.140625" style="160" customWidth="1"/>
    <col min="13816" max="13816" width="3.28515625" style="160" customWidth="1"/>
    <col min="13817" max="13817" width="26.42578125" style="160" customWidth="1"/>
    <col min="13818" max="14063" width="9.140625" style="160"/>
    <col min="14064" max="14064" width="27.5703125" style="160" customWidth="1"/>
    <col min="14065" max="14068" width="22.140625" style="160" customWidth="1"/>
    <col min="14069" max="14069" width="3.28515625" style="160" customWidth="1"/>
    <col min="14070" max="14071" width="22.140625" style="160" customWidth="1"/>
    <col min="14072" max="14072" width="3.28515625" style="160" customWidth="1"/>
    <col min="14073" max="14073" width="26.42578125" style="160" customWidth="1"/>
    <col min="14074" max="14319" width="9.140625" style="160"/>
    <col min="14320" max="14320" width="27.5703125" style="160" customWidth="1"/>
    <col min="14321" max="14324" width="22.140625" style="160" customWidth="1"/>
    <col min="14325" max="14325" width="3.28515625" style="160" customWidth="1"/>
    <col min="14326" max="14327" width="22.140625" style="160" customWidth="1"/>
    <col min="14328" max="14328" width="3.28515625" style="160" customWidth="1"/>
    <col min="14329" max="14329" width="26.42578125" style="160" customWidth="1"/>
    <col min="14330" max="14575" width="9.140625" style="160"/>
    <col min="14576" max="14576" width="27.5703125" style="160" customWidth="1"/>
    <col min="14577" max="14580" width="22.140625" style="160" customWidth="1"/>
    <col min="14581" max="14581" width="3.28515625" style="160" customWidth="1"/>
    <col min="14582" max="14583" width="22.140625" style="160" customWidth="1"/>
    <col min="14584" max="14584" width="3.28515625" style="160" customWidth="1"/>
    <col min="14585" max="14585" width="26.42578125" style="160" customWidth="1"/>
    <col min="14586" max="14831" width="9.140625" style="160"/>
    <col min="14832" max="14832" width="27.5703125" style="160" customWidth="1"/>
    <col min="14833" max="14836" width="22.140625" style="160" customWidth="1"/>
    <col min="14837" max="14837" width="3.28515625" style="160" customWidth="1"/>
    <col min="14838" max="14839" width="22.140625" style="160" customWidth="1"/>
    <col min="14840" max="14840" width="3.28515625" style="160" customWidth="1"/>
    <col min="14841" max="14841" width="26.42578125" style="160" customWidth="1"/>
    <col min="14842" max="15087" width="9.140625" style="160"/>
    <col min="15088" max="15088" width="27.5703125" style="160" customWidth="1"/>
    <col min="15089" max="15092" width="22.140625" style="160" customWidth="1"/>
    <col min="15093" max="15093" width="3.28515625" style="160" customWidth="1"/>
    <col min="15094" max="15095" width="22.140625" style="160" customWidth="1"/>
    <col min="15096" max="15096" width="3.28515625" style="160" customWidth="1"/>
    <col min="15097" max="15097" width="26.42578125" style="160" customWidth="1"/>
    <col min="15098" max="15343" width="9.140625" style="160"/>
    <col min="15344" max="15344" width="27.5703125" style="160" customWidth="1"/>
    <col min="15345" max="15348" width="22.140625" style="160" customWidth="1"/>
    <col min="15349" max="15349" width="3.28515625" style="160" customWidth="1"/>
    <col min="15350" max="15351" width="22.140625" style="160" customWidth="1"/>
    <col min="15352" max="15352" width="3.28515625" style="160" customWidth="1"/>
    <col min="15353" max="15353" width="26.42578125" style="160" customWidth="1"/>
    <col min="15354" max="15599" width="9.140625" style="160"/>
    <col min="15600" max="15600" width="27.5703125" style="160" customWidth="1"/>
    <col min="15601" max="15604" width="22.140625" style="160" customWidth="1"/>
    <col min="15605" max="15605" width="3.28515625" style="160" customWidth="1"/>
    <col min="15606" max="15607" width="22.140625" style="160" customWidth="1"/>
    <col min="15608" max="15608" width="3.28515625" style="160" customWidth="1"/>
    <col min="15609" max="15609" width="26.42578125" style="160" customWidth="1"/>
    <col min="15610" max="15855" width="9.140625" style="160"/>
    <col min="15856" max="15856" width="27.5703125" style="160" customWidth="1"/>
    <col min="15857" max="15860" width="22.140625" style="160" customWidth="1"/>
    <col min="15861" max="15861" width="3.28515625" style="160" customWidth="1"/>
    <col min="15862" max="15863" width="22.140625" style="160" customWidth="1"/>
    <col min="15864" max="15864" width="3.28515625" style="160" customWidth="1"/>
    <col min="15865" max="15865" width="26.42578125" style="160" customWidth="1"/>
    <col min="15866" max="16111" width="9.140625" style="160"/>
    <col min="16112" max="16112" width="27.5703125" style="160" customWidth="1"/>
    <col min="16113" max="16116" width="22.140625" style="160" customWidth="1"/>
    <col min="16117" max="16117" width="3.28515625" style="160" customWidth="1"/>
    <col min="16118" max="16119" width="22.140625" style="160" customWidth="1"/>
    <col min="16120" max="16120" width="3.28515625" style="160" customWidth="1"/>
    <col min="16121" max="16121" width="26.42578125" style="160" customWidth="1"/>
    <col min="16122" max="16384" width="9.140625" style="160"/>
  </cols>
  <sheetData>
    <row r="1" spans="1:239" s="6" customFormat="1" ht="60" customHeight="1" x14ac:dyDescent="0.2">
      <c r="A1" s="105"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row>
    <row r="2" spans="1:239" ht="15" customHeight="1" x14ac:dyDescent="0.25">
      <c r="A2" s="28" t="s">
        <v>454</v>
      </c>
      <c r="B2" s="29"/>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row>
    <row r="3" spans="1:239" ht="15" customHeight="1" x14ac:dyDescent="0.25">
      <c r="A3" s="31" t="s">
        <v>899</v>
      </c>
      <c r="B3" s="29"/>
      <c r="C3" s="30"/>
      <c r="D3" s="70"/>
      <c r="E3" s="70"/>
      <c r="F3" s="30"/>
      <c r="G3" s="30"/>
      <c r="H3" s="7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row>
    <row r="4" spans="1:239" ht="15" customHeight="1" x14ac:dyDescent="0.25">
      <c r="A4" s="94" t="s">
        <v>904</v>
      </c>
      <c r="B4" s="29"/>
      <c r="D4" s="65"/>
      <c r="E4" s="65"/>
    </row>
    <row r="5" spans="1:239" x14ac:dyDescent="0.25">
      <c r="A5" s="164"/>
    </row>
    <row r="6" spans="1:239" x14ac:dyDescent="0.25">
      <c r="A6" s="166"/>
      <c r="B6" s="165">
        <v>2011</v>
      </c>
      <c r="C6" s="165">
        <v>2016</v>
      </c>
      <c r="D6" s="165">
        <v>2021</v>
      </c>
    </row>
    <row r="7" spans="1:239" x14ac:dyDescent="0.25">
      <c r="A7" s="34"/>
      <c r="B7" s="236" t="s">
        <v>913</v>
      </c>
      <c r="C7" s="236"/>
      <c r="D7" s="236"/>
    </row>
    <row r="8" spans="1:239" x14ac:dyDescent="0.25">
      <c r="A8" s="35"/>
      <c r="B8" s="36"/>
    </row>
    <row r="9" spans="1:239" x14ac:dyDescent="0.25">
      <c r="A9" s="52" t="s">
        <v>413</v>
      </c>
      <c r="B9" s="169">
        <v>102.7</v>
      </c>
      <c r="C9" s="168">
        <v>108.8</v>
      </c>
      <c r="D9" s="132">
        <v>106.2</v>
      </c>
    </row>
    <row r="10" spans="1:239" x14ac:dyDescent="0.25">
      <c r="A10" s="52" t="s">
        <v>414</v>
      </c>
      <c r="B10" s="169">
        <v>106.5</v>
      </c>
      <c r="C10" s="168">
        <v>104.6</v>
      </c>
      <c r="D10" s="132">
        <v>109.3</v>
      </c>
    </row>
    <row r="11" spans="1:239" x14ac:dyDescent="0.25">
      <c r="A11" s="52" t="s">
        <v>415</v>
      </c>
      <c r="B11" s="169">
        <v>105</v>
      </c>
      <c r="C11" s="168">
        <v>106.8</v>
      </c>
      <c r="D11" s="132">
        <v>104.3</v>
      </c>
    </row>
    <row r="12" spans="1:239" x14ac:dyDescent="0.25">
      <c r="A12" s="52" t="s">
        <v>416</v>
      </c>
      <c r="B12" s="169">
        <v>104.8</v>
      </c>
      <c r="C12" s="168">
        <v>104.2</v>
      </c>
      <c r="D12" s="132">
        <v>105.3</v>
      </c>
    </row>
    <row r="13" spans="1:239" x14ac:dyDescent="0.25">
      <c r="A13" s="52" t="s">
        <v>417</v>
      </c>
      <c r="B13" s="169">
        <v>102.5</v>
      </c>
      <c r="C13" s="168">
        <v>104.6</v>
      </c>
      <c r="D13" s="132">
        <v>101.7</v>
      </c>
    </row>
    <row r="14" spans="1:239" x14ac:dyDescent="0.25">
      <c r="A14" s="52" t="s">
        <v>418</v>
      </c>
      <c r="B14" s="169">
        <v>94</v>
      </c>
      <c r="C14" s="168">
        <v>99.6</v>
      </c>
      <c r="D14" s="132">
        <v>99.2</v>
      </c>
    </row>
    <row r="15" spans="1:239" x14ac:dyDescent="0.25">
      <c r="A15" s="52" t="s">
        <v>419</v>
      </c>
      <c r="B15" s="169">
        <v>91.7</v>
      </c>
      <c r="C15" s="168">
        <v>94</v>
      </c>
      <c r="D15" s="132">
        <v>96.3</v>
      </c>
    </row>
    <row r="16" spans="1:239" x14ac:dyDescent="0.25">
      <c r="A16" s="52" t="s">
        <v>420</v>
      </c>
      <c r="B16" s="169">
        <v>86.6</v>
      </c>
      <c r="C16" s="168">
        <v>93.6</v>
      </c>
      <c r="D16" s="132">
        <v>93.5</v>
      </c>
    </row>
    <row r="17" spans="1:4" x14ac:dyDescent="0.25">
      <c r="A17" s="52" t="s">
        <v>421</v>
      </c>
      <c r="B17" s="169">
        <v>84.3</v>
      </c>
      <c r="C17" s="168">
        <v>86.5</v>
      </c>
      <c r="D17" s="132">
        <v>91.7</v>
      </c>
    </row>
    <row r="18" spans="1:4" x14ac:dyDescent="0.25">
      <c r="A18" s="52" t="s">
        <v>422</v>
      </c>
      <c r="B18" s="169">
        <v>84.9</v>
      </c>
      <c r="C18" s="168">
        <v>85.9</v>
      </c>
      <c r="D18" s="132">
        <v>89.1</v>
      </c>
    </row>
    <row r="19" spans="1:4" x14ac:dyDescent="0.25">
      <c r="A19" s="52" t="s">
        <v>423</v>
      </c>
      <c r="B19" s="169">
        <v>92</v>
      </c>
      <c r="C19" s="168">
        <v>88.5</v>
      </c>
      <c r="D19" s="132">
        <v>87.6</v>
      </c>
    </row>
    <row r="20" spans="1:4" x14ac:dyDescent="0.25">
      <c r="A20" s="52" t="s">
        <v>424</v>
      </c>
      <c r="B20" s="169">
        <v>92.6</v>
      </c>
      <c r="C20" s="168">
        <v>90.2</v>
      </c>
      <c r="D20" s="132">
        <v>88.4</v>
      </c>
    </row>
    <row r="21" spans="1:4" x14ac:dyDescent="0.25">
      <c r="A21" s="52" t="s">
        <v>425</v>
      </c>
      <c r="B21" s="169">
        <v>94.3</v>
      </c>
      <c r="C21" s="168">
        <v>92.2</v>
      </c>
      <c r="D21" s="132">
        <v>90.6</v>
      </c>
    </row>
    <row r="22" spans="1:4" x14ac:dyDescent="0.25">
      <c r="A22" s="52" t="s">
        <v>426</v>
      </c>
      <c r="B22" s="169">
        <v>94.3</v>
      </c>
      <c r="C22" s="168">
        <v>94.9</v>
      </c>
      <c r="D22" s="132">
        <v>90.5</v>
      </c>
    </row>
    <row r="23" spans="1:4" x14ac:dyDescent="0.25">
      <c r="A23" s="52" t="s">
        <v>427</v>
      </c>
      <c r="B23" s="169">
        <v>85.5</v>
      </c>
      <c r="C23" s="168">
        <v>90</v>
      </c>
      <c r="D23" s="132">
        <v>93.1</v>
      </c>
    </row>
    <row r="24" spans="1:4" x14ac:dyDescent="0.25">
      <c r="A24" s="52" t="s">
        <v>428</v>
      </c>
      <c r="B24" s="169">
        <v>69.099999999999994</v>
      </c>
      <c r="C24" s="167">
        <v>73.599999999999994</v>
      </c>
      <c r="D24" s="132">
        <v>80.2</v>
      </c>
    </row>
    <row r="25" spans="1:4" x14ac:dyDescent="0.25">
      <c r="A25" s="57" t="s">
        <v>8</v>
      </c>
      <c r="B25" s="170">
        <v>97.2</v>
      </c>
      <c r="C25" s="170">
        <v>98.7</v>
      </c>
      <c r="D25" s="171">
        <v>98.8</v>
      </c>
    </row>
    <row r="26" spans="1:4" ht="11.25" customHeight="1" x14ac:dyDescent="0.25">
      <c r="A26" s="117" t="s">
        <v>886</v>
      </c>
      <c r="B26" s="126"/>
    </row>
    <row r="27" spans="1:4" ht="11.25" customHeight="1" x14ac:dyDescent="0.25">
      <c r="A27" s="117"/>
    </row>
    <row r="28" spans="1:4" ht="11.25" customHeight="1" x14ac:dyDescent="0.25">
      <c r="A28" s="117" t="s">
        <v>895</v>
      </c>
    </row>
    <row r="29" spans="1:4" ht="11.25" customHeight="1" x14ac:dyDescent="0.25">
      <c r="A29" s="117"/>
    </row>
    <row r="30" spans="1:4" ht="11.25" customHeight="1" x14ac:dyDescent="0.25">
      <c r="A30" s="118" t="s">
        <v>887</v>
      </c>
    </row>
    <row r="31" spans="1:4" ht="11.25" customHeight="1" x14ac:dyDescent="0.25">
      <c r="A31" s="16"/>
    </row>
    <row r="32" spans="1:4" x14ac:dyDescent="0.25">
      <c r="A32" s="197" t="s">
        <v>434</v>
      </c>
    </row>
  </sheetData>
  <mergeCells count="1">
    <mergeCell ref="B7:D7"/>
  </mergeCells>
  <hyperlinks>
    <hyperlink ref="A32" r:id="rId1" xr:uid="{1B8093A2-0334-42A3-90F9-60B46926C7A7}"/>
  </hyperlinks>
  <pageMargins left="0.7" right="0.7" top="0.75" bottom="0.75" header="0.3" footer="0.3"/>
  <pageSetup paperSize="0" orientation="portrait" horizontalDpi="0" verticalDpi="0" copies="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0F4C-2BC9-4FED-8F44-DEF95A1D481D}">
  <dimension ref="A1:IH306"/>
  <sheetViews>
    <sheetView workbookViewId="0">
      <pane ySplit="7" topLeftCell="A8" activePane="bottomLeft" state="frozen"/>
      <selection activeCell="A301" sqref="A301"/>
      <selection pane="bottomLeft" activeCell="A4" sqref="A4"/>
    </sheetView>
  </sheetViews>
  <sheetFormatPr defaultRowHeight="15" x14ac:dyDescent="0.25"/>
  <cols>
    <col min="1" max="6" width="30.7109375" customWidth="1"/>
    <col min="241" max="241" width="27.5703125" customWidth="1"/>
    <col min="242" max="245" width="22.140625" customWidth="1"/>
    <col min="246" max="246" width="3.28515625" customWidth="1"/>
    <col min="247" max="248" width="22.140625" customWidth="1"/>
    <col min="249" max="249" width="3.28515625" customWidth="1"/>
    <col min="250" max="250" width="26.42578125" customWidth="1"/>
    <col min="497" max="497" width="27.5703125" customWidth="1"/>
    <col min="498" max="501" width="22.140625" customWidth="1"/>
    <col min="502" max="502" width="3.28515625" customWidth="1"/>
    <col min="503" max="504" width="22.140625" customWidth="1"/>
    <col min="505" max="505" width="3.28515625" customWidth="1"/>
    <col min="506" max="506" width="26.42578125" customWidth="1"/>
    <col min="753" max="753" width="27.5703125" customWidth="1"/>
    <col min="754" max="757" width="22.140625" customWidth="1"/>
    <col min="758" max="758" width="3.28515625" customWidth="1"/>
    <col min="759" max="760" width="22.140625" customWidth="1"/>
    <col min="761" max="761" width="3.28515625" customWidth="1"/>
    <col min="762" max="762" width="26.42578125" customWidth="1"/>
    <col min="1009" max="1009" width="27.5703125" customWidth="1"/>
    <col min="1010" max="1013" width="22.140625" customWidth="1"/>
    <col min="1014" max="1014" width="3.28515625" customWidth="1"/>
    <col min="1015" max="1016" width="22.140625" customWidth="1"/>
    <col min="1017" max="1017" width="3.28515625" customWidth="1"/>
    <col min="1018" max="1018" width="26.42578125" customWidth="1"/>
    <col min="1265" max="1265" width="27.5703125" customWidth="1"/>
    <col min="1266" max="1269" width="22.140625" customWidth="1"/>
    <col min="1270" max="1270" width="3.28515625" customWidth="1"/>
    <col min="1271" max="1272" width="22.140625" customWidth="1"/>
    <col min="1273" max="1273" width="3.28515625" customWidth="1"/>
    <col min="1274" max="1274" width="26.42578125" customWidth="1"/>
    <col min="1521" max="1521" width="27.5703125" customWidth="1"/>
    <col min="1522" max="1525" width="22.140625" customWidth="1"/>
    <col min="1526" max="1526" width="3.28515625" customWidth="1"/>
    <col min="1527" max="1528" width="22.140625" customWidth="1"/>
    <col min="1529" max="1529" width="3.28515625" customWidth="1"/>
    <col min="1530" max="1530" width="26.42578125" customWidth="1"/>
    <col min="1777" max="1777" width="27.5703125" customWidth="1"/>
    <col min="1778" max="1781" width="22.140625" customWidth="1"/>
    <col min="1782" max="1782" width="3.28515625" customWidth="1"/>
    <col min="1783" max="1784" width="22.140625" customWidth="1"/>
    <col min="1785" max="1785" width="3.28515625" customWidth="1"/>
    <col min="1786" max="1786" width="26.42578125" customWidth="1"/>
    <col min="2033" max="2033" width="27.5703125" customWidth="1"/>
    <col min="2034" max="2037" width="22.140625" customWidth="1"/>
    <col min="2038" max="2038" width="3.28515625" customWidth="1"/>
    <col min="2039" max="2040" width="22.140625" customWidth="1"/>
    <col min="2041" max="2041" width="3.28515625" customWidth="1"/>
    <col min="2042" max="2042" width="26.42578125" customWidth="1"/>
    <col min="2289" max="2289" width="27.5703125" customWidth="1"/>
    <col min="2290" max="2293" width="22.140625" customWidth="1"/>
    <col min="2294" max="2294" width="3.28515625" customWidth="1"/>
    <col min="2295" max="2296" width="22.140625" customWidth="1"/>
    <col min="2297" max="2297" width="3.28515625" customWidth="1"/>
    <col min="2298" max="2298" width="26.42578125" customWidth="1"/>
    <col min="2545" max="2545" width="27.5703125" customWidth="1"/>
    <col min="2546" max="2549" width="22.140625" customWidth="1"/>
    <col min="2550" max="2550" width="3.28515625" customWidth="1"/>
    <col min="2551" max="2552" width="22.140625" customWidth="1"/>
    <col min="2553" max="2553" width="3.28515625" customWidth="1"/>
    <col min="2554" max="2554" width="26.42578125" customWidth="1"/>
    <col min="2801" max="2801" width="27.5703125" customWidth="1"/>
    <col min="2802" max="2805" width="22.140625" customWidth="1"/>
    <col min="2806" max="2806" width="3.28515625" customWidth="1"/>
    <col min="2807" max="2808" width="22.140625" customWidth="1"/>
    <col min="2809" max="2809" width="3.28515625" customWidth="1"/>
    <col min="2810" max="2810" width="26.42578125" customWidth="1"/>
    <col min="3057" max="3057" width="27.5703125" customWidth="1"/>
    <col min="3058" max="3061" width="22.140625" customWidth="1"/>
    <col min="3062" max="3062" width="3.28515625" customWidth="1"/>
    <col min="3063" max="3064" width="22.140625" customWidth="1"/>
    <col min="3065" max="3065" width="3.28515625" customWidth="1"/>
    <col min="3066" max="3066" width="26.42578125" customWidth="1"/>
    <col min="3313" max="3313" width="27.5703125" customWidth="1"/>
    <col min="3314" max="3317" width="22.140625" customWidth="1"/>
    <col min="3318" max="3318" width="3.28515625" customWidth="1"/>
    <col min="3319" max="3320" width="22.140625" customWidth="1"/>
    <col min="3321" max="3321" width="3.28515625" customWidth="1"/>
    <col min="3322" max="3322" width="26.42578125" customWidth="1"/>
    <col min="3569" max="3569" width="27.5703125" customWidth="1"/>
    <col min="3570" max="3573" width="22.140625" customWidth="1"/>
    <col min="3574" max="3574" width="3.28515625" customWidth="1"/>
    <col min="3575" max="3576" width="22.140625" customWidth="1"/>
    <col min="3577" max="3577" width="3.28515625" customWidth="1"/>
    <col min="3578" max="3578" width="26.42578125" customWidth="1"/>
    <col min="3825" max="3825" width="27.5703125" customWidth="1"/>
    <col min="3826" max="3829" width="22.140625" customWidth="1"/>
    <col min="3830" max="3830" width="3.28515625" customWidth="1"/>
    <col min="3831" max="3832" width="22.140625" customWidth="1"/>
    <col min="3833" max="3833" width="3.28515625" customWidth="1"/>
    <col min="3834" max="3834" width="26.42578125" customWidth="1"/>
    <col min="4081" max="4081" width="27.5703125" customWidth="1"/>
    <col min="4082" max="4085" width="22.140625" customWidth="1"/>
    <col min="4086" max="4086" width="3.28515625" customWidth="1"/>
    <col min="4087" max="4088" width="22.140625" customWidth="1"/>
    <col min="4089" max="4089" width="3.28515625" customWidth="1"/>
    <col min="4090" max="4090" width="26.42578125" customWidth="1"/>
    <col min="4337" max="4337" width="27.5703125" customWidth="1"/>
    <col min="4338" max="4341" width="22.140625" customWidth="1"/>
    <col min="4342" max="4342" width="3.28515625" customWidth="1"/>
    <col min="4343" max="4344" width="22.140625" customWidth="1"/>
    <col min="4345" max="4345" width="3.28515625" customWidth="1"/>
    <col min="4346" max="4346" width="26.42578125" customWidth="1"/>
    <col min="4593" max="4593" width="27.5703125" customWidth="1"/>
    <col min="4594" max="4597" width="22.140625" customWidth="1"/>
    <col min="4598" max="4598" width="3.28515625" customWidth="1"/>
    <col min="4599" max="4600" width="22.140625" customWidth="1"/>
    <col min="4601" max="4601" width="3.28515625" customWidth="1"/>
    <col min="4602" max="4602" width="26.42578125" customWidth="1"/>
    <col min="4849" max="4849" width="27.5703125" customWidth="1"/>
    <col min="4850" max="4853" width="22.140625" customWidth="1"/>
    <col min="4854" max="4854" width="3.28515625" customWidth="1"/>
    <col min="4855" max="4856" width="22.140625" customWidth="1"/>
    <col min="4857" max="4857" width="3.28515625" customWidth="1"/>
    <col min="4858" max="4858" width="26.42578125" customWidth="1"/>
    <col min="5105" max="5105" width="27.5703125" customWidth="1"/>
    <col min="5106" max="5109" width="22.140625" customWidth="1"/>
    <col min="5110" max="5110" width="3.28515625" customWidth="1"/>
    <col min="5111" max="5112" width="22.140625" customWidth="1"/>
    <col min="5113" max="5113" width="3.28515625" customWidth="1"/>
    <col min="5114" max="5114" width="26.42578125" customWidth="1"/>
    <col min="5361" max="5361" width="27.5703125" customWidth="1"/>
    <col min="5362" max="5365" width="22.140625" customWidth="1"/>
    <col min="5366" max="5366" width="3.28515625" customWidth="1"/>
    <col min="5367" max="5368" width="22.140625" customWidth="1"/>
    <col min="5369" max="5369" width="3.28515625" customWidth="1"/>
    <col min="5370" max="5370" width="26.42578125" customWidth="1"/>
    <col min="5617" max="5617" width="27.5703125" customWidth="1"/>
    <col min="5618" max="5621" width="22.140625" customWidth="1"/>
    <col min="5622" max="5622" width="3.28515625" customWidth="1"/>
    <col min="5623" max="5624" width="22.140625" customWidth="1"/>
    <col min="5625" max="5625" width="3.28515625" customWidth="1"/>
    <col min="5626" max="5626" width="26.42578125" customWidth="1"/>
    <col min="5873" max="5873" width="27.5703125" customWidth="1"/>
    <col min="5874" max="5877" width="22.140625" customWidth="1"/>
    <col min="5878" max="5878" width="3.28515625" customWidth="1"/>
    <col min="5879" max="5880" width="22.140625" customWidth="1"/>
    <col min="5881" max="5881" width="3.28515625" customWidth="1"/>
    <col min="5882" max="5882" width="26.42578125" customWidth="1"/>
    <col min="6129" max="6129" width="27.5703125" customWidth="1"/>
    <col min="6130" max="6133" width="22.140625" customWidth="1"/>
    <col min="6134" max="6134" width="3.28515625" customWidth="1"/>
    <col min="6135" max="6136" width="22.140625" customWidth="1"/>
    <col min="6137" max="6137" width="3.28515625" customWidth="1"/>
    <col min="6138" max="6138" width="26.42578125" customWidth="1"/>
    <col min="6385" max="6385" width="27.5703125" customWidth="1"/>
    <col min="6386" max="6389" width="22.140625" customWidth="1"/>
    <col min="6390" max="6390" width="3.28515625" customWidth="1"/>
    <col min="6391" max="6392" width="22.140625" customWidth="1"/>
    <col min="6393" max="6393" width="3.28515625" customWidth="1"/>
    <col min="6394" max="6394" width="26.42578125" customWidth="1"/>
    <col min="6641" max="6641" width="27.5703125" customWidth="1"/>
    <col min="6642" max="6645" width="22.140625" customWidth="1"/>
    <col min="6646" max="6646" width="3.28515625" customWidth="1"/>
    <col min="6647" max="6648" width="22.140625" customWidth="1"/>
    <col min="6649" max="6649" width="3.28515625" customWidth="1"/>
    <col min="6650" max="6650" width="26.42578125" customWidth="1"/>
    <col min="6897" max="6897" width="27.5703125" customWidth="1"/>
    <col min="6898" max="6901" width="22.140625" customWidth="1"/>
    <col min="6902" max="6902" width="3.28515625" customWidth="1"/>
    <col min="6903" max="6904" width="22.140625" customWidth="1"/>
    <col min="6905" max="6905" width="3.28515625" customWidth="1"/>
    <col min="6906" max="6906" width="26.42578125" customWidth="1"/>
    <col min="7153" max="7153" width="27.5703125" customWidth="1"/>
    <col min="7154" max="7157" width="22.140625" customWidth="1"/>
    <col min="7158" max="7158" width="3.28515625" customWidth="1"/>
    <col min="7159" max="7160" width="22.140625" customWidth="1"/>
    <col min="7161" max="7161" width="3.28515625" customWidth="1"/>
    <col min="7162" max="7162" width="26.42578125" customWidth="1"/>
    <col min="7409" max="7409" width="27.5703125" customWidth="1"/>
    <col min="7410" max="7413" width="22.140625" customWidth="1"/>
    <col min="7414" max="7414" width="3.28515625" customWidth="1"/>
    <col min="7415" max="7416" width="22.140625" customWidth="1"/>
    <col min="7417" max="7417" width="3.28515625" customWidth="1"/>
    <col min="7418" max="7418" width="26.42578125" customWidth="1"/>
    <col min="7665" max="7665" width="27.5703125" customWidth="1"/>
    <col min="7666" max="7669" width="22.140625" customWidth="1"/>
    <col min="7670" max="7670" width="3.28515625" customWidth="1"/>
    <col min="7671" max="7672" width="22.140625" customWidth="1"/>
    <col min="7673" max="7673" width="3.28515625" customWidth="1"/>
    <col min="7674" max="7674" width="26.42578125" customWidth="1"/>
    <col min="7921" max="7921" width="27.5703125" customWidth="1"/>
    <col min="7922" max="7925" width="22.140625" customWidth="1"/>
    <col min="7926" max="7926" width="3.28515625" customWidth="1"/>
    <col min="7927" max="7928" width="22.140625" customWidth="1"/>
    <col min="7929" max="7929" width="3.28515625" customWidth="1"/>
    <col min="7930" max="7930" width="26.42578125" customWidth="1"/>
    <col min="8177" max="8177" width="27.5703125" customWidth="1"/>
    <col min="8178" max="8181" width="22.140625" customWidth="1"/>
    <col min="8182" max="8182" width="3.28515625" customWidth="1"/>
    <col min="8183" max="8184" width="22.140625" customWidth="1"/>
    <col min="8185" max="8185" width="3.28515625" customWidth="1"/>
    <col min="8186" max="8186" width="26.42578125" customWidth="1"/>
    <col min="8433" max="8433" width="27.5703125" customWidth="1"/>
    <col min="8434" max="8437" width="22.140625" customWidth="1"/>
    <col min="8438" max="8438" width="3.28515625" customWidth="1"/>
    <col min="8439" max="8440" width="22.140625" customWidth="1"/>
    <col min="8441" max="8441" width="3.28515625" customWidth="1"/>
    <col min="8442" max="8442" width="26.42578125" customWidth="1"/>
    <col min="8689" max="8689" width="27.5703125" customWidth="1"/>
    <col min="8690" max="8693" width="22.140625" customWidth="1"/>
    <col min="8694" max="8694" width="3.28515625" customWidth="1"/>
    <col min="8695" max="8696" width="22.140625" customWidth="1"/>
    <col min="8697" max="8697" width="3.28515625" customWidth="1"/>
    <col min="8698" max="8698" width="26.42578125" customWidth="1"/>
    <col min="8945" max="8945" width="27.5703125" customWidth="1"/>
    <col min="8946" max="8949" width="22.140625" customWidth="1"/>
    <col min="8950" max="8950" width="3.28515625" customWidth="1"/>
    <col min="8951" max="8952" width="22.140625" customWidth="1"/>
    <col min="8953" max="8953" width="3.28515625" customWidth="1"/>
    <col min="8954" max="8954" width="26.42578125" customWidth="1"/>
    <col min="9201" max="9201" width="27.5703125" customWidth="1"/>
    <col min="9202" max="9205" width="22.140625" customWidth="1"/>
    <col min="9206" max="9206" width="3.28515625" customWidth="1"/>
    <col min="9207" max="9208" width="22.140625" customWidth="1"/>
    <col min="9209" max="9209" width="3.28515625" customWidth="1"/>
    <col min="9210" max="9210" width="26.42578125" customWidth="1"/>
    <col min="9457" max="9457" width="27.5703125" customWidth="1"/>
    <col min="9458" max="9461" width="22.140625" customWidth="1"/>
    <col min="9462" max="9462" width="3.28515625" customWidth="1"/>
    <col min="9463" max="9464" width="22.140625" customWidth="1"/>
    <col min="9465" max="9465" width="3.28515625" customWidth="1"/>
    <col min="9466" max="9466" width="26.42578125" customWidth="1"/>
    <col min="9713" max="9713" width="27.5703125" customWidth="1"/>
    <col min="9714" max="9717" width="22.140625" customWidth="1"/>
    <col min="9718" max="9718" width="3.28515625" customWidth="1"/>
    <col min="9719" max="9720" width="22.140625" customWidth="1"/>
    <col min="9721" max="9721" width="3.28515625" customWidth="1"/>
    <col min="9722" max="9722" width="26.42578125" customWidth="1"/>
    <col min="9969" max="9969" width="27.5703125" customWidth="1"/>
    <col min="9970" max="9973" width="22.140625" customWidth="1"/>
    <col min="9974" max="9974" width="3.28515625" customWidth="1"/>
    <col min="9975" max="9976" width="22.140625" customWidth="1"/>
    <col min="9977" max="9977" width="3.28515625" customWidth="1"/>
    <col min="9978" max="9978" width="26.42578125" customWidth="1"/>
    <col min="10225" max="10225" width="27.5703125" customWidth="1"/>
    <col min="10226" max="10229" width="22.140625" customWidth="1"/>
    <col min="10230" max="10230" width="3.28515625" customWidth="1"/>
    <col min="10231" max="10232" width="22.140625" customWidth="1"/>
    <col min="10233" max="10233" width="3.28515625" customWidth="1"/>
    <col min="10234" max="10234" width="26.42578125" customWidth="1"/>
    <col min="10481" max="10481" width="27.5703125" customWidth="1"/>
    <col min="10482" max="10485" width="22.140625" customWidth="1"/>
    <col min="10486" max="10486" width="3.28515625" customWidth="1"/>
    <col min="10487" max="10488" width="22.140625" customWidth="1"/>
    <col min="10489" max="10489" width="3.28515625" customWidth="1"/>
    <col min="10490" max="10490" width="26.42578125" customWidth="1"/>
    <col min="10737" max="10737" width="27.5703125" customWidth="1"/>
    <col min="10738" max="10741" width="22.140625" customWidth="1"/>
    <col min="10742" max="10742" width="3.28515625" customWidth="1"/>
    <col min="10743" max="10744" width="22.140625" customWidth="1"/>
    <col min="10745" max="10745" width="3.28515625" customWidth="1"/>
    <col min="10746" max="10746" width="26.42578125" customWidth="1"/>
    <col min="10993" max="10993" width="27.5703125" customWidth="1"/>
    <col min="10994" max="10997" width="22.140625" customWidth="1"/>
    <col min="10998" max="10998" width="3.28515625" customWidth="1"/>
    <col min="10999" max="11000" width="22.140625" customWidth="1"/>
    <col min="11001" max="11001" width="3.28515625" customWidth="1"/>
    <col min="11002" max="11002" width="26.42578125" customWidth="1"/>
    <col min="11249" max="11249" width="27.5703125" customWidth="1"/>
    <col min="11250" max="11253" width="22.140625" customWidth="1"/>
    <col min="11254" max="11254" width="3.28515625" customWidth="1"/>
    <col min="11255" max="11256" width="22.140625" customWidth="1"/>
    <col min="11257" max="11257" width="3.28515625" customWidth="1"/>
    <col min="11258" max="11258" width="26.42578125" customWidth="1"/>
    <col min="11505" max="11505" width="27.5703125" customWidth="1"/>
    <col min="11506" max="11509" width="22.140625" customWidth="1"/>
    <col min="11510" max="11510" width="3.28515625" customWidth="1"/>
    <col min="11511" max="11512" width="22.140625" customWidth="1"/>
    <col min="11513" max="11513" width="3.28515625" customWidth="1"/>
    <col min="11514" max="11514" width="26.42578125" customWidth="1"/>
    <col min="11761" max="11761" width="27.5703125" customWidth="1"/>
    <col min="11762" max="11765" width="22.140625" customWidth="1"/>
    <col min="11766" max="11766" width="3.28515625" customWidth="1"/>
    <col min="11767" max="11768" width="22.140625" customWidth="1"/>
    <col min="11769" max="11769" width="3.28515625" customWidth="1"/>
    <col min="11770" max="11770" width="26.42578125" customWidth="1"/>
    <col min="12017" max="12017" width="27.5703125" customWidth="1"/>
    <col min="12018" max="12021" width="22.140625" customWidth="1"/>
    <col min="12022" max="12022" width="3.28515625" customWidth="1"/>
    <col min="12023" max="12024" width="22.140625" customWidth="1"/>
    <col min="12025" max="12025" width="3.28515625" customWidth="1"/>
    <col min="12026" max="12026" width="26.42578125" customWidth="1"/>
    <col min="12273" max="12273" width="27.5703125" customWidth="1"/>
    <col min="12274" max="12277" width="22.140625" customWidth="1"/>
    <col min="12278" max="12278" width="3.28515625" customWidth="1"/>
    <col min="12279" max="12280" width="22.140625" customWidth="1"/>
    <col min="12281" max="12281" width="3.28515625" customWidth="1"/>
    <col min="12282" max="12282" width="26.42578125" customWidth="1"/>
    <col min="12529" max="12529" width="27.5703125" customWidth="1"/>
    <col min="12530" max="12533" width="22.140625" customWidth="1"/>
    <col min="12534" max="12534" width="3.28515625" customWidth="1"/>
    <col min="12535" max="12536" width="22.140625" customWidth="1"/>
    <col min="12537" max="12537" width="3.28515625" customWidth="1"/>
    <col min="12538" max="12538" width="26.42578125" customWidth="1"/>
    <col min="12785" max="12785" width="27.5703125" customWidth="1"/>
    <col min="12786" max="12789" width="22.140625" customWidth="1"/>
    <col min="12790" max="12790" width="3.28515625" customWidth="1"/>
    <col min="12791" max="12792" width="22.140625" customWidth="1"/>
    <col min="12793" max="12793" width="3.28515625" customWidth="1"/>
    <col min="12794" max="12794" width="26.42578125" customWidth="1"/>
    <col min="13041" max="13041" width="27.5703125" customWidth="1"/>
    <col min="13042" max="13045" width="22.140625" customWidth="1"/>
    <col min="13046" max="13046" width="3.28515625" customWidth="1"/>
    <col min="13047" max="13048" width="22.140625" customWidth="1"/>
    <col min="13049" max="13049" width="3.28515625" customWidth="1"/>
    <col min="13050" max="13050" width="26.42578125" customWidth="1"/>
    <col min="13297" max="13297" width="27.5703125" customWidth="1"/>
    <col min="13298" max="13301" width="22.140625" customWidth="1"/>
    <col min="13302" max="13302" width="3.28515625" customWidth="1"/>
    <col min="13303" max="13304" width="22.140625" customWidth="1"/>
    <col min="13305" max="13305" width="3.28515625" customWidth="1"/>
    <col min="13306" max="13306" width="26.42578125" customWidth="1"/>
    <col min="13553" max="13553" width="27.5703125" customWidth="1"/>
    <col min="13554" max="13557" width="22.140625" customWidth="1"/>
    <col min="13558" max="13558" width="3.28515625" customWidth="1"/>
    <col min="13559" max="13560" width="22.140625" customWidth="1"/>
    <col min="13561" max="13561" width="3.28515625" customWidth="1"/>
    <col min="13562" max="13562" width="26.42578125" customWidth="1"/>
    <col min="13809" max="13809" width="27.5703125" customWidth="1"/>
    <col min="13810" max="13813" width="22.140625" customWidth="1"/>
    <col min="13814" max="13814" width="3.28515625" customWidth="1"/>
    <col min="13815" max="13816" width="22.140625" customWidth="1"/>
    <col min="13817" max="13817" width="3.28515625" customWidth="1"/>
    <col min="13818" max="13818" width="26.42578125" customWidth="1"/>
    <col min="14065" max="14065" width="27.5703125" customWidth="1"/>
    <col min="14066" max="14069" width="22.140625" customWidth="1"/>
    <col min="14070" max="14070" width="3.28515625" customWidth="1"/>
    <col min="14071" max="14072" width="22.140625" customWidth="1"/>
    <col min="14073" max="14073" width="3.28515625" customWidth="1"/>
    <col min="14074" max="14074" width="26.42578125" customWidth="1"/>
    <col min="14321" max="14321" width="27.5703125" customWidth="1"/>
    <col min="14322" max="14325" width="22.140625" customWidth="1"/>
    <col min="14326" max="14326" width="3.28515625" customWidth="1"/>
    <col min="14327" max="14328" width="22.140625" customWidth="1"/>
    <col min="14329" max="14329" width="3.28515625" customWidth="1"/>
    <col min="14330" max="14330" width="26.42578125" customWidth="1"/>
    <col min="14577" max="14577" width="27.5703125" customWidth="1"/>
    <col min="14578" max="14581" width="22.140625" customWidth="1"/>
    <col min="14582" max="14582" width="3.28515625" customWidth="1"/>
    <col min="14583" max="14584" width="22.140625" customWidth="1"/>
    <col min="14585" max="14585" width="3.28515625" customWidth="1"/>
    <col min="14586" max="14586" width="26.42578125" customWidth="1"/>
    <col min="14833" max="14833" width="27.5703125" customWidth="1"/>
    <col min="14834" max="14837" width="22.140625" customWidth="1"/>
    <col min="14838" max="14838" width="3.28515625" customWidth="1"/>
    <col min="14839" max="14840" width="22.140625" customWidth="1"/>
    <col min="14841" max="14841" width="3.28515625" customWidth="1"/>
    <col min="14842" max="14842" width="26.42578125" customWidth="1"/>
    <col min="15089" max="15089" width="27.5703125" customWidth="1"/>
    <col min="15090" max="15093" width="22.140625" customWidth="1"/>
    <col min="15094" max="15094" width="3.28515625" customWidth="1"/>
    <col min="15095" max="15096" width="22.140625" customWidth="1"/>
    <col min="15097" max="15097" width="3.28515625" customWidth="1"/>
    <col min="15098" max="15098" width="26.42578125" customWidth="1"/>
    <col min="15345" max="15345" width="27.5703125" customWidth="1"/>
    <col min="15346" max="15349" width="22.140625" customWidth="1"/>
    <col min="15350" max="15350" width="3.28515625" customWidth="1"/>
    <col min="15351" max="15352" width="22.140625" customWidth="1"/>
    <col min="15353" max="15353" width="3.28515625" customWidth="1"/>
    <col min="15354" max="15354" width="26.42578125" customWidth="1"/>
    <col min="15601" max="15601" width="27.5703125" customWidth="1"/>
    <col min="15602" max="15605" width="22.140625" customWidth="1"/>
    <col min="15606" max="15606" width="3.28515625" customWidth="1"/>
    <col min="15607" max="15608" width="22.140625" customWidth="1"/>
    <col min="15609" max="15609" width="3.28515625" customWidth="1"/>
    <col min="15610" max="15610" width="26.42578125" customWidth="1"/>
    <col min="15857" max="15857" width="27.5703125" customWidth="1"/>
    <col min="15858" max="15861" width="22.140625" customWidth="1"/>
    <col min="15862" max="15862" width="3.28515625" customWidth="1"/>
    <col min="15863" max="15864" width="22.140625" customWidth="1"/>
    <col min="15865" max="15865" width="3.28515625" customWidth="1"/>
    <col min="15866" max="15866" width="26.42578125" customWidth="1"/>
    <col min="16113" max="16113" width="27.5703125" customWidth="1"/>
    <col min="16114" max="16117" width="22.140625" customWidth="1"/>
    <col min="16118" max="16118" width="3.28515625" customWidth="1"/>
    <col min="16119" max="16120" width="22.140625" customWidth="1"/>
    <col min="16121" max="16121" width="3.28515625" customWidth="1"/>
    <col min="16122" max="16122" width="26.42578125" customWidth="1"/>
  </cols>
  <sheetData>
    <row r="1" spans="1:242" s="6" customFormat="1" ht="60" customHeight="1" x14ac:dyDescent="0.2">
      <c r="A1" s="69"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row>
    <row r="2" spans="1:242" ht="15" customHeight="1" x14ac:dyDescent="0.25">
      <c r="A2" s="28" t="s">
        <v>454</v>
      </c>
      <c r="B2" s="29"/>
      <c r="C2" s="29"/>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row>
    <row r="3" spans="1:242" ht="15" customHeight="1" x14ac:dyDescent="0.25">
      <c r="A3" s="31" t="s">
        <v>899</v>
      </c>
      <c r="B3" s="29"/>
      <c r="C3" s="29"/>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row>
    <row r="4" spans="1:242" ht="15" customHeight="1" x14ac:dyDescent="0.25">
      <c r="A4" s="94" t="s">
        <v>911</v>
      </c>
      <c r="B4" s="96"/>
      <c r="C4" s="96"/>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row>
    <row r="5" spans="1:242" s="163" customFormat="1" ht="15" customHeight="1" x14ac:dyDescent="0.25">
      <c r="A5" s="94"/>
      <c r="B5" s="96"/>
      <c r="C5" s="96"/>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row>
    <row r="6" spans="1:242" s="163" customFormat="1" ht="15" customHeight="1" x14ac:dyDescent="0.25">
      <c r="A6" s="238" t="s">
        <v>914</v>
      </c>
      <c r="B6" s="238"/>
      <c r="C6" s="238"/>
      <c r="D6" s="238"/>
      <c r="E6" s="238"/>
      <c r="F6" s="238"/>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row>
    <row r="7" spans="1:242" s="6" customFormat="1" ht="32.25" customHeight="1" x14ac:dyDescent="0.25">
      <c r="A7" s="107" t="s">
        <v>444</v>
      </c>
      <c r="B7" s="107" t="s">
        <v>445</v>
      </c>
      <c r="C7" s="107" t="s">
        <v>442</v>
      </c>
      <c r="D7" s="107" t="s">
        <v>443</v>
      </c>
      <c r="E7" s="107" t="s">
        <v>440</v>
      </c>
      <c r="F7" s="107" t="s">
        <v>441</v>
      </c>
      <c r="G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row>
    <row r="8" spans="1:242" s="67" customFormat="1" ht="13.5" customHeight="1" x14ac:dyDescent="0.25">
      <c r="A8" s="137" t="s">
        <v>463</v>
      </c>
      <c r="B8" s="137" t="s">
        <v>9</v>
      </c>
      <c r="C8" s="137" t="s">
        <v>464</v>
      </c>
      <c r="D8" s="137" t="s">
        <v>22</v>
      </c>
      <c r="E8" s="137" t="s">
        <v>465</v>
      </c>
      <c r="F8" s="137" t="s">
        <v>22</v>
      </c>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row>
    <row r="9" spans="1:242" x14ac:dyDescent="0.25">
      <c r="A9" s="137" t="s">
        <v>463</v>
      </c>
      <c r="B9" s="137" t="s">
        <v>9</v>
      </c>
      <c r="C9" s="137" t="s">
        <v>466</v>
      </c>
      <c r="D9" s="137" t="s">
        <v>9</v>
      </c>
      <c r="E9" s="137" t="s">
        <v>467</v>
      </c>
      <c r="F9" s="137" t="s">
        <v>23</v>
      </c>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row>
    <row r="10" spans="1:242" x14ac:dyDescent="0.25">
      <c r="A10" s="137" t="s">
        <v>463</v>
      </c>
      <c r="B10" s="137" t="s">
        <v>9</v>
      </c>
      <c r="C10" s="137" t="s">
        <v>466</v>
      </c>
      <c r="D10" s="137" t="s">
        <v>9</v>
      </c>
      <c r="E10" s="137" t="s">
        <v>468</v>
      </c>
      <c r="F10" s="137" t="s">
        <v>24</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row>
    <row r="11" spans="1:242" x14ac:dyDescent="0.25">
      <c r="A11" s="137" t="s">
        <v>463</v>
      </c>
      <c r="B11" s="137" t="s">
        <v>9</v>
      </c>
      <c r="C11" s="137" t="s">
        <v>466</v>
      </c>
      <c r="D11" s="137" t="s">
        <v>9</v>
      </c>
      <c r="E11" s="137" t="s">
        <v>469</v>
      </c>
      <c r="F11" s="137" t="s">
        <v>25</v>
      </c>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row>
    <row r="12" spans="1:242" x14ac:dyDescent="0.25">
      <c r="A12" s="137" t="s">
        <v>463</v>
      </c>
      <c r="B12" s="137" t="s">
        <v>9</v>
      </c>
      <c r="C12" s="137" t="s">
        <v>466</v>
      </c>
      <c r="D12" s="137" t="s">
        <v>9</v>
      </c>
      <c r="E12" s="137" t="s">
        <v>470</v>
      </c>
      <c r="F12" s="137" t="s">
        <v>26</v>
      </c>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row>
    <row r="13" spans="1:242" x14ac:dyDescent="0.25">
      <c r="A13" s="137" t="s">
        <v>463</v>
      </c>
      <c r="B13" s="137" t="s">
        <v>9</v>
      </c>
      <c r="C13" s="137" t="s">
        <v>466</v>
      </c>
      <c r="D13" s="137" t="s">
        <v>9</v>
      </c>
      <c r="E13" s="137" t="s">
        <v>471</v>
      </c>
      <c r="F13" s="137" t="s">
        <v>27</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row>
    <row r="14" spans="1:242" x14ac:dyDescent="0.25">
      <c r="A14" s="137" t="s">
        <v>463</v>
      </c>
      <c r="B14" s="137" t="s">
        <v>9</v>
      </c>
      <c r="C14" s="137" t="s">
        <v>472</v>
      </c>
      <c r="D14" s="137" t="s">
        <v>28</v>
      </c>
      <c r="E14" s="137" t="s">
        <v>473</v>
      </c>
      <c r="F14" s="137" t="s">
        <v>28</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row>
    <row r="15" spans="1:242" x14ac:dyDescent="0.25">
      <c r="A15" s="137" t="s">
        <v>463</v>
      </c>
      <c r="B15" s="137" t="s">
        <v>9</v>
      </c>
      <c r="C15" s="137" t="s">
        <v>474</v>
      </c>
      <c r="D15" s="137" t="s">
        <v>29</v>
      </c>
      <c r="E15" s="137" t="s">
        <v>475</v>
      </c>
      <c r="F15" s="137" t="s">
        <v>29</v>
      </c>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row>
    <row r="16" spans="1:242" x14ac:dyDescent="0.25">
      <c r="A16" s="137" t="s">
        <v>463</v>
      </c>
      <c r="B16" s="137" t="s">
        <v>9</v>
      </c>
      <c r="C16" s="137" t="s">
        <v>474</v>
      </c>
      <c r="D16" s="137" t="s">
        <v>29</v>
      </c>
      <c r="E16" s="137" t="s">
        <v>476</v>
      </c>
      <c r="F16" s="137" t="s">
        <v>30</v>
      </c>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row>
    <row r="17" spans="1:242" x14ac:dyDescent="0.25">
      <c r="A17" s="137" t="s">
        <v>463</v>
      </c>
      <c r="B17" s="137" t="s">
        <v>9</v>
      </c>
      <c r="C17" s="137" t="s">
        <v>474</v>
      </c>
      <c r="D17" s="137" t="s">
        <v>29</v>
      </c>
      <c r="E17" s="137" t="s">
        <v>477</v>
      </c>
      <c r="F17" s="137" t="s">
        <v>31</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row>
    <row r="18" spans="1:242" x14ac:dyDescent="0.25">
      <c r="A18" s="137" t="s">
        <v>463</v>
      </c>
      <c r="B18" s="137" t="s">
        <v>9</v>
      </c>
      <c r="C18" s="137" t="s">
        <v>478</v>
      </c>
      <c r="D18" s="137" t="s">
        <v>32</v>
      </c>
      <c r="E18" s="137" t="s">
        <v>479</v>
      </c>
      <c r="F18" s="137" t="s">
        <v>32</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row>
    <row r="19" spans="1:242" x14ac:dyDescent="0.25">
      <c r="A19" s="137" t="s">
        <v>463</v>
      </c>
      <c r="B19" s="137" t="s">
        <v>9</v>
      </c>
      <c r="C19" s="137" t="s">
        <v>478</v>
      </c>
      <c r="D19" s="137" t="s">
        <v>32</v>
      </c>
      <c r="E19" s="137" t="s">
        <v>480</v>
      </c>
      <c r="F19" s="137" t="s">
        <v>33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row>
    <row r="20" spans="1:242" x14ac:dyDescent="0.25">
      <c r="A20" s="137" t="s">
        <v>463</v>
      </c>
      <c r="B20" s="137" t="s">
        <v>9</v>
      </c>
      <c r="C20" s="137" t="s">
        <v>478</v>
      </c>
      <c r="D20" s="137" t="s">
        <v>32</v>
      </c>
      <c r="E20" s="137" t="s">
        <v>481</v>
      </c>
      <c r="F20" s="137" t="s">
        <v>34</v>
      </c>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row>
    <row r="21" spans="1:242" x14ac:dyDescent="0.25">
      <c r="A21" s="137" t="s">
        <v>463</v>
      </c>
      <c r="B21" s="137" t="s">
        <v>9</v>
      </c>
      <c r="C21" s="137" t="s">
        <v>482</v>
      </c>
      <c r="D21" s="137" t="s">
        <v>35</v>
      </c>
      <c r="E21" s="137" t="s">
        <v>483</v>
      </c>
      <c r="F21" s="137" t="s">
        <v>35</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row>
    <row r="22" spans="1:242" x14ac:dyDescent="0.25">
      <c r="A22" s="137" t="s">
        <v>463</v>
      </c>
      <c r="B22" s="137" t="s">
        <v>9</v>
      </c>
      <c r="C22" s="137" t="s">
        <v>484</v>
      </c>
      <c r="D22" s="137" t="s">
        <v>36</v>
      </c>
      <c r="E22" s="137" t="s">
        <v>485</v>
      </c>
      <c r="F22" s="137" t="s">
        <v>37</v>
      </c>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row>
    <row r="23" spans="1:242" x14ac:dyDescent="0.25">
      <c r="A23" s="137" t="s">
        <v>463</v>
      </c>
      <c r="B23" s="137" t="s">
        <v>9</v>
      </c>
      <c r="C23" s="137" t="s">
        <v>484</v>
      </c>
      <c r="D23" s="137" t="s">
        <v>36</v>
      </c>
      <c r="E23" s="137" t="s">
        <v>486</v>
      </c>
      <c r="F23" s="137" t="s">
        <v>38</v>
      </c>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row>
    <row r="24" spans="1:242" x14ac:dyDescent="0.25">
      <c r="A24" s="137" t="s">
        <v>463</v>
      </c>
      <c r="B24" s="137" t="s">
        <v>9</v>
      </c>
      <c r="C24" s="137" t="s">
        <v>487</v>
      </c>
      <c r="D24" s="137" t="s">
        <v>39</v>
      </c>
      <c r="E24" s="137" t="s">
        <v>488</v>
      </c>
      <c r="F24" s="137" t="s">
        <v>39</v>
      </c>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row>
    <row r="25" spans="1:242" x14ac:dyDescent="0.25">
      <c r="A25" s="137" t="s">
        <v>463</v>
      </c>
      <c r="B25" s="137" t="s">
        <v>9</v>
      </c>
      <c r="C25" s="137" t="s">
        <v>487</v>
      </c>
      <c r="D25" s="137" t="s">
        <v>39</v>
      </c>
      <c r="E25" s="137" t="s">
        <v>489</v>
      </c>
      <c r="F25" s="137" t="s">
        <v>40</v>
      </c>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row>
    <row r="26" spans="1:242" x14ac:dyDescent="0.25">
      <c r="A26" s="137" t="s">
        <v>490</v>
      </c>
      <c r="B26" s="137" t="s">
        <v>10</v>
      </c>
      <c r="C26" s="137" t="s">
        <v>491</v>
      </c>
      <c r="D26" s="137" t="s">
        <v>41</v>
      </c>
      <c r="E26" s="137" t="s">
        <v>492</v>
      </c>
      <c r="F26" s="137" t="s">
        <v>41</v>
      </c>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row>
    <row r="27" spans="1:242" x14ac:dyDescent="0.25">
      <c r="A27" s="137" t="s">
        <v>490</v>
      </c>
      <c r="B27" s="137" t="s">
        <v>10</v>
      </c>
      <c r="C27" s="137" t="s">
        <v>493</v>
      </c>
      <c r="D27" s="137" t="s">
        <v>42</v>
      </c>
      <c r="E27" s="137" t="s">
        <v>494</v>
      </c>
      <c r="F27" s="137" t="s">
        <v>42</v>
      </c>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row>
    <row r="28" spans="1:242" x14ac:dyDescent="0.25">
      <c r="A28" s="137" t="s">
        <v>490</v>
      </c>
      <c r="B28" s="137" t="s">
        <v>10</v>
      </c>
      <c r="C28" s="137" t="s">
        <v>495</v>
      </c>
      <c r="D28" s="137" t="s">
        <v>43</v>
      </c>
      <c r="E28" s="137" t="s">
        <v>496</v>
      </c>
      <c r="F28" s="137" t="s">
        <v>43</v>
      </c>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row>
    <row r="29" spans="1:242" x14ac:dyDescent="0.25">
      <c r="A29" s="137" t="s">
        <v>490</v>
      </c>
      <c r="B29" s="137" t="s">
        <v>10</v>
      </c>
      <c r="C29" s="137" t="s">
        <v>495</v>
      </c>
      <c r="D29" s="137" t="s">
        <v>43</v>
      </c>
      <c r="E29" s="137" t="s">
        <v>497</v>
      </c>
      <c r="F29" s="137" t="s">
        <v>44</v>
      </c>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row>
    <row r="30" spans="1:242" x14ac:dyDescent="0.25">
      <c r="A30" s="137" t="s">
        <v>490</v>
      </c>
      <c r="B30" s="137" t="s">
        <v>10</v>
      </c>
      <c r="C30" s="137" t="s">
        <v>498</v>
      </c>
      <c r="D30" s="137" t="s">
        <v>45</v>
      </c>
      <c r="E30" s="137" t="s">
        <v>499</v>
      </c>
      <c r="F30" s="137" t="s">
        <v>46</v>
      </c>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row>
    <row r="31" spans="1:242" x14ac:dyDescent="0.25">
      <c r="A31" s="137" t="s">
        <v>490</v>
      </c>
      <c r="B31" s="137" t="s">
        <v>10</v>
      </c>
      <c r="C31" s="137" t="s">
        <v>498</v>
      </c>
      <c r="D31" s="137" t="s">
        <v>45</v>
      </c>
      <c r="E31" s="137" t="s">
        <v>500</v>
      </c>
      <c r="F31" s="137" t="s">
        <v>47</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row>
    <row r="32" spans="1:242" x14ac:dyDescent="0.25">
      <c r="A32" s="137" t="s">
        <v>490</v>
      </c>
      <c r="B32" s="137" t="s">
        <v>10</v>
      </c>
      <c r="C32" s="137" t="s">
        <v>501</v>
      </c>
      <c r="D32" s="137" t="s">
        <v>48</v>
      </c>
      <c r="E32" s="137" t="s">
        <v>502</v>
      </c>
      <c r="F32" s="137" t="s">
        <v>49</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row>
    <row r="33" spans="1:242" x14ac:dyDescent="0.25">
      <c r="A33" s="137" t="s">
        <v>490</v>
      </c>
      <c r="B33" s="137" t="s">
        <v>10</v>
      </c>
      <c r="C33" s="137" t="s">
        <v>501</v>
      </c>
      <c r="D33" s="137" t="s">
        <v>48</v>
      </c>
      <c r="E33" s="137" t="s">
        <v>503</v>
      </c>
      <c r="F33" s="137" t="s">
        <v>50</v>
      </c>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row>
    <row r="34" spans="1:242" x14ac:dyDescent="0.25">
      <c r="A34" s="137" t="s">
        <v>490</v>
      </c>
      <c r="B34" s="137" t="s">
        <v>10</v>
      </c>
      <c r="C34" s="137" t="s">
        <v>504</v>
      </c>
      <c r="D34" s="137" t="s">
        <v>51</v>
      </c>
      <c r="E34" s="137" t="s">
        <v>505</v>
      </c>
      <c r="F34" s="137" t="s">
        <v>51</v>
      </c>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row>
    <row r="35" spans="1:242" x14ac:dyDescent="0.25">
      <c r="A35" s="137" t="s">
        <v>490</v>
      </c>
      <c r="B35" s="137" t="s">
        <v>10</v>
      </c>
      <c r="C35" s="137" t="s">
        <v>504</v>
      </c>
      <c r="D35" s="137" t="s">
        <v>51</v>
      </c>
      <c r="E35" s="137" t="s">
        <v>506</v>
      </c>
      <c r="F35" s="137" t="s">
        <v>52</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row>
    <row r="36" spans="1:242" x14ac:dyDescent="0.25">
      <c r="A36" s="137" t="s">
        <v>490</v>
      </c>
      <c r="B36" s="137" t="s">
        <v>10</v>
      </c>
      <c r="C36" s="137" t="s">
        <v>504</v>
      </c>
      <c r="D36" s="137" t="s">
        <v>51</v>
      </c>
      <c r="E36" s="137" t="s">
        <v>507</v>
      </c>
      <c r="F36" s="137" t="s">
        <v>53</v>
      </c>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row>
    <row r="37" spans="1:242" x14ac:dyDescent="0.25">
      <c r="A37" s="137" t="s">
        <v>490</v>
      </c>
      <c r="B37" s="137" t="s">
        <v>10</v>
      </c>
      <c r="C37" s="137" t="s">
        <v>504</v>
      </c>
      <c r="D37" s="137" t="s">
        <v>51</v>
      </c>
      <c r="E37" s="137" t="s">
        <v>508</v>
      </c>
      <c r="F37" s="137" t="s">
        <v>54</v>
      </c>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row>
    <row r="38" spans="1:242" x14ac:dyDescent="0.25">
      <c r="A38" s="137" t="s">
        <v>490</v>
      </c>
      <c r="B38" s="137" t="s">
        <v>10</v>
      </c>
      <c r="C38" s="137" t="s">
        <v>509</v>
      </c>
      <c r="D38" s="137" t="s">
        <v>55</v>
      </c>
      <c r="E38" s="137" t="s">
        <v>510</v>
      </c>
      <c r="F38" s="137" t="s">
        <v>56</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row>
    <row r="39" spans="1:242" x14ac:dyDescent="0.25">
      <c r="A39" s="137" t="s">
        <v>490</v>
      </c>
      <c r="B39" s="137" t="s">
        <v>10</v>
      </c>
      <c r="C39" s="137" t="s">
        <v>509</v>
      </c>
      <c r="D39" s="137" t="s">
        <v>55</v>
      </c>
      <c r="E39" s="137" t="s">
        <v>511</v>
      </c>
      <c r="F39" s="137" t="s">
        <v>57</v>
      </c>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row>
    <row r="40" spans="1:242" x14ac:dyDescent="0.25">
      <c r="A40" s="137" t="s">
        <v>490</v>
      </c>
      <c r="B40" s="137" t="s">
        <v>10</v>
      </c>
      <c r="C40" s="137" t="s">
        <v>509</v>
      </c>
      <c r="D40" s="137" t="s">
        <v>55</v>
      </c>
      <c r="E40" s="137" t="s">
        <v>512</v>
      </c>
      <c r="F40" s="137" t="s">
        <v>58</v>
      </c>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row>
    <row r="41" spans="1:242" x14ac:dyDescent="0.25">
      <c r="A41" s="137" t="s">
        <v>490</v>
      </c>
      <c r="B41" s="137" t="s">
        <v>10</v>
      </c>
      <c r="C41" s="137" t="s">
        <v>509</v>
      </c>
      <c r="D41" s="137" t="s">
        <v>55</v>
      </c>
      <c r="E41" s="137" t="s">
        <v>513</v>
      </c>
      <c r="F41" s="137" t="s">
        <v>59</v>
      </c>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row>
    <row r="42" spans="1:242" x14ac:dyDescent="0.25">
      <c r="A42" s="137" t="s">
        <v>490</v>
      </c>
      <c r="B42" s="137" t="s">
        <v>10</v>
      </c>
      <c r="C42" s="137" t="s">
        <v>514</v>
      </c>
      <c r="D42" s="137" t="s">
        <v>60</v>
      </c>
      <c r="E42" s="137" t="s">
        <v>515</v>
      </c>
      <c r="F42" s="137" t="s">
        <v>61</v>
      </c>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row>
    <row r="43" spans="1:242" x14ac:dyDescent="0.25">
      <c r="A43" s="137" t="s">
        <v>490</v>
      </c>
      <c r="B43" s="137" t="s">
        <v>10</v>
      </c>
      <c r="C43" s="137" t="s">
        <v>514</v>
      </c>
      <c r="D43" s="137" t="s">
        <v>60</v>
      </c>
      <c r="E43" s="137" t="s">
        <v>516</v>
      </c>
      <c r="F43" s="137" t="s">
        <v>60</v>
      </c>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row>
    <row r="44" spans="1:242" x14ac:dyDescent="0.25">
      <c r="A44" s="137" t="s">
        <v>490</v>
      </c>
      <c r="B44" s="137" t="s">
        <v>10</v>
      </c>
      <c r="C44" s="137" t="s">
        <v>514</v>
      </c>
      <c r="D44" s="137" t="s">
        <v>60</v>
      </c>
      <c r="E44" s="137" t="s">
        <v>517</v>
      </c>
      <c r="F44" s="137" t="s">
        <v>62</v>
      </c>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row>
    <row r="45" spans="1:242" x14ac:dyDescent="0.25">
      <c r="A45" s="137" t="s">
        <v>490</v>
      </c>
      <c r="B45" s="137" t="s">
        <v>10</v>
      </c>
      <c r="C45" s="137" t="s">
        <v>514</v>
      </c>
      <c r="D45" s="137" t="s">
        <v>60</v>
      </c>
      <c r="E45" s="137" t="s">
        <v>518</v>
      </c>
      <c r="F45" s="137" t="s">
        <v>63</v>
      </c>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row>
    <row r="46" spans="1:242" x14ac:dyDescent="0.25">
      <c r="A46" s="137" t="s">
        <v>490</v>
      </c>
      <c r="B46" s="137" t="s">
        <v>10</v>
      </c>
      <c r="C46" s="137" t="s">
        <v>519</v>
      </c>
      <c r="D46" s="137" t="s">
        <v>64</v>
      </c>
      <c r="E46" s="137" t="s">
        <v>520</v>
      </c>
      <c r="F46" s="137" t="s">
        <v>64</v>
      </c>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row>
    <row r="47" spans="1:242" x14ac:dyDescent="0.25">
      <c r="A47" s="137" t="s">
        <v>490</v>
      </c>
      <c r="B47" s="137" t="s">
        <v>10</v>
      </c>
      <c r="C47" s="137" t="s">
        <v>519</v>
      </c>
      <c r="D47" s="137" t="s">
        <v>64</v>
      </c>
      <c r="E47" s="137" t="s">
        <v>521</v>
      </c>
      <c r="F47" s="137" t="s">
        <v>65</v>
      </c>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row>
    <row r="48" spans="1:242" x14ac:dyDescent="0.25">
      <c r="A48" s="137" t="s">
        <v>490</v>
      </c>
      <c r="B48" s="137" t="s">
        <v>10</v>
      </c>
      <c r="C48" s="137" t="s">
        <v>522</v>
      </c>
      <c r="D48" s="137" t="s">
        <v>66</v>
      </c>
      <c r="E48" s="137" t="s">
        <v>523</v>
      </c>
      <c r="F48" s="137" t="s">
        <v>66</v>
      </c>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row>
    <row r="49" spans="1:242" x14ac:dyDescent="0.25">
      <c r="A49" s="137" t="s">
        <v>490</v>
      </c>
      <c r="B49" s="137" t="s">
        <v>10</v>
      </c>
      <c r="C49" s="137" t="s">
        <v>522</v>
      </c>
      <c r="D49" s="137" t="s">
        <v>66</v>
      </c>
      <c r="E49" s="137" t="s">
        <v>524</v>
      </c>
      <c r="F49" s="137" t="s">
        <v>67</v>
      </c>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row>
    <row r="50" spans="1:242" x14ac:dyDescent="0.25">
      <c r="A50" s="137" t="s">
        <v>490</v>
      </c>
      <c r="B50" s="137" t="s">
        <v>10</v>
      </c>
      <c r="C50" s="137" t="s">
        <v>522</v>
      </c>
      <c r="D50" s="137" t="s">
        <v>66</v>
      </c>
      <c r="E50" s="137" t="s">
        <v>525</v>
      </c>
      <c r="F50" s="137" t="s">
        <v>68</v>
      </c>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row>
    <row r="51" spans="1:242" x14ac:dyDescent="0.25">
      <c r="A51" s="137" t="s">
        <v>490</v>
      </c>
      <c r="B51" s="137" t="s">
        <v>10</v>
      </c>
      <c r="C51" s="137" t="s">
        <v>526</v>
      </c>
      <c r="D51" s="137" t="s">
        <v>69</v>
      </c>
      <c r="E51" s="137" t="s">
        <v>527</v>
      </c>
      <c r="F51" s="137" t="s">
        <v>69</v>
      </c>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row>
    <row r="52" spans="1:242" x14ac:dyDescent="0.25">
      <c r="A52" s="137" t="s">
        <v>490</v>
      </c>
      <c r="B52" s="137" t="s">
        <v>10</v>
      </c>
      <c r="C52" s="137" t="s">
        <v>526</v>
      </c>
      <c r="D52" s="137" t="s">
        <v>69</v>
      </c>
      <c r="E52" s="137" t="s">
        <v>528</v>
      </c>
      <c r="F52" s="137" t="s">
        <v>70</v>
      </c>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row>
    <row r="53" spans="1:242" x14ac:dyDescent="0.25">
      <c r="A53" s="137" t="s">
        <v>490</v>
      </c>
      <c r="B53" s="137" t="s">
        <v>10</v>
      </c>
      <c r="C53" s="137" t="s">
        <v>529</v>
      </c>
      <c r="D53" s="137" t="s">
        <v>71</v>
      </c>
      <c r="E53" s="137" t="s">
        <v>530</v>
      </c>
      <c r="F53" s="137" t="s">
        <v>72</v>
      </c>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row>
    <row r="54" spans="1:242" x14ac:dyDescent="0.25">
      <c r="A54" s="137" t="s">
        <v>490</v>
      </c>
      <c r="B54" s="137" t="s">
        <v>10</v>
      </c>
      <c r="C54" s="137" t="s">
        <v>529</v>
      </c>
      <c r="D54" s="137" t="s">
        <v>71</v>
      </c>
      <c r="E54" s="137" t="s">
        <v>531</v>
      </c>
      <c r="F54" s="137" t="s">
        <v>73</v>
      </c>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row>
    <row r="55" spans="1:242" x14ac:dyDescent="0.25">
      <c r="A55" s="137" t="s">
        <v>490</v>
      </c>
      <c r="B55" s="137" t="s">
        <v>10</v>
      </c>
      <c r="C55" s="137" t="s">
        <v>532</v>
      </c>
      <c r="D55" s="137" t="s">
        <v>74</v>
      </c>
      <c r="E55" s="137" t="s">
        <v>533</v>
      </c>
      <c r="F55" s="137" t="s">
        <v>74</v>
      </c>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row>
    <row r="56" spans="1:242" x14ac:dyDescent="0.25">
      <c r="A56" s="137" t="s">
        <v>490</v>
      </c>
      <c r="B56" s="137" t="s">
        <v>10</v>
      </c>
      <c r="C56" s="137" t="s">
        <v>534</v>
      </c>
      <c r="D56" s="137" t="s">
        <v>75</v>
      </c>
      <c r="E56" s="137" t="s">
        <v>535</v>
      </c>
      <c r="F56" s="137" t="s">
        <v>76</v>
      </c>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row>
    <row r="57" spans="1:242" x14ac:dyDescent="0.25">
      <c r="A57" s="137" t="s">
        <v>490</v>
      </c>
      <c r="B57" s="137" t="s">
        <v>10</v>
      </c>
      <c r="C57" s="137" t="s">
        <v>534</v>
      </c>
      <c r="D57" s="137" t="s">
        <v>75</v>
      </c>
      <c r="E57" s="137" t="s">
        <v>536</v>
      </c>
      <c r="F57" s="137" t="s">
        <v>77</v>
      </c>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row>
    <row r="58" spans="1:242" x14ac:dyDescent="0.25">
      <c r="A58" s="137" t="s">
        <v>537</v>
      </c>
      <c r="B58" s="137" t="s">
        <v>11</v>
      </c>
      <c r="C58" s="137" t="s">
        <v>538</v>
      </c>
      <c r="D58" s="137" t="s">
        <v>78</v>
      </c>
      <c r="E58" s="137" t="s">
        <v>539</v>
      </c>
      <c r="F58" s="137" t="s">
        <v>78</v>
      </c>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row>
    <row r="59" spans="1:242" x14ac:dyDescent="0.25">
      <c r="A59" s="137" t="s">
        <v>537</v>
      </c>
      <c r="B59" s="137" t="s">
        <v>11</v>
      </c>
      <c r="C59" s="137" t="s">
        <v>538</v>
      </c>
      <c r="D59" s="137" t="s">
        <v>78</v>
      </c>
      <c r="E59" s="137" t="s">
        <v>540</v>
      </c>
      <c r="F59" s="137" t="s">
        <v>79</v>
      </c>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row>
    <row r="60" spans="1:242" x14ac:dyDescent="0.25">
      <c r="A60" s="137" t="s">
        <v>537</v>
      </c>
      <c r="B60" s="137" t="s">
        <v>11</v>
      </c>
      <c r="C60" s="137" t="s">
        <v>541</v>
      </c>
      <c r="D60" s="137" t="s">
        <v>17</v>
      </c>
      <c r="E60" s="137" t="s">
        <v>542</v>
      </c>
      <c r="F60" s="137" t="s">
        <v>435</v>
      </c>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row>
    <row r="61" spans="1:242" x14ac:dyDescent="0.25">
      <c r="A61" s="137" t="s">
        <v>537</v>
      </c>
      <c r="B61" s="137" t="s">
        <v>11</v>
      </c>
      <c r="C61" s="137" t="s">
        <v>541</v>
      </c>
      <c r="D61" s="137" t="s">
        <v>17</v>
      </c>
      <c r="E61" s="137" t="s">
        <v>543</v>
      </c>
      <c r="F61" s="137" t="s">
        <v>17</v>
      </c>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row>
    <row r="62" spans="1:242" x14ac:dyDescent="0.25">
      <c r="A62" s="137" t="s">
        <v>537</v>
      </c>
      <c r="B62" s="137" t="s">
        <v>11</v>
      </c>
      <c r="C62" s="137" t="s">
        <v>541</v>
      </c>
      <c r="D62" s="137" t="s">
        <v>17</v>
      </c>
      <c r="E62" s="137" t="s">
        <v>544</v>
      </c>
      <c r="F62" s="137" t="s">
        <v>16</v>
      </c>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row>
    <row r="63" spans="1:242" x14ac:dyDescent="0.25">
      <c r="A63" s="137" t="s">
        <v>537</v>
      </c>
      <c r="B63" s="137" t="s">
        <v>11</v>
      </c>
      <c r="C63" s="137" t="s">
        <v>541</v>
      </c>
      <c r="D63" s="137" t="s">
        <v>17</v>
      </c>
      <c r="E63" s="137" t="s">
        <v>545</v>
      </c>
      <c r="F63" s="137" t="s">
        <v>18</v>
      </c>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row>
    <row r="64" spans="1:242" x14ac:dyDescent="0.25">
      <c r="A64" s="137" t="s">
        <v>537</v>
      </c>
      <c r="B64" s="137" t="s">
        <v>11</v>
      </c>
      <c r="C64" s="137" t="s">
        <v>546</v>
      </c>
      <c r="D64" s="137" t="s">
        <v>80</v>
      </c>
      <c r="E64" s="137" t="s">
        <v>547</v>
      </c>
      <c r="F64" s="137" t="s">
        <v>81</v>
      </c>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row>
    <row r="65" spans="1:242" x14ac:dyDescent="0.25">
      <c r="A65" s="137" t="s">
        <v>537</v>
      </c>
      <c r="B65" s="137" t="s">
        <v>11</v>
      </c>
      <c r="C65" s="137" t="s">
        <v>546</v>
      </c>
      <c r="D65" s="137" t="s">
        <v>80</v>
      </c>
      <c r="E65" s="137" t="s">
        <v>548</v>
      </c>
      <c r="F65" s="137" t="s">
        <v>82</v>
      </c>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row>
    <row r="66" spans="1:242" x14ac:dyDescent="0.25">
      <c r="A66" s="137" t="s">
        <v>537</v>
      </c>
      <c r="B66" s="137" t="s">
        <v>11</v>
      </c>
      <c r="C66" s="137" t="s">
        <v>549</v>
      </c>
      <c r="D66" s="137" t="s">
        <v>83</v>
      </c>
      <c r="E66" s="137" t="s">
        <v>550</v>
      </c>
      <c r="F66" s="137" t="s">
        <v>83</v>
      </c>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row>
    <row r="67" spans="1:242" x14ac:dyDescent="0.25">
      <c r="A67" s="137" t="s">
        <v>537</v>
      </c>
      <c r="B67" s="137" t="s">
        <v>11</v>
      </c>
      <c r="C67" s="137" t="s">
        <v>549</v>
      </c>
      <c r="D67" s="137" t="s">
        <v>83</v>
      </c>
      <c r="E67" s="137" t="s">
        <v>551</v>
      </c>
      <c r="F67" s="137" t="s">
        <v>84</v>
      </c>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row>
    <row r="68" spans="1:242" x14ac:dyDescent="0.25">
      <c r="A68" s="137" t="s">
        <v>537</v>
      </c>
      <c r="B68" s="137" t="s">
        <v>11</v>
      </c>
      <c r="C68" s="137" t="s">
        <v>549</v>
      </c>
      <c r="D68" s="137" t="s">
        <v>83</v>
      </c>
      <c r="E68" s="137" t="s">
        <v>552</v>
      </c>
      <c r="F68" s="137" t="s">
        <v>85</v>
      </c>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row>
    <row r="69" spans="1:242" x14ac:dyDescent="0.25">
      <c r="A69" s="137" t="s">
        <v>537</v>
      </c>
      <c r="B69" s="137" t="s">
        <v>11</v>
      </c>
      <c r="C69" s="137" t="s">
        <v>553</v>
      </c>
      <c r="D69" s="137" t="s">
        <v>86</v>
      </c>
      <c r="E69" s="137" t="s">
        <v>554</v>
      </c>
      <c r="F69" s="137" t="s">
        <v>87</v>
      </c>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row>
    <row r="70" spans="1:242" x14ac:dyDescent="0.25">
      <c r="A70" s="137" t="s">
        <v>537</v>
      </c>
      <c r="B70" s="137" t="s">
        <v>11</v>
      </c>
      <c r="C70" s="137" t="s">
        <v>553</v>
      </c>
      <c r="D70" s="137" t="s">
        <v>86</v>
      </c>
      <c r="E70" s="137" t="s">
        <v>555</v>
      </c>
      <c r="F70" s="137" t="s">
        <v>89</v>
      </c>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row>
    <row r="71" spans="1:242" x14ac:dyDescent="0.25">
      <c r="A71" s="137" t="s">
        <v>537</v>
      </c>
      <c r="B71" s="137" t="s">
        <v>11</v>
      </c>
      <c r="C71" s="137" t="s">
        <v>553</v>
      </c>
      <c r="D71" s="137" t="s">
        <v>86</v>
      </c>
      <c r="E71" s="137" t="s">
        <v>556</v>
      </c>
      <c r="F71" s="137" t="s">
        <v>88</v>
      </c>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row>
    <row r="72" spans="1:242" x14ac:dyDescent="0.25">
      <c r="A72" s="137" t="s">
        <v>537</v>
      </c>
      <c r="B72" s="137" t="s">
        <v>11</v>
      </c>
      <c r="C72" s="137" t="s">
        <v>553</v>
      </c>
      <c r="D72" s="137" t="s">
        <v>86</v>
      </c>
      <c r="E72" s="137" t="s">
        <v>557</v>
      </c>
      <c r="F72" s="137" t="s">
        <v>90</v>
      </c>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row>
    <row r="73" spans="1:242" x14ac:dyDescent="0.25">
      <c r="A73" s="137" t="s">
        <v>537</v>
      </c>
      <c r="B73" s="137" t="s">
        <v>11</v>
      </c>
      <c r="C73" s="137" t="s">
        <v>558</v>
      </c>
      <c r="D73" s="137" t="s">
        <v>91</v>
      </c>
      <c r="E73" s="137" t="s">
        <v>559</v>
      </c>
      <c r="F73" s="137" t="s">
        <v>92</v>
      </c>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row>
    <row r="74" spans="1:242" x14ac:dyDescent="0.25">
      <c r="A74" s="137" t="s">
        <v>537</v>
      </c>
      <c r="B74" s="137" t="s">
        <v>11</v>
      </c>
      <c r="C74" s="137" t="s">
        <v>558</v>
      </c>
      <c r="D74" s="137" t="s">
        <v>91</v>
      </c>
      <c r="E74" s="137" t="s">
        <v>560</v>
      </c>
      <c r="F74" s="137" t="s">
        <v>93</v>
      </c>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row>
    <row r="75" spans="1:242" x14ac:dyDescent="0.25">
      <c r="A75" s="137" t="s">
        <v>537</v>
      </c>
      <c r="B75" s="137" t="s">
        <v>11</v>
      </c>
      <c r="C75" s="137" t="s">
        <v>558</v>
      </c>
      <c r="D75" s="137" t="s">
        <v>91</v>
      </c>
      <c r="E75" s="137" t="s">
        <v>561</v>
      </c>
      <c r="F75" s="137" t="s">
        <v>94</v>
      </c>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row>
    <row r="76" spans="1:242" x14ac:dyDescent="0.25">
      <c r="A76" s="137" t="s">
        <v>537</v>
      </c>
      <c r="B76" s="137" t="s">
        <v>11</v>
      </c>
      <c r="C76" s="137" t="s">
        <v>558</v>
      </c>
      <c r="D76" s="137" t="s">
        <v>91</v>
      </c>
      <c r="E76" s="137" t="s">
        <v>562</v>
      </c>
      <c r="F76" s="137" t="s">
        <v>91</v>
      </c>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row>
    <row r="77" spans="1:242" x14ac:dyDescent="0.25">
      <c r="A77" s="137" t="s">
        <v>537</v>
      </c>
      <c r="B77" s="137" t="s">
        <v>11</v>
      </c>
      <c r="C77" s="137" t="s">
        <v>558</v>
      </c>
      <c r="D77" s="137" t="s">
        <v>91</v>
      </c>
      <c r="E77" s="137" t="s">
        <v>563</v>
      </c>
      <c r="F77" s="137" t="s">
        <v>437</v>
      </c>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row>
    <row r="78" spans="1:242" x14ac:dyDescent="0.25">
      <c r="A78" s="137" t="s">
        <v>537</v>
      </c>
      <c r="B78" s="137" t="s">
        <v>11</v>
      </c>
      <c r="C78" s="137" t="s">
        <v>558</v>
      </c>
      <c r="D78" s="137" t="s">
        <v>91</v>
      </c>
      <c r="E78" s="137" t="s">
        <v>564</v>
      </c>
      <c r="F78" s="137" t="s">
        <v>436</v>
      </c>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row>
    <row r="79" spans="1:242" x14ac:dyDescent="0.25">
      <c r="A79" s="137" t="s">
        <v>565</v>
      </c>
      <c r="B79" s="137" t="s">
        <v>12</v>
      </c>
      <c r="C79" s="137" t="s">
        <v>566</v>
      </c>
      <c r="D79" s="137" t="s">
        <v>95</v>
      </c>
      <c r="E79" s="137" t="s">
        <v>567</v>
      </c>
      <c r="F79" s="137" t="s">
        <v>96</v>
      </c>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row>
    <row r="80" spans="1:242" x14ac:dyDescent="0.25">
      <c r="A80" s="137" t="s">
        <v>565</v>
      </c>
      <c r="B80" s="137" t="s">
        <v>12</v>
      </c>
      <c r="C80" s="137" t="s">
        <v>566</v>
      </c>
      <c r="D80" s="137" t="s">
        <v>95</v>
      </c>
      <c r="E80" s="137" t="s">
        <v>568</v>
      </c>
      <c r="F80" s="137" t="s">
        <v>97</v>
      </c>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row>
    <row r="81" spans="1:242" x14ac:dyDescent="0.25">
      <c r="A81" s="137" t="s">
        <v>565</v>
      </c>
      <c r="B81" s="137" t="s">
        <v>12</v>
      </c>
      <c r="C81" s="137" t="s">
        <v>566</v>
      </c>
      <c r="D81" s="137" t="s">
        <v>95</v>
      </c>
      <c r="E81" s="137" t="s">
        <v>569</v>
      </c>
      <c r="F81" s="137" t="s">
        <v>98</v>
      </c>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row>
    <row r="82" spans="1:242" x14ac:dyDescent="0.25">
      <c r="A82" s="137" t="s">
        <v>565</v>
      </c>
      <c r="B82" s="137" t="s">
        <v>12</v>
      </c>
      <c r="C82" s="137" t="s">
        <v>570</v>
      </c>
      <c r="D82" s="137" t="s">
        <v>99</v>
      </c>
      <c r="E82" s="137" t="s">
        <v>571</v>
      </c>
      <c r="F82" s="137" t="s">
        <v>99</v>
      </c>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row>
    <row r="83" spans="1:242" x14ac:dyDescent="0.25">
      <c r="A83" s="137" t="s">
        <v>565</v>
      </c>
      <c r="B83" s="137" t="s">
        <v>12</v>
      </c>
      <c r="C83" s="137" t="s">
        <v>572</v>
      </c>
      <c r="D83" s="137" t="s">
        <v>100</v>
      </c>
      <c r="E83" s="137" t="s">
        <v>573</v>
      </c>
      <c r="F83" s="137" t="s">
        <v>101</v>
      </c>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row>
    <row r="84" spans="1:242" x14ac:dyDescent="0.25">
      <c r="A84" s="137" t="s">
        <v>565</v>
      </c>
      <c r="B84" s="137" t="s">
        <v>12</v>
      </c>
      <c r="C84" s="137" t="s">
        <v>572</v>
      </c>
      <c r="D84" s="137" t="s">
        <v>100</v>
      </c>
      <c r="E84" s="137" t="s">
        <v>574</v>
      </c>
      <c r="F84" s="137" t="s">
        <v>102</v>
      </c>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row>
    <row r="85" spans="1:242" x14ac:dyDescent="0.25">
      <c r="A85" s="137" t="s">
        <v>565</v>
      </c>
      <c r="B85" s="137" t="s">
        <v>12</v>
      </c>
      <c r="C85" s="137" t="s">
        <v>572</v>
      </c>
      <c r="D85" s="137" t="s">
        <v>100</v>
      </c>
      <c r="E85" s="137" t="s">
        <v>575</v>
      </c>
      <c r="F85" s="137" t="s">
        <v>103</v>
      </c>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row>
    <row r="86" spans="1:242" x14ac:dyDescent="0.25">
      <c r="A86" s="137" t="s">
        <v>565</v>
      </c>
      <c r="B86" s="137" t="s">
        <v>12</v>
      </c>
      <c r="C86" s="137" t="s">
        <v>576</v>
      </c>
      <c r="D86" s="137" t="s">
        <v>104</v>
      </c>
      <c r="E86" s="137" t="s">
        <v>577</v>
      </c>
      <c r="F86" s="137" t="s">
        <v>105</v>
      </c>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row>
    <row r="87" spans="1:242" x14ac:dyDescent="0.25">
      <c r="A87" s="137" t="s">
        <v>565</v>
      </c>
      <c r="B87" s="137" t="s">
        <v>12</v>
      </c>
      <c r="C87" s="137" t="s">
        <v>576</v>
      </c>
      <c r="D87" s="137" t="s">
        <v>104</v>
      </c>
      <c r="E87" s="137" t="s">
        <v>578</v>
      </c>
      <c r="F87" s="137" t="s">
        <v>104</v>
      </c>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row>
    <row r="88" spans="1:242" x14ac:dyDescent="0.25">
      <c r="A88" s="137" t="s">
        <v>565</v>
      </c>
      <c r="B88" s="137" t="s">
        <v>12</v>
      </c>
      <c r="C88" s="137" t="s">
        <v>576</v>
      </c>
      <c r="D88" s="137" t="s">
        <v>104</v>
      </c>
      <c r="E88" s="137" t="s">
        <v>579</v>
      </c>
      <c r="F88" s="137" t="s">
        <v>106</v>
      </c>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row>
    <row r="89" spans="1:242" x14ac:dyDescent="0.25">
      <c r="A89" s="137" t="s">
        <v>565</v>
      </c>
      <c r="B89" s="137" t="s">
        <v>12</v>
      </c>
      <c r="C89" s="137" t="s">
        <v>576</v>
      </c>
      <c r="D89" s="137" t="s">
        <v>104</v>
      </c>
      <c r="E89" s="137" t="s">
        <v>580</v>
      </c>
      <c r="F89" s="137" t="s">
        <v>107</v>
      </c>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row>
    <row r="90" spans="1:242" x14ac:dyDescent="0.25">
      <c r="A90" s="137" t="s">
        <v>565</v>
      </c>
      <c r="B90" s="137" t="s">
        <v>12</v>
      </c>
      <c r="C90" s="137" t="s">
        <v>576</v>
      </c>
      <c r="D90" s="137" t="s">
        <v>104</v>
      </c>
      <c r="E90" s="137" t="s">
        <v>581</v>
      </c>
      <c r="F90" s="137" t="s">
        <v>108</v>
      </c>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row>
    <row r="91" spans="1:242" x14ac:dyDescent="0.25">
      <c r="A91" s="137" t="s">
        <v>565</v>
      </c>
      <c r="B91" s="137" t="s">
        <v>12</v>
      </c>
      <c r="C91" s="137" t="s">
        <v>582</v>
      </c>
      <c r="D91" s="137" t="s">
        <v>109</v>
      </c>
      <c r="E91" s="137" t="s">
        <v>583</v>
      </c>
      <c r="F91" s="137" t="s">
        <v>110</v>
      </c>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row>
    <row r="92" spans="1:242" x14ac:dyDescent="0.25">
      <c r="A92" s="137" t="s">
        <v>565</v>
      </c>
      <c r="B92" s="137" t="s">
        <v>12</v>
      </c>
      <c r="C92" s="137" t="s">
        <v>582</v>
      </c>
      <c r="D92" s="137" t="s">
        <v>109</v>
      </c>
      <c r="E92" s="137" t="s">
        <v>584</v>
      </c>
      <c r="F92" s="137" t="s">
        <v>111</v>
      </c>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row>
    <row r="93" spans="1:242" x14ac:dyDescent="0.25">
      <c r="A93" s="137" t="s">
        <v>565</v>
      </c>
      <c r="B93" s="137" t="s">
        <v>12</v>
      </c>
      <c r="C93" s="137" t="s">
        <v>582</v>
      </c>
      <c r="D93" s="137" t="s">
        <v>109</v>
      </c>
      <c r="E93" s="137" t="s">
        <v>585</v>
      </c>
      <c r="F93" s="137" t="s">
        <v>112</v>
      </c>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row>
    <row r="94" spans="1:242" x14ac:dyDescent="0.25">
      <c r="A94" s="137" t="s">
        <v>565</v>
      </c>
      <c r="B94" s="137" t="s">
        <v>12</v>
      </c>
      <c r="C94" s="137" t="s">
        <v>582</v>
      </c>
      <c r="D94" s="137" t="s">
        <v>109</v>
      </c>
      <c r="E94" s="137" t="s">
        <v>586</v>
      </c>
      <c r="F94" s="137" t="s">
        <v>113</v>
      </c>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row>
    <row r="95" spans="1:242" x14ac:dyDescent="0.25">
      <c r="A95" s="137" t="s">
        <v>565</v>
      </c>
      <c r="B95" s="137" t="s">
        <v>12</v>
      </c>
      <c r="C95" s="137" t="s">
        <v>582</v>
      </c>
      <c r="D95" s="137" t="s">
        <v>109</v>
      </c>
      <c r="E95" s="137" t="s">
        <v>587</v>
      </c>
      <c r="F95" s="137" t="s">
        <v>114</v>
      </c>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row>
    <row r="96" spans="1:242" x14ac:dyDescent="0.25">
      <c r="A96" s="137" t="s">
        <v>565</v>
      </c>
      <c r="B96" s="137" t="s">
        <v>12</v>
      </c>
      <c r="C96" s="137" t="s">
        <v>582</v>
      </c>
      <c r="D96" s="137" t="s">
        <v>109</v>
      </c>
      <c r="E96" s="137" t="s">
        <v>588</v>
      </c>
      <c r="F96" s="137" t="s">
        <v>115</v>
      </c>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row>
    <row r="97" spans="1:242" x14ac:dyDescent="0.25">
      <c r="A97" s="137" t="s">
        <v>565</v>
      </c>
      <c r="B97" s="137" t="s">
        <v>12</v>
      </c>
      <c r="C97" s="137" t="s">
        <v>582</v>
      </c>
      <c r="D97" s="137" t="s">
        <v>109</v>
      </c>
      <c r="E97" s="137" t="s">
        <v>589</v>
      </c>
      <c r="F97" s="137" t="s">
        <v>116</v>
      </c>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row>
    <row r="98" spans="1:242" x14ac:dyDescent="0.25">
      <c r="A98" s="137" t="s">
        <v>565</v>
      </c>
      <c r="B98" s="137" t="s">
        <v>12</v>
      </c>
      <c r="C98" s="137" t="s">
        <v>590</v>
      </c>
      <c r="D98" s="137" t="s">
        <v>117</v>
      </c>
      <c r="E98" s="137" t="s">
        <v>591</v>
      </c>
      <c r="F98" s="137" t="s">
        <v>118</v>
      </c>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row>
    <row r="99" spans="1:242" x14ac:dyDescent="0.25">
      <c r="A99" s="137" t="s">
        <v>565</v>
      </c>
      <c r="B99" s="137" t="s">
        <v>12</v>
      </c>
      <c r="C99" s="137" t="s">
        <v>590</v>
      </c>
      <c r="D99" s="137" t="s">
        <v>117</v>
      </c>
      <c r="E99" s="137" t="s">
        <v>592</v>
      </c>
      <c r="F99" s="137" t="s">
        <v>119</v>
      </c>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row>
    <row r="100" spans="1:242" x14ac:dyDescent="0.25">
      <c r="A100" s="137" t="s">
        <v>565</v>
      </c>
      <c r="B100" s="137" t="s">
        <v>12</v>
      </c>
      <c r="C100" s="137" t="s">
        <v>593</v>
      </c>
      <c r="D100" s="137" t="s">
        <v>120</v>
      </c>
      <c r="E100" s="137" t="s">
        <v>594</v>
      </c>
      <c r="F100" s="137" t="s">
        <v>121</v>
      </c>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row>
    <row r="101" spans="1:242" x14ac:dyDescent="0.25">
      <c r="A101" s="137" t="s">
        <v>565</v>
      </c>
      <c r="B101" s="137" t="s">
        <v>12</v>
      </c>
      <c r="C101" s="137" t="s">
        <v>593</v>
      </c>
      <c r="D101" s="137" t="s">
        <v>120</v>
      </c>
      <c r="E101" s="137" t="s">
        <v>595</v>
      </c>
      <c r="F101" s="137" t="s">
        <v>122</v>
      </c>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row>
    <row r="102" spans="1:242" x14ac:dyDescent="0.25">
      <c r="A102" s="137" t="s">
        <v>565</v>
      </c>
      <c r="B102" s="137" t="s">
        <v>12</v>
      </c>
      <c r="C102" s="137" t="s">
        <v>596</v>
      </c>
      <c r="D102" s="137" t="s">
        <v>123</v>
      </c>
      <c r="E102" s="137" t="s">
        <v>597</v>
      </c>
      <c r="F102" s="137" t="s">
        <v>124</v>
      </c>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row>
    <row r="103" spans="1:242" x14ac:dyDescent="0.25">
      <c r="A103" s="137" t="s">
        <v>565</v>
      </c>
      <c r="B103" s="137" t="s">
        <v>12</v>
      </c>
      <c r="C103" s="137" t="s">
        <v>596</v>
      </c>
      <c r="D103" s="137" t="s">
        <v>123</v>
      </c>
      <c r="E103" s="137" t="s">
        <v>598</v>
      </c>
      <c r="F103" s="137" t="s">
        <v>125</v>
      </c>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row>
    <row r="104" spans="1:242" x14ac:dyDescent="0.25">
      <c r="A104" s="137" t="s">
        <v>565</v>
      </c>
      <c r="B104" s="137" t="s">
        <v>12</v>
      </c>
      <c r="C104" s="137" t="s">
        <v>596</v>
      </c>
      <c r="D104" s="137" t="s">
        <v>123</v>
      </c>
      <c r="E104" s="137" t="s">
        <v>599</v>
      </c>
      <c r="F104" s="137" t="s">
        <v>126</v>
      </c>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row>
    <row r="105" spans="1:242" x14ac:dyDescent="0.25">
      <c r="A105" s="137" t="s">
        <v>565</v>
      </c>
      <c r="B105" s="137" t="s">
        <v>12</v>
      </c>
      <c r="C105" s="137" t="s">
        <v>600</v>
      </c>
      <c r="D105" s="137" t="s">
        <v>127</v>
      </c>
      <c r="E105" s="137" t="s">
        <v>601</v>
      </c>
      <c r="F105" s="137" t="s">
        <v>127</v>
      </c>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row>
    <row r="106" spans="1:242" x14ac:dyDescent="0.25">
      <c r="A106" s="137" t="s">
        <v>565</v>
      </c>
      <c r="B106" s="137" t="s">
        <v>12</v>
      </c>
      <c r="C106" s="137" t="s">
        <v>600</v>
      </c>
      <c r="D106" s="137" t="s">
        <v>127</v>
      </c>
      <c r="E106" s="137" t="s">
        <v>602</v>
      </c>
      <c r="F106" s="137" t="s">
        <v>128</v>
      </c>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row>
    <row r="107" spans="1:242" x14ac:dyDescent="0.25">
      <c r="A107" s="137" t="s">
        <v>565</v>
      </c>
      <c r="B107" s="137" t="s">
        <v>12</v>
      </c>
      <c r="C107" s="137" t="s">
        <v>600</v>
      </c>
      <c r="D107" s="137" t="s">
        <v>127</v>
      </c>
      <c r="E107" s="137" t="s">
        <v>603</v>
      </c>
      <c r="F107" s="137" t="s">
        <v>129</v>
      </c>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row>
    <row r="108" spans="1:242" x14ac:dyDescent="0.25">
      <c r="A108" s="137" t="s">
        <v>565</v>
      </c>
      <c r="B108" s="137" t="s">
        <v>12</v>
      </c>
      <c r="C108" s="137" t="s">
        <v>600</v>
      </c>
      <c r="D108" s="137" t="s">
        <v>127</v>
      </c>
      <c r="E108" s="137" t="s">
        <v>604</v>
      </c>
      <c r="F108" s="137" t="s">
        <v>130</v>
      </c>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row>
    <row r="109" spans="1:242" x14ac:dyDescent="0.25">
      <c r="A109" s="137" t="s">
        <v>565</v>
      </c>
      <c r="B109" s="137" t="s">
        <v>12</v>
      </c>
      <c r="C109" s="137" t="s">
        <v>600</v>
      </c>
      <c r="D109" s="137" t="s">
        <v>127</v>
      </c>
      <c r="E109" s="137" t="s">
        <v>605</v>
      </c>
      <c r="F109" s="137" t="s">
        <v>131</v>
      </c>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row>
    <row r="110" spans="1:242" x14ac:dyDescent="0.25">
      <c r="A110" s="137" t="s">
        <v>565</v>
      </c>
      <c r="B110" s="137" t="s">
        <v>12</v>
      </c>
      <c r="C110" s="137" t="s">
        <v>606</v>
      </c>
      <c r="D110" s="137" t="s">
        <v>132</v>
      </c>
      <c r="E110" s="137" t="s">
        <v>607</v>
      </c>
      <c r="F110" s="137" t="s">
        <v>132</v>
      </c>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row>
    <row r="111" spans="1:242" x14ac:dyDescent="0.25">
      <c r="A111" s="137" t="s">
        <v>565</v>
      </c>
      <c r="B111" s="137" t="s">
        <v>12</v>
      </c>
      <c r="C111" s="137" t="s">
        <v>606</v>
      </c>
      <c r="D111" s="137" t="s">
        <v>132</v>
      </c>
      <c r="E111" s="137" t="s">
        <v>608</v>
      </c>
      <c r="F111" s="137" t="s">
        <v>133</v>
      </c>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row>
    <row r="112" spans="1:242" x14ac:dyDescent="0.25">
      <c r="A112" s="137" t="s">
        <v>565</v>
      </c>
      <c r="B112" s="137" t="s">
        <v>12</v>
      </c>
      <c r="C112" s="137" t="s">
        <v>609</v>
      </c>
      <c r="D112" s="137" t="s">
        <v>138</v>
      </c>
      <c r="E112" s="137" t="s">
        <v>610</v>
      </c>
      <c r="F112" s="137" t="s">
        <v>139</v>
      </c>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row>
    <row r="113" spans="1:242" x14ac:dyDescent="0.25">
      <c r="A113" s="137" t="s">
        <v>565</v>
      </c>
      <c r="B113" s="137" t="s">
        <v>12</v>
      </c>
      <c r="C113" s="137" t="s">
        <v>609</v>
      </c>
      <c r="D113" s="137" t="s">
        <v>138</v>
      </c>
      <c r="E113" s="137" t="s">
        <v>611</v>
      </c>
      <c r="F113" s="137" t="s">
        <v>140</v>
      </c>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row>
    <row r="114" spans="1:242" x14ac:dyDescent="0.25">
      <c r="A114" s="137" t="s">
        <v>565</v>
      </c>
      <c r="B114" s="137" t="s">
        <v>12</v>
      </c>
      <c r="C114" s="137" t="s">
        <v>609</v>
      </c>
      <c r="D114" s="137" t="s">
        <v>138</v>
      </c>
      <c r="E114" s="137" t="s">
        <v>612</v>
      </c>
      <c r="F114" s="137" t="s">
        <v>141</v>
      </c>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row>
    <row r="115" spans="1:242" x14ac:dyDescent="0.25">
      <c r="A115" s="137" t="s">
        <v>565</v>
      </c>
      <c r="B115" s="137" t="s">
        <v>12</v>
      </c>
      <c r="C115" s="137" t="s">
        <v>609</v>
      </c>
      <c r="D115" s="137" t="s">
        <v>138</v>
      </c>
      <c r="E115" s="137" t="s">
        <v>613</v>
      </c>
      <c r="F115" s="137" t="s">
        <v>142</v>
      </c>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row>
    <row r="116" spans="1:242" x14ac:dyDescent="0.25">
      <c r="A116" s="137" t="s">
        <v>565</v>
      </c>
      <c r="B116" s="137" t="s">
        <v>12</v>
      </c>
      <c r="C116" s="137" t="s">
        <v>614</v>
      </c>
      <c r="D116" s="137" t="s">
        <v>143</v>
      </c>
      <c r="E116" s="137" t="s">
        <v>615</v>
      </c>
      <c r="F116" s="137" t="s">
        <v>143</v>
      </c>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row>
    <row r="117" spans="1:242" x14ac:dyDescent="0.25">
      <c r="A117" s="137" t="s">
        <v>565</v>
      </c>
      <c r="B117" s="137" t="s">
        <v>12</v>
      </c>
      <c r="C117" s="137" t="s">
        <v>616</v>
      </c>
      <c r="D117" s="137" t="s">
        <v>144</v>
      </c>
      <c r="E117" s="137" t="s">
        <v>617</v>
      </c>
      <c r="F117" s="137" t="s">
        <v>145</v>
      </c>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row>
    <row r="118" spans="1:242" x14ac:dyDescent="0.25">
      <c r="A118" s="137" t="s">
        <v>565</v>
      </c>
      <c r="B118" s="137" t="s">
        <v>12</v>
      </c>
      <c r="C118" s="137" t="s">
        <v>616</v>
      </c>
      <c r="D118" s="137" t="s">
        <v>144</v>
      </c>
      <c r="E118" s="137" t="s">
        <v>618</v>
      </c>
      <c r="F118" s="137" t="s">
        <v>146</v>
      </c>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row>
    <row r="119" spans="1:242" x14ac:dyDescent="0.25">
      <c r="A119" s="137" t="s">
        <v>565</v>
      </c>
      <c r="B119" s="137" t="s">
        <v>12</v>
      </c>
      <c r="C119" s="137" t="s">
        <v>616</v>
      </c>
      <c r="D119" s="137" t="s">
        <v>144</v>
      </c>
      <c r="E119" s="137" t="s">
        <v>619</v>
      </c>
      <c r="F119" s="137" t="s">
        <v>147</v>
      </c>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row>
    <row r="120" spans="1:242" x14ac:dyDescent="0.25">
      <c r="A120" s="137" t="s">
        <v>565</v>
      </c>
      <c r="B120" s="137" t="s">
        <v>12</v>
      </c>
      <c r="C120" s="137" t="s">
        <v>620</v>
      </c>
      <c r="D120" s="137" t="s">
        <v>148</v>
      </c>
      <c r="E120" s="137" t="s">
        <v>621</v>
      </c>
      <c r="F120" s="137" t="s">
        <v>149</v>
      </c>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row>
    <row r="121" spans="1:242" x14ac:dyDescent="0.25">
      <c r="A121" s="137" t="s">
        <v>565</v>
      </c>
      <c r="B121" s="137" t="s">
        <v>12</v>
      </c>
      <c r="C121" s="137" t="s">
        <v>620</v>
      </c>
      <c r="D121" s="137" t="s">
        <v>148</v>
      </c>
      <c r="E121" s="137" t="s">
        <v>622</v>
      </c>
      <c r="F121" s="137" t="s">
        <v>150</v>
      </c>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row>
    <row r="122" spans="1:242" x14ac:dyDescent="0.25">
      <c r="A122" s="137" t="s">
        <v>565</v>
      </c>
      <c r="B122" s="137" t="s">
        <v>12</v>
      </c>
      <c r="C122" s="137" t="s">
        <v>620</v>
      </c>
      <c r="D122" s="137" t="s">
        <v>148</v>
      </c>
      <c r="E122" s="137" t="s">
        <v>623</v>
      </c>
      <c r="F122" s="137" t="s">
        <v>151</v>
      </c>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row>
    <row r="123" spans="1:242" x14ac:dyDescent="0.25">
      <c r="A123" s="137" t="s">
        <v>565</v>
      </c>
      <c r="B123" s="137" t="s">
        <v>12</v>
      </c>
      <c r="C123" s="137" t="s">
        <v>624</v>
      </c>
      <c r="D123" s="137" t="s">
        <v>152</v>
      </c>
      <c r="E123" s="137" t="s">
        <v>625</v>
      </c>
      <c r="F123" s="137" t="s">
        <v>153</v>
      </c>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row>
    <row r="124" spans="1:242" x14ac:dyDescent="0.25">
      <c r="A124" s="137" t="s">
        <v>565</v>
      </c>
      <c r="B124" s="137" t="s">
        <v>12</v>
      </c>
      <c r="C124" s="137" t="s">
        <v>624</v>
      </c>
      <c r="D124" s="137" t="s">
        <v>152</v>
      </c>
      <c r="E124" s="137" t="s">
        <v>626</v>
      </c>
      <c r="F124" s="137" t="s">
        <v>154</v>
      </c>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row>
    <row r="125" spans="1:242" x14ac:dyDescent="0.25">
      <c r="A125" s="137" t="s">
        <v>565</v>
      </c>
      <c r="B125" s="137" t="s">
        <v>12</v>
      </c>
      <c r="C125" s="137" t="s">
        <v>624</v>
      </c>
      <c r="D125" s="137" t="s">
        <v>152</v>
      </c>
      <c r="E125" s="137" t="s">
        <v>627</v>
      </c>
      <c r="F125" s="137" t="s">
        <v>155</v>
      </c>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row>
    <row r="126" spans="1:242" x14ac:dyDescent="0.25">
      <c r="A126" s="137" t="s">
        <v>565</v>
      </c>
      <c r="B126" s="137" t="s">
        <v>12</v>
      </c>
      <c r="C126" s="137" t="s">
        <v>624</v>
      </c>
      <c r="D126" s="137" t="s">
        <v>152</v>
      </c>
      <c r="E126" s="137" t="s">
        <v>628</v>
      </c>
      <c r="F126" s="137" t="s">
        <v>156</v>
      </c>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row>
    <row r="127" spans="1:242" x14ac:dyDescent="0.25">
      <c r="A127" s="137" t="s">
        <v>565</v>
      </c>
      <c r="B127" s="137" t="s">
        <v>12</v>
      </c>
      <c r="C127" s="137" t="s">
        <v>624</v>
      </c>
      <c r="D127" s="137" t="s">
        <v>152</v>
      </c>
      <c r="E127" s="137" t="s">
        <v>629</v>
      </c>
      <c r="F127" s="137" t="s">
        <v>157</v>
      </c>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row>
    <row r="128" spans="1:242" x14ac:dyDescent="0.25">
      <c r="A128" s="137" t="s">
        <v>565</v>
      </c>
      <c r="B128" s="137" t="s">
        <v>12</v>
      </c>
      <c r="C128" s="137" t="s">
        <v>630</v>
      </c>
      <c r="D128" s="137" t="s">
        <v>158</v>
      </c>
      <c r="E128" s="137" t="s">
        <v>631</v>
      </c>
      <c r="F128" s="137" t="s">
        <v>159</v>
      </c>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row>
    <row r="129" spans="1:242" x14ac:dyDescent="0.25">
      <c r="A129" s="137" t="s">
        <v>565</v>
      </c>
      <c r="B129" s="137" t="s">
        <v>12</v>
      </c>
      <c r="C129" s="137" t="s">
        <v>630</v>
      </c>
      <c r="D129" s="137" t="s">
        <v>158</v>
      </c>
      <c r="E129" s="137" t="s">
        <v>632</v>
      </c>
      <c r="F129" s="137" t="s">
        <v>160</v>
      </c>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row>
    <row r="130" spans="1:242" x14ac:dyDescent="0.25">
      <c r="A130" s="137" t="s">
        <v>565</v>
      </c>
      <c r="B130" s="137" t="s">
        <v>12</v>
      </c>
      <c r="C130" s="137" t="s">
        <v>630</v>
      </c>
      <c r="D130" s="137" t="s">
        <v>158</v>
      </c>
      <c r="E130" s="137" t="s">
        <v>633</v>
      </c>
      <c r="F130" s="137" t="s">
        <v>161</v>
      </c>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row>
    <row r="131" spans="1:242" x14ac:dyDescent="0.25">
      <c r="A131" s="137" t="s">
        <v>565</v>
      </c>
      <c r="B131" s="137" t="s">
        <v>12</v>
      </c>
      <c r="C131" s="137" t="s">
        <v>634</v>
      </c>
      <c r="D131" s="137" t="s">
        <v>162</v>
      </c>
      <c r="E131" s="137" t="s">
        <v>635</v>
      </c>
      <c r="F131" s="137" t="s">
        <v>162</v>
      </c>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row>
    <row r="132" spans="1:242" x14ac:dyDescent="0.25">
      <c r="A132" s="137" t="s">
        <v>565</v>
      </c>
      <c r="B132" s="137" t="s">
        <v>12</v>
      </c>
      <c r="C132" s="137" t="s">
        <v>636</v>
      </c>
      <c r="D132" s="137" t="s">
        <v>163</v>
      </c>
      <c r="E132" s="137" t="s">
        <v>637</v>
      </c>
      <c r="F132" s="137" t="s">
        <v>164</v>
      </c>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row>
    <row r="133" spans="1:242" x14ac:dyDescent="0.25">
      <c r="A133" s="137" t="s">
        <v>565</v>
      </c>
      <c r="B133" s="137" t="s">
        <v>12</v>
      </c>
      <c r="C133" s="137" t="s">
        <v>636</v>
      </c>
      <c r="D133" s="137" t="s">
        <v>163</v>
      </c>
      <c r="E133" s="137" t="s">
        <v>638</v>
      </c>
      <c r="F133" s="137" t="s">
        <v>163</v>
      </c>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row>
    <row r="134" spans="1:242" x14ac:dyDescent="0.25">
      <c r="A134" s="137" t="s">
        <v>565</v>
      </c>
      <c r="B134" s="137" t="s">
        <v>12</v>
      </c>
      <c r="C134" s="137" t="s">
        <v>636</v>
      </c>
      <c r="D134" s="137" t="s">
        <v>163</v>
      </c>
      <c r="E134" s="137" t="s">
        <v>639</v>
      </c>
      <c r="F134" s="137" t="s">
        <v>165</v>
      </c>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row>
    <row r="135" spans="1:242" x14ac:dyDescent="0.25">
      <c r="A135" s="137" t="s">
        <v>565</v>
      </c>
      <c r="B135" s="137" t="s">
        <v>12</v>
      </c>
      <c r="C135" s="137" t="s">
        <v>636</v>
      </c>
      <c r="D135" s="137" t="s">
        <v>163</v>
      </c>
      <c r="E135" s="137" t="s">
        <v>640</v>
      </c>
      <c r="F135" s="137" t="s">
        <v>166</v>
      </c>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row>
    <row r="136" spans="1:242" x14ac:dyDescent="0.25">
      <c r="A136" s="137" t="s">
        <v>565</v>
      </c>
      <c r="B136" s="137" t="s">
        <v>12</v>
      </c>
      <c r="C136" s="137" t="s">
        <v>641</v>
      </c>
      <c r="D136" s="137" t="s">
        <v>167</v>
      </c>
      <c r="E136" s="137" t="s">
        <v>642</v>
      </c>
      <c r="F136" s="137" t="s">
        <v>168</v>
      </c>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row>
    <row r="137" spans="1:242" x14ac:dyDescent="0.25">
      <c r="A137" s="137" t="s">
        <v>565</v>
      </c>
      <c r="B137" s="137" t="s">
        <v>12</v>
      </c>
      <c r="C137" s="137" t="s">
        <v>641</v>
      </c>
      <c r="D137" s="137" t="s">
        <v>167</v>
      </c>
      <c r="E137" s="137" t="s">
        <v>643</v>
      </c>
      <c r="F137" s="137" t="s">
        <v>169</v>
      </c>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row>
    <row r="138" spans="1:242" x14ac:dyDescent="0.25">
      <c r="A138" s="137" t="s">
        <v>565</v>
      </c>
      <c r="B138" s="137" t="s">
        <v>12</v>
      </c>
      <c r="C138" s="137" t="s">
        <v>641</v>
      </c>
      <c r="D138" s="137" t="s">
        <v>167</v>
      </c>
      <c r="E138" s="137" t="s">
        <v>644</v>
      </c>
      <c r="F138" s="137" t="s">
        <v>170</v>
      </c>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row>
    <row r="139" spans="1:242" x14ac:dyDescent="0.25">
      <c r="A139" s="137" t="s">
        <v>565</v>
      </c>
      <c r="B139" s="137" t="s">
        <v>12</v>
      </c>
      <c r="C139" s="137" t="s">
        <v>645</v>
      </c>
      <c r="D139" s="137" t="s">
        <v>134</v>
      </c>
      <c r="E139" s="137" t="s">
        <v>646</v>
      </c>
      <c r="F139" s="137" t="s">
        <v>135</v>
      </c>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row>
    <row r="140" spans="1:242" x14ac:dyDescent="0.25">
      <c r="A140" s="137" t="s">
        <v>565</v>
      </c>
      <c r="B140" s="137" t="s">
        <v>12</v>
      </c>
      <c r="C140" s="137" t="s">
        <v>645</v>
      </c>
      <c r="D140" s="137" t="s">
        <v>134</v>
      </c>
      <c r="E140" s="137" t="s">
        <v>647</v>
      </c>
      <c r="F140" s="137" t="s">
        <v>136</v>
      </c>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row>
    <row r="141" spans="1:242" x14ac:dyDescent="0.25">
      <c r="A141" s="137" t="s">
        <v>565</v>
      </c>
      <c r="B141" s="137" t="s">
        <v>12</v>
      </c>
      <c r="C141" s="137" t="s">
        <v>645</v>
      </c>
      <c r="D141" s="137" t="s">
        <v>134</v>
      </c>
      <c r="E141" s="137" t="s">
        <v>648</v>
      </c>
      <c r="F141" s="137" t="s">
        <v>137</v>
      </c>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row>
    <row r="142" spans="1:242" x14ac:dyDescent="0.25">
      <c r="A142" s="137" t="s">
        <v>565</v>
      </c>
      <c r="B142" s="137" t="s">
        <v>12</v>
      </c>
      <c r="C142" s="137" t="s">
        <v>649</v>
      </c>
      <c r="D142" s="137" t="s">
        <v>171</v>
      </c>
      <c r="E142" s="137" t="s">
        <v>650</v>
      </c>
      <c r="F142" s="137" t="s">
        <v>172</v>
      </c>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row>
    <row r="143" spans="1:242" x14ac:dyDescent="0.25">
      <c r="A143" s="137" t="s">
        <v>565</v>
      </c>
      <c r="B143" s="137" t="s">
        <v>12</v>
      </c>
      <c r="C143" s="137" t="s">
        <v>649</v>
      </c>
      <c r="D143" s="137" t="s">
        <v>171</v>
      </c>
      <c r="E143" s="137" t="s">
        <v>651</v>
      </c>
      <c r="F143" s="137" t="s">
        <v>173</v>
      </c>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row>
    <row r="144" spans="1:242" x14ac:dyDescent="0.25">
      <c r="A144" s="137" t="s">
        <v>652</v>
      </c>
      <c r="B144" s="137" t="s">
        <v>13</v>
      </c>
      <c r="C144" s="137" t="s">
        <v>653</v>
      </c>
      <c r="D144" s="137" t="s">
        <v>174</v>
      </c>
      <c r="E144" s="137" t="s">
        <v>654</v>
      </c>
      <c r="F144" s="137" t="s">
        <v>175</v>
      </c>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row>
    <row r="145" spans="1:242" x14ac:dyDescent="0.25">
      <c r="A145" s="137" t="s">
        <v>652</v>
      </c>
      <c r="B145" s="137" t="s">
        <v>13</v>
      </c>
      <c r="C145" s="137" t="s">
        <v>653</v>
      </c>
      <c r="D145" s="137" t="s">
        <v>174</v>
      </c>
      <c r="E145" s="137" t="s">
        <v>655</v>
      </c>
      <c r="F145" s="137" t="s">
        <v>176</v>
      </c>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row>
    <row r="146" spans="1:242" x14ac:dyDescent="0.25">
      <c r="A146" s="137" t="s">
        <v>652</v>
      </c>
      <c r="B146" s="137" t="s">
        <v>13</v>
      </c>
      <c r="C146" s="137" t="s">
        <v>656</v>
      </c>
      <c r="D146" s="137" t="s">
        <v>177</v>
      </c>
      <c r="E146" s="137" t="s">
        <v>657</v>
      </c>
      <c r="F146" s="137" t="s">
        <v>178</v>
      </c>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row>
    <row r="147" spans="1:242" x14ac:dyDescent="0.25">
      <c r="A147" s="137" t="s">
        <v>652</v>
      </c>
      <c r="B147" s="137" t="s">
        <v>13</v>
      </c>
      <c r="C147" s="137" t="s">
        <v>656</v>
      </c>
      <c r="D147" s="137" t="s">
        <v>177</v>
      </c>
      <c r="E147" s="137" t="s">
        <v>658</v>
      </c>
      <c r="F147" s="137" t="s">
        <v>179</v>
      </c>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row>
    <row r="148" spans="1:242" x14ac:dyDescent="0.25">
      <c r="A148" s="137" t="s">
        <v>652</v>
      </c>
      <c r="B148" s="137" t="s">
        <v>13</v>
      </c>
      <c r="C148" s="137" t="s">
        <v>656</v>
      </c>
      <c r="D148" s="137" t="s">
        <v>177</v>
      </c>
      <c r="E148" s="137" t="s">
        <v>659</v>
      </c>
      <c r="F148" s="137" t="s">
        <v>180</v>
      </c>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row>
    <row r="149" spans="1:242" x14ac:dyDescent="0.25">
      <c r="A149" s="137" t="s">
        <v>652</v>
      </c>
      <c r="B149" s="137" t="s">
        <v>13</v>
      </c>
      <c r="C149" s="137" t="s">
        <v>656</v>
      </c>
      <c r="D149" s="137" t="s">
        <v>177</v>
      </c>
      <c r="E149" s="137" t="s">
        <v>660</v>
      </c>
      <c r="F149" s="137" t="s">
        <v>181</v>
      </c>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row>
    <row r="150" spans="1:242" x14ac:dyDescent="0.25">
      <c r="A150" s="137" t="s">
        <v>652</v>
      </c>
      <c r="B150" s="137" t="s">
        <v>13</v>
      </c>
      <c r="C150" s="137" t="s">
        <v>656</v>
      </c>
      <c r="D150" s="137" t="s">
        <v>177</v>
      </c>
      <c r="E150" s="137" t="s">
        <v>661</v>
      </c>
      <c r="F150" s="137" t="s">
        <v>182</v>
      </c>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row>
    <row r="151" spans="1:242" x14ac:dyDescent="0.25">
      <c r="A151" s="137" t="s">
        <v>652</v>
      </c>
      <c r="B151" s="137" t="s">
        <v>13</v>
      </c>
      <c r="C151" s="137" t="s">
        <v>662</v>
      </c>
      <c r="D151" s="137" t="s">
        <v>183</v>
      </c>
      <c r="E151" s="137" t="s">
        <v>663</v>
      </c>
      <c r="F151" s="137" t="s">
        <v>183</v>
      </c>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row>
    <row r="152" spans="1:242" x14ac:dyDescent="0.25">
      <c r="A152" s="137" t="s">
        <v>652</v>
      </c>
      <c r="B152" s="137" t="s">
        <v>13</v>
      </c>
      <c r="C152" s="137" t="s">
        <v>664</v>
      </c>
      <c r="D152" s="137" t="s">
        <v>184</v>
      </c>
      <c r="E152" s="137" t="s">
        <v>665</v>
      </c>
      <c r="F152" s="137" t="s">
        <v>184</v>
      </c>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row>
    <row r="153" spans="1:242" x14ac:dyDescent="0.25">
      <c r="A153" s="137" t="s">
        <v>652</v>
      </c>
      <c r="B153" s="137" t="s">
        <v>13</v>
      </c>
      <c r="C153" s="137" t="s">
        <v>666</v>
      </c>
      <c r="D153" s="137" t="s">
        <v>185</v>
      </c>
      <c r="E153" s="137" t="s">
        <v>667</v>
      </c>
      <c r="F153" s="137" t="s">
        <v>186</v>
      </c>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row>
    <row r="154" spans="1:242" x14ac:dyDescent="0.25">
      <c r="A154" s="137" t="s">
        <v>652</v>
      </c>
      <c r="B154" s="137" t="s">
        <v>13</v>
      </c>
      <c r="C154" s="137" t="s">
        <v>666</v>
      </c>
      <c r="D154" s="137" t="s">
        <v>185</v>
      </c>
      <c r="E154" s="137" t="s">
        <v>668</v>
      </c>
      <c r="F154" s="137" t="s">
        <v>187</v>
      </c>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row>
    <row r="155" spans="1:242" x14ac:dyDescent="0.25">
      <c r="A155" s="137" t="s">
        <v>652</v>
      </c>
      <c r="B155" s="137" t="s">
        <v>13</v>
      </c>
      <c r="C155" s="137" t="s">
        <v>666</v>
      </c>
      <c r="D155" s="137" t="s">
        <v>185</v>
      </c>
      <c r="E155" s="137" t="s">
        <v>669</v>
      </c>
      <c r="F155" s="137" t="s">
        <v>188</v>
      </c>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row>
    <row r="156" spans="1:242" x14ac:dyDescent="0.25">
      <c r="A156" s="137" t="s">
        <v>652</v>
      </c>
      <c r="B156" s="137" t="s">
        <v>13</v>
      </c>
      <c r="C156" s="137" t="s">
        <v>670</v>
      </c>
      <c r="D156" s="137" t="s">
        <v>189</v>
      </c>
      <c r="E156" s="137" t="s">
        <v>671</v>
      </c>
      <c r="F156" s="137" t="s">
        <v>189</v>
      </c>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row>
    <row r="157" spans="1:242" x14ac:dyDescent="0.25">
      <c r="A157" s="137" t="s">
        <v>652</v>
      </c>
      <c r="B157" s="137" t="s">
        <v>13</v>
      </c>
      <c r="C157" s="137" t="s">
        <v>672</v>
      </c>
      <c r="D157" s="137" t="s">
        <v>190</v>
      </c>
      <c r="E157" s="137" t="s">
        <v>673</v>
      </c>
      <c r="F157" s="137" t="s">
        <v>190</v>
      </c>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row>
    <row r="158" spans="1:242" x14ac:dyDescent="0.25">
      <c r="A158" s="137" t="s">
        <v>652</v>
      </c>
      <c r="B158" s="137" t="s">
        <v>13</v>
      </c>
      <c r="C158" s="137" t="s">
        <v>674</v>
      </c>
      <c r="D158" s="137" t="s">
        <v>191</v>
      </c>
      <c r="E158" s="137" t="s">
        <v>675</v>
      </c>
      <c r="F158" s="137" t="s">
        <v>191</v>
      </c>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row>
    <row r="159" spans="1:242" x14ac:dyDescent="0.25">
      <c r="A159" s="137" t="s">
        <v>652</v>
      </c>
      <c r="B159" s="137" t="s">
        <v>13</v>
      </c>
      <c r="C159" s="137" t="s">
        <v>676</v>
      </c>
      <c r="D159" s="137" t="s">
        <v>192</v>
      </c>
      <c r="E159" s="137" t="s">
        <v>677</v>
      </c>
      <c r="F159" s="137" t="s">
        <v>192</v>
      </c>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row>
    <row r="160" spans="1:242" x14ac:dyDescent="0.25">
      <c r="A160" s="137" t="s">
        <v>652</v>
      </c>
      <c r="B160" s="137" t="s">
        <v>13</v>
      </c>
      <c r="C160" s="137" t="s">
        <v>678</v>
      </c>
      <c r="D160" s="137" t="s">
        <v>193</v>
      </c>
      <c r="E160" s="137" t="s">
        <v>679</v>
      </c>
      <c r="F160" s="137" t="s">
        <v>194</v>
      </c>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row>
    <row r="161" spans="1:242" x14ac:dyDescent="0.25">
      <c r="A161" s="137" t="s">
        <v>652</v>
      </c>
      <c r="B161" s="137" t="s">
        <v>13</v>
      </c>
      <c r="C161" s="137" t="s">
        <v>678</v>
      </c>
      <c r="D161" s="137" t="s">
        <v>193</v>
      </c>
      <c r="E161" s="137" t="s">
        <v>680</v>
      </c>
      <c r="F161" s="137" t="s">
        <v>195</v>
      </c>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row>
    <row r="162" spans="1:242" x14ac:dyDescent="0.25">
      <c r="A162" s="137" t="s">
        <v>652</v>
      </c>
      <c r="B162" s="137" t="s">
        <v>13</v>
      </c>
      <c r="C162" s="137" t="s">
        <v>681</v>
      </c>
      <c r="D162" s="137" t="s">
        <v>196</v>
      </c>
      <c r="E162" s="137" t="s">
        <v>682</v>
      </c>
      <c r="F162" s="137" t="s">
        <v>196</v>
      </c>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row>
    <row r="163" spans="1:242" x14ac:dyDescent="0.25">
      <c r="A163" s="137" t="s">
        <v>652</v>
      </c>
      <c r="B163" s="137" t="s">
        <v>13</v>
      </c>
      <c r="C163" s="137" t="s">
        <v>683</v>
      </c>
      <c r="D163" s="137" t="s">
        <v>197</v>
      </c>
      <c r="E163" s="137" t="s">
        <v>684</v>
      </c>
      <c r="F163" s="137" t="s">
        <v>198</v>
      </c>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row>
    <row r="164" spans="1:242" x14ac:dyDescent="0.25">
      <c r="A164" s="137" t="s">
        <v>652</v>
      </c>
      <c r="B164" s="137" t="s">
        <v>13</v>
      </c>
      <c r="C164" s="137" t="s">
        <v>683</v>
      </c>
      <c r="D164" s="137" t="s">
        <v>197</v>
      </c>
      <c r="E164" s="137" t="s">
        <v>685</v>
      </c>
      <c r="F164" s="137" t="s">
        <v>199</v>
      </c>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row>
    <row r="165" spans="1:242" x14ac:dyDescent="0.25">
      <c r="A165" s="137" t="s">
        <v>652</v>
      </c>
      <c r="B165" s="137" t="s">
        <v>13</v>
      </c>
      <c r="C165" s="137" t="s">
        <v>686</v>
      </c>
      <c r="D165" s="137" t="s">
        <v>200</v>
      </c>
      <c r="E165" s="137" t="s">
        <v>687</v>
      </c>
      <c r="F165" s="137" t="s">
        <v>200</v>
      </c>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row>
    <row r="166" spans="1:242" x14ac:dyDescent="0.25">
      <c r="A166" s="137" t="s">
        <v>652</v>
      </c>
      <c r="B166" s="137" t="s">
        <v>13</v>
      </c>
      <c r="C166" s="137" t="s">
        <v>688</v>
      </c>
      <c r="D166" s="137" t="s">
        <v>201</v>
      </c>
      <c r="E166" s="137" t="s">
        <v>689</v>
      </c>
      <c r="F166" s="137" t="s">
        <v>202</v>
      </c>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row>
    <row r="167" spans="1:242" x14ac:dyDescent="0.25">
      <c r="A167" s="137" t="s">
        <v>652</v>
      </c>
      <c r="B167" s="137" t="s">
        <v>13</v>
      </c>
      <c r="C167" s="137" t="s">
        <v>688</v>
      </c>
      <c r="D167" s="137" t="s">
        <v>201</v>
      </c>
      <c r="E167" s="137" t="s">
        <v>690</v>
      </c>
      <c r="F167" s="137" t="s">
        <v>201</v>
      </c>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row>
    <row r="168" spans="1:242" x14ac:dyDescent="0.25">
      <c r="A168" s="137" t="s">
        <v>652</v>
      </c>
      <c r="B168" s="137" t="s">
        <v>13</v>
      </c>
      <c r="C168" s="137" t="s">
        <v>688</v>
      </c>
      <c r="D168" s="137" t="s">
        <v>201</v>
      </c>
      <c r="E168" s="137" t="s">
        <v>691</v>
      </c>
      <c r="F168" s="137" t="s">
        <v>203</v>
      </c>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row>
    <row r="169" spans="1:242" x14ac:dyDescent="0.25">
      <c r="A169" s="137" t="s">
        <v>652</v>
      </c>
      <c r="B169" s="137" t="s">
        <v>13</v>
      </c>
      <c r="C169" s="137" t="s">
        <v>692</v>
      </c>
      <c r="D169" s="137" t="s">
        <v>204</v>
      </c>
      <c r="E169" s="137" t="s">
        <v>693</v>
      </c>
      <c r="F169" s="137" t="s">
        <v>205</v>
      </c>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row>
    <row r="170" spans="1:242" x14ac:dyDescent="0.25">
      <c r="A170" s="137" t="s">
        <v>652</v>
      </c>
      <c r="B170" s="137" t="s">
        <v>13</v>
      </c>
      <c r="C170" s="137" t="s">
        <v>692</v>
      </c>
      <c r="D170" s="137" t="s">
        <v>204</v>
      </c>
      <c r="E170" s="137" t="s">
        <v>694</v>
      </c>
      <c r="F170" s="137" t="s">
        <v>206</v>
      </c>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row>
    <row r="171" spans="1:242" x14ac:dyDescent="0.25">
      <c r="A171" s="137" t="s">
        <v>652</v>
      </c>
      <c r="B171" s="137" t="s">
        <v>13</v>
      </c>
      <c r="C171" s="137" t="s">
        <v>695</v>
      </c>
      <c r="D171" s="137" t="s">
        <v>207</v>
      </c>
      <c r="E171" s="137" t="s">
        <v>696</v>
      </c>
      <c r="F171" s="137" t="s">
        <v>207</v>
      </c>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row>
    <row r="172" spans="1:242" x14ac:dyDescent="0.25">
      <c r="A172" s="137" t="s">
        <v>652</v>
      </c>
      <c r="B172" s="137" t="s">
        <v>13</v>
      </c>
      <c r="C172" s="137" t="s">
        <v>697</v>
      </c>
      <c r="D172" s="137" t="s">
        <v>208</v>
      </c>
      <c r="E172" s="137" t="s">
        <v>698</v>
      </c>
      <c r="F172" s="137" t="s">
        <v>208</v>
      </c>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row>
    <row r="173" spans="1:242" x14ac:dyDescent="0.25">
      <c r="A173" s="137" t="s">
        <v>652</v>
      </c>
      <c r="B173" s="137" t="s">
        <v>13</v>
      </c>
      <c r="C173" s="137" t="s">
        <v>699</v>
      </c>
      <c r="D173" s="137" t="s">
        <v>209</v>
      </c>
      <c r="E173" s="137" t="s">
        <v>700</v>
      </c>
      <c r="F173" s="137" t="s">
        <v>210</v>
      </c>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row>
    <row r="174" spans="1:242" x14ac:dyDescent="0.25">
      <c r="A174" s="137" t="s">
        <v>652</v>
      </c>
      <c r="B174" s="137" t="s">
        <v>13</v>
      </c>
      <c r="C174" s="137" t="s">
        <v>699</v>
      </c>
      <c r="D174" s="137" t="s">
        <v>209</v>
      </c>
      <c r="E174" s="137" t="s">
        <v>701</v>
      </c>
      <c r="F174" s="137" t="s">
        <v>211</v>
      </c>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row>
    <row r="175" spans="1:242" x14ac:dyDescent="0.25">
      <c r="A175" s="137" t="s">
        <v>652</v>
      </c>
      <c r="B175" s="137" t="s">
        <v>13</v>
      </c>
      <c r="C175" s="137" t="s">
        <v>699</v>
      </c>
      <c r="D175" s="137" t="s">
        <v>209</v>
      </c>
      <c r="E175" s="137" t="s">
        <v>702</v>
      </c>
      <c r="F175" s="137" t="s">
        <v>212</v>
      </c>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row>
    <row r="176" spans="1:242" x14ac:dyDescent="0.25">
      <c r="A176" s="137" t="s">
        <v>652</v>
      </c>
      <c r="B176" s="137" t="s">
        <v>13</v>
      </c>
      <c r="C176" s="137" t="s">
        <v>699</v>
      </c>
      <c r="D176" s="137" t="s">
        <v>209</v>
      </c>
      <c r="E176" s="137" t="s">
        <v>703</v>
      </c>
      <c r="F176" s="137" t="s">
        <v>213</v>
      </c>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row>
    <row r="177" spans="1:242" x14ac:dyDescent="0.25">
      <c r="A177" s="137" t="s">
        <v>652</v>
      </c>
      <c r="B177" s="137" t="s">
        <v>13</v>
      </c>
      <c r="C177" s="137" t="s">
        <v>699</v>
      </c>
      <c r="D177" s="137" t="s">
        <v>209</v>
      </c>
      <c r="E177" s="137" t="s">
        <v>704</v>
      </c>
      <c r="F177" s="137" t="s">
        <v>214</v>
      </c>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row>
    <row r="178" spans="1:242" x14ac:dyDescent="0.25">
      <c r="A178" s="137" t="s">
        <v>652</v>
      </c>
      <c r="B178" s="137" t="s">
        <v>13</v>
      </c>
      <c r="C178" s="137" t="s">
        <v>699</v>
      </c>
      <c r="D178" s="137" t="s">
        <v>209</v>
      </c>
      <c r="E178" s="137" t="s">
        <v>705</v>
      </c>
      <c r="F178" s="137" t="s">
        <v>215</v>
      </c>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row>
    <row r="179" spans="1:242" x14ac:dyDescent="0.25">
      <c r="A179" s="137" t="s">
        <v>652</v>
      </c>
      <c r="B179" s="137" t="s">
        <v>13</v>
      </c>
      <c r="C179" s="137" t="s">
        <v>699</v>
      </c>
      <c r="D179" s="137" t="s">
        <v>209</v>
      </c>
      <c r="E179" s="137" t="s">
        <v>706</v>
      </c>
      <c r="F179" s="137" t="s">
        <v>216</v>
      </c>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row>
    <row r="180" spans="1:242" x14ac:dyDescent="0.25">
      <c r="A180" s="137" t="s">
        <v>652</v>
      </c>
      <c r="B180" s="137" t="s">
        <v>13</v>
      </c>
      <c r="C180" s="137" t="s">
        <v>707</v>
      </c>
      <c r="D180" s="137" t="s">
        <v>217</v>
      </c>
      <c r="E180" s="137" t="s">
        <v>708</v>
      </c>
      <c r="F180" s="137" t="s">
        <v>217</v>
      </c>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row>
    <row r="181" spans="1:242" x14ac:dyDescent="0.25">
      <c r="A181" s="137" t="s">
        <v>652</v>
      </c>
      <c r="B181" s="137" t="s">
        <v>13</v>
      </c>
      <c r="C181" s="137" t="s">
        <v>709</v>
      </c>
      <c r="D181" s="137" t="s">
        <v>218</v>
      </c>
      <c r="E181" s="137" t="s">
        <v>710</v>
      </c>
      <c r="F181" s="137" t="s">
        <v>218</v>
      </c>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row>
    <row r="182" spans="1:242" x14ac:dyDescent="0.25">
      <c r="A182" s="137" t="s">
        <v>652</v>
      </c>
      <c r="B182" s="137" t="s">
        <v>13</v>
      </c>
      <c r="C182" s="137" t="s">
        <v>711</v>
      </c>
      <c r="D182" s="137" t="s">
        <v>219</v>
      </c>
      <c r="E182" s="137" t="s">
        <v>712</v>
      </c>
      <c r="F182" s="137" t="s">
        <v>220</v>
      </c>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row>
    <row r="183" spans="1:242" x14ac:dyDescent="0.25">
      <c r="A183" s="137" t="s">
        <v>652</v>
      </c>
      <c r="B183" s="137" t="s">
        <v>13</v>
      </c>
      <c r="C183" s="137" t="s">
        <v>711</v>
      </c>
      <c r="D183" s="137" t="s">
        <v>219</v>
      </c>
      <c r="E183" s="137" t="s">
        <v>713</v>
      </c>
      <c r="F183" s="137" t="s">
        <v>221</v>
      </c>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row>
    <row r="184" spans="1:242" x14ac:dyDescent="0.25">
      <c r="A184" s="137" t="s">
        <v>652</v>
      </c>
      <c r="B184" s="137" t="s">
        <v>13</v>
      </c>
      <c r="C184" s="137" t="s">
        <v>711</v>
      </c>
      <c r="D184" s="137" t="s">
        <v>219</v>
      </c>
      <c r="E184" s="137" t="s">
        <v>714</v>
      </c>
      <c r="F184" s="137" t="s">
        <v>222</v>
      </c>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row>
    <row r="185" spans="1:242" x14ac:dyDescent="0.25">
      <c r="A185" s="137" t="s">
        <v>652</v>
      </c>
      <c r="B185" s="137" t="s">
        <v>13</v>
      </c>
      <c r="C185" s="137" t="s">
        <v>711</v>
      </c>
      <c r="D185" s="137" t="s">
        <v>219</v>
      </c>
      <c r="E185" s="137" t="s">
        <v>715</v>
      </c>
      <c r="F185" s="137" t="s">
        <v>223</v>
      </c>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row>
    <row r="186" spans="1:242" x14ac:dyDescent="0.25">
      <c r="A186" s="137" t="s">
        <v>652</v>
      </c>
      <c r="B186" s="137" t="s">
        <v>13</v>
      </c>
      <c r="C186" s="137" t="s">
        <v>711</v>
      </c>
      <c r="D186" s="137" t="s">
        <v>219</v>
      </c>
      <c r="E186" s="137" t="s">
        <v>716</v>
      </c>
      <c r="F186" s="137" t="s">
        <v>224</v>
      </c>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row>
    <row r="187" spans="1:242" x14ac:dyDescent="0.25">
      <c r="A187" s="137" t="s">
        <v>652</v>
      </c>
      <c r="B187" s="137" t="s">
        <v>13</v>
      </c>
      <c r="C187" s="137" t="s">
        <v>717</v>
      </c>
      <c r="D187" s="137" t="s">
        <v>225</v>
      </c>
      <c r="E187" s="137" t="s">
        <v>718</v>
      </c>
      <c r="F187" s="137" t="s">
        <v>225</v>
      </c>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row>
    <row r="188" spans="1:242" x14ac:dyDescent="0.25">
      <c r="A188" s="137" t="s">
        <v>719</v>
      </c>
      <c r="B188" s="137" t="s">
        <v>14</v>
      </c>
      <c r="C188" s="137" t="s">
        <v>720</v>
      </c>
      <c r="D188" s="137" t="s">
        <v>226</v>
      </c>
      <c r="E188" s="137" t="s">
        <v>721</v>
      </c>
      <c r="F188" s="137" t="s">
        <v>227</v>
      </c>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row>
    <row r="189" spans="1:242" x14ac:dyDescent="0.25">
      <c r="A189" s="137" t="s">
        <v>719</v>
      </c>
      <c r="B189" s="137" t="s">
        <v>14</v>
      </c>
      <c r="C189" s="137" t="s">
        <v>720</v>
      </c>
      <c r="D189" s="137" t="s">
        <v>226</v>
      </c>
      <c r="E189" s="137" t="s">
        <v>722</v>
      </c>
      <c r="F189" s="137" t="s">
        <v>228</v>
      </c>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row>
    <row r="190" spans="1:242" x14ac:dyDescent="0.25">
      <c r="A190" s="137" t="s">
        <v>719</v>
      </c>
      <c r="B190" s="137" t="s">
        <v>14</v>
      </c>
      <c r="C190" s="137" t="s">
        <v>720</v>
      </c>
      <c r="D190" s="137" t="s">
        <v>226</v>
      </c>
      <c r="E190" s="137" t="s">
        <v>723</v>
      </c>
      <c r="F190" s="137" t="s">
        <v>229</v>
      </c>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row>
    <row r="191" spans="1:242" x14ac:dyDescent="0.25">
      <c r="A191" s="137" t="s">
        <v>719</v>
      </c>
      <c r="B191" s="137" t="s">
        <v>14</v>
      </c>
      <c r="C191" s="137" t="s">
        <v>724</v>
      </c>
      <c r="D191" s="137" t="s">
        <v>230</v>
      </c>
      <c r="E191" s="137" t="s">
        <v>725</v>
      </c>
      <c r="F191" s="137" t="s">
        <v>231</v>
      </c>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row>
    <row r="192" spans="1:242" x14ac:dyDescent="0.25">
      <c r="A192" s="137" t="s">
        <v>719</v>
      </c>
      <c r="B192" s="137" t="s">
        <v>14</v>
      </c>
      <c r="C192" s="137" t="s">
        <v>724</v>
      </c>
      <c r="D192" s="137" t="s">
        <v>230</v>
      </c>
      <c r="E192" s="137" t="s">
        <v>726</v>
      </c>
      <c r="F192" s="137" t="s">
        <v>232</v>
      </c>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row>
    <row r="193" spans="1:242" x14ac:dyDescent="0.25">
      <c r="A193" s="137" t="s">
        <v>719</v>
      </c>
      <c r="B193" s="137" t="s">
        <v>14</v>
      </c>
      <c r="C193" s="137" t="s">
        <v>724</v>
      </c>
      <c r="D193" s="137" t="s">
        <v>230</v>
      </c>
      <c r="E193" s="137" t="s">
        <v>727</v>
      </c>
      <c r="F193" s="137" t="s">
        <v>230</v>
      </c>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row>
    <row r="194" spans="1:242" x14ac:dyDescent="0.25">
      <c r="A194" s="137" t="s">
        <v>719</v>
      </c>
      <c r="B194" s="137" t="s">
        <v>14</v>
      </c>
      <c r="C194" s="137" t="s">
        <v>724</v>
      </c>
      <c r="D194" s="137" t="s">
        <v>230</v>
      </c>
      <c r="E194" s="137" t="s">
        <v>728</v>
      </c>
      <c r="F194" s="137" t="s">
        <v>233</v>
      </c>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row>
    <row r="195" spans="1:242" x14ac:dyDescent="0.25">
      <c r="A195" s="137" t="s">
        <v>719</v>
      </c>
      <c r="B195" s="137" t="s">
        <v>14</v>
      </c>
      <c r="C195" s="137" t="s">
        <v>724</v>
      </c>
      <c r="D195" s="137" t="s">
        <v>230</v>
      </c>
      <c r="E195" s="137" t="s">
        <v>729</v>
      </c>
      <c r="F195" s="137" t="s">
        <v>234</v>
      </c>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row>
    <row r="196" spans="1:242" x14ac:dyDescent="0.25">
      <c r="A196" s="137" t="s">
        <v>719</v>
      </c>
      <c r="B196" s="137" t="s">
        <v>14</v>
      </c>
      <c r="C196" s="137" t="s">
        <v>724</v>
      </c>
      <c r="D196" s="137" t="s">
        <v>230</v>
      </c>
      <c r="E196" s="137" t="s">
        <v>730</v>
      </c>
      <c r="F196" s="137" t="s">
        <v>235</v>
      </c>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row>
    <row r="197" spans="1:242" x14ac:dyDescent="0.25">
      <c r="A197" s="137" t="s">
        <v>719</v>
      </c>
      <c r="B197" s="137" t="s">
        <v>14</v>
      </c>
      <c r="C197" s="137" t="s">
        <v>731</v>
      </c>
      <c r="D197" s="137" t="s">
        <v>236</v>
      </c>
      <c r="E197" s="137" t="s">
        <v>732</v>
      </c>
      <c r="F197" s="137" t="s">
        <v>237</v>
      </c>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row>
    <row r="198" spans="1:242" x14ac:dyDescent="0.25">
      <c r="A198" s="137" t="s">
        <v>719</v>
      </c>
      <c r="B198" s="137" t="s">
        <v>14</v>
      </c>
      <c r="C198" s="137" t="s">
        <v>731</v>
      </c>
      <c r="D198" s="137" t="s">
        <v>236</v>
      </c>
      <c r="E198" s="137" t="s">
        <v>733</v>
      </c>
      <c r="F198" s="137" t="s">
        <v>238</v>
      </c>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row>
    <row r="199" spans="1:242" x14ac:dyDescent="0.25">
      <c r="A199" s="137" t="s">
        <v>719</v>
      </c>
      <c r="B199" s="137" t="s">
        <v>14</v>
      </c>
      <c r="C199" s="137" t="s">
        <v>731</v>
      </c>
      <c r="D199" s="137" t="s">
        <v>236</v>
      </c>
      <c r="E199" s="137" t="s">
        <v>734</v>
      </c>
      <c r="F199" s="137" t="s">
        <v>236</v>
      </c>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row>
    <row r="200" spans="1:242" x14ac:dyDescent="0.25">
      <c r="A200" s="137" t="s">
        <v>719</v>
      </c>
      <c r="B200" s="137" t="s">
        <v>14</v>
      </c>
      <c r="C200" s="137" t="s">
        <v>735</v>
      </c>
      <c r="D200" s="137" t="s">
        <v>239</v>
      </c>
      <c r="E200" s="137" t="s">
        <v>736</v>
      </c>
      <c r="F200" s="137" t="s">
        <v>240</v>
      </c>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row>
    <row r="201" spans="1:242" x14ac:dyDescent="0.25">
      <c r="A201" s="137" t="s">
        <v>719</v>
      </c>
      <c r="B201" s="137" t="s">
        <v>14</v>
      </c>
      <c r="C201" s="137" t="s">
        <v>735</v>
      </c>
      <c r="D201" s="137" t="s">
        <v>239</v>
      </c>
      <c r="E201" s="137" t="s">
        <v>737</v>
      </c>
      <c r="F201" s="137" t="s">
        <v>239</v>
      </c>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row>
    <row r="202" spans="1:242" x14ac:dyDescent="0.25">
      <c r="A202" s="137" t="s">
        <v>719</v>
      </c>
      <c r="B202" s="137" t="s">
        <v>14</v>
      </c>
      <c r="C202" s="137" t="s">
        <v>738</v>
      </c>
      <c r="D202" s="137" t="s">
        <v>241</v>
      </c>
      <c r="E202" s="137" t="s">
        <v>739</v>
      </c>
      <c r="F202" s="137" t="s">
        <v>242</v>
      </c>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row>
    <row r="203" spans="1:242" x14ac:dyDescent="0.25">
      <c r="A203" s="137" t="s">
        <v>719</v>
      </c>
      <c r="B203" s="137" t="s">
        <v>14</v>
      </c>
      <c r="C203" s="137" t="s">
        <v>738</v>
      </c>
      <c r="D203" s="137" t="s">
        <v>241</v>
      </c>
      <c r="E203" s="137" t="s">
        <v>740</v>
      </c>
      <c r="F203" s="137" t="s">
        <v>241</v>
      </c>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row>
    <row r="204" spans="1:242" x14ac:dyDescent="0.25">
      <c r="A204" s="137" t="s">
        <v>719</v>
      </c>
      <c r="B204" s="137" t="s">
        <v>14</v>
      </c>
      <c r="C204" s="137" t="s">
        <v>738</v>
      </c>
      <c r="D204" s="137" t="s">
        <v>241</v>
      </c>
      <c r="E204" s="137" t="s">
        <v>741</v>
      </c>
      <c r="F204" s="137" t="s">
        <v>243</v>
      </c>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row>
    <row r="205" spans="1:242" x14ac:dyDescent="0.25">
      <c r="A205" s="137" t="s">
        <v>742</v>
      </c>
      <c r="B205" s="137" t="s">
        <v>15</v>
      </c>
      <c r="C205" s="137" t="s">
        <v>743</v>
      </c>
      <c r="D205" s="137" t="s">
        <v>244</v>
      </c>
      <c r="E205" s="137" t="s">
        <v>744</v>
      </c>
      <c r="F205" s="137" t="s">
        <v>244</v>
      </c>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row>
    <row r="206" spans="1:242" x14ac:dyDescent="0.25">
      <c r="A206" s="137" t="s">
        <v>742</v>
      </c>
      <c r="B206" s="137" t="s">
        <v>15</v>
      </c>
      <c r="C206" s="137" t="s">
        <v>745</v>
      </c>
      <c r="D206" s="137" t="s">
        <v>245</v>
      </c>
      <c r="E206" s="137" t="s">
        <v>746</v>
      </c>
      <c r="F206" s="137" t="s">
        <v>245</v>
      </c>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row>
    <row r="207" spans="1:242" x14ac:dyDescent="0.25">
      <c r="A207" s="137" t="s">
        <v>742</v>
      </c>
      <c r="B207" s="137" t="s">
        <v>15</v>
      </c>
      <c r="C207" s="137" t="s">
        <v>747</v>
      </c>
      <c r="D207" s="137" t="s">
        <v>246</v>
      </c>
      <c r="E207" s="137" t="s">
        <v>748</v>
      </c>
      <c r="F207" s="137" t="s">
        <v>247</v>
      </c>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row>
    <row r="208" spans="1:242" x14ac:dyDescent="0.25">
      <c r="A208" s="137" t="s">
        <v>742</v>
      </c>
      <c r="B208" s="137" t="s">
        <v>15</v>
      </c>
      <c r="C208" s="137" t="s">
        <v>747</v>
      </c>
      <c r="D208" s="137" t="s">
        <v>246</v>
      </c>
      <c r="E208" s="137" t="s">
        <v>749</v>
      </c>
      <c r="F208" s="137" t="s">
        <v>248</v>
      </c>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row>
    <row r="209" spans="1:242" x14ac:dyDescent="0.25">
      <c r="A209" s="137" t="s">
        <v>742</v>
      </c>
      <c r="B209" s="137" t="s">
        <v>15</v>
      </c>
      <c r="C209" s="137" t="s">
        <v>747</v>
      </c>
      <c r="D209" s="137" t="s">
        <v>246</v>
      </c>
      <c r="E209" s="137" t="s">
        <v>750</v>
      </c>
      <c r="F209" s="137" t="s">
        <v>249</v>
      </c>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row>
    <row r="210" spans="1:242" x14ac:dyDescent="0.25">
      <c r="A210" s="137" t="s">
        <v>742</v>
      </c>
      <c r="B210" s="137" t="s">
        <v>15</v>
      </c>
      <c r="C210" s="137" t="s">
        <v>747</v>
      </c>
      <c r="D210" s="137" t="s">
        <v>246</v>
      </c>
      <c r="E210" s="137" t="s">
        <v>751</v>
      </c>
      <c r="F210" s="137" t="s">
        <v>250</v>
      </c>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row>
    <row r="211" spans="1:242" x14ac:dyDescent="0.25">
      <c r="A211" s="137" t="s">
        <v>742</v>
      </c>
      <c r="B211" s="137" t="s">
        <v>15</v>
      </c>
      <c r="C211" s="137" t="s">
        <v>747</v>
      </c>
      <c r="D211" s="137" t="s">
        <v>246</v>
      </c>
      <c r="E211" s="137" t="s">
        <v>752</v>
      </c>
      <c r="F211" s="137" t="s">
        <v>251</v>
      </c>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row>
    <row r="212" spans="1:242" x14ac:dyDescent="0.25">
      <c r="A212" s="137" t="s">
        <v>742</v>
      </c>
      <c r="B212" s="137" t="s">
        <v>15</v>
      </c>
      <c r="C212" s="137" t="s">
        <v>747</v>
      </c>
      <c r="D212" s="137" t="s">
        <v>246</v>
      </c>
      <c r="E212" s="137" t="s">
        <v>753</v>
      </c>
      <c r="F212" s="137" t="s">
        <v>252</v>
      </c>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row>
    <row r="213" spans="1:242" x14ac:dyDescent="0.25">
      <c r="A213" s="137" t="s">
        <v>742</v>
      </c>
      <c r="B213" s="137" t="s">
        <v>15</v>
      </c>
      <c r="C213" s="137" t="s">
        <v>747</v>
      </c>
      <c r="D213" s="137" t="s">
        <v>246</v>
      </c>
      <c r="E213" s="137" t="s">
        <v>754</v>
      </c>
      <c r="F213" s="137" t="s">
        <v>253</v>
      </c>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row>
    <row r="214" spans="1:242" x14ac:dyDescent="0.25">
      <c r="A214" s="137" t="s">
        <v>742</v>
      </c>
      <c r="B214" s="137" t="s">
        <v>15</v>
      </c>
      <c r="C214" s="137" t="s">
        <v>747</v>
      </c>
      <c r="D214" s="137" t="s">
        <v>246</v>
      </c>
      <c r="E214" s="137" t="s">
        <v>755</v>
      </c>
      <c r="F214" s="137" t="s">
        <v>254</v>
      </c>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row>
    <row r="215" spans="1:242" x14ac:dyDescent="0.25">
      <c r="A215" s="137" t="s">
        <v>742</v>
      </c>
      <c r="B215" s="137" t="s">
        <v>15</v>
      </c>
      <c r="C215" s="137" t="s">
        <v>747</v>
      </c>
      <c r="D215" s="137" t="s">
        <v>246</v>
      </c>
      <c r="E215" s="137" t="s">
        <v>756</v>
      </c>
      <c r="F215" s="137" t="s">
        <v>255</v>
      </c>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row>
    <row r="216" spans="1:242" x14ac:dyDescent="0.25">
      <c r="A216" s="137" t="s">
        <v>742</v>
      </c>
      <c r="B216" s="137" t="s">
        <v>15</v>
      </c>
      <c r="C216" s="137" t="s">
        <v>747</v>
      </c>
      <c r="D216" s="137" t="s">
        <v>246</v>
      </c>
      <c r="E216" s="137" t="s">
        <v>757</v>
      </c>
      <c r="F216" s="137" t="s">
        <v>256</v>
      </c>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row>
    <row r="217" spans="1:242" x14ac:dyDescent="0.25">
      <c r="A217" s="137" t="s">
        <v>742</v>
      </c>
      <c r="B217" s="137" t="s">
        <v>15</v>
      </c>
      <c r="C217" s="137" t="s">
        <v>747</v>
      </c>
      <c r="D217" s="137" t="s">
        <v>246</v>
      </c>
      <c r="E217" s="137" t="s">
        <v>758</v>
      </c>
      <c r="F217" s="137" t="s">
        <v>257</v>
      </c>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row>
    <row r="218" spans="1:242" x14ac:dyDescent="0.25">
      <c r="A218" s="137" t="s">
        <v>742</v>
      </c>
      <c r="B218" s="137" t="s">
        <v>15</v>
      </c>
      <c r="C218" s="137" t="s">
        <v>747</v>
      </c>
      <c r="D218" s="137" t="s">
        <v>246</v>
      </c>
      <c r="E218" s="137" t="s">
        <v>759</v>
      </c>
      <c r="F218" s="137" t="s">
        <v>258</v>
      </c>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row>
    <row r="219" spans="1:242" x14ac:dyDescent="0.25">
      <c r="A219" s="137" t="s">
        <v>742</v>
      </c>
      <c r="B219" s="137" t="s">
        <v>15</v>
      </c>
      <c r="C219" s="137" t="s">
        <v>747</v>
      </c>
      <c r="D219" s="137" t="s">
        <v>246</v>
      </c>
      <c r="E219" s="137" t="s">
        <v>760</v>
      </c>
      <c r="F219" s="137" t="s">
        <v>259</v>
      </c>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row>
    <row r="220" spans="1:242" x14ac:dyDescent="0.25">
      <c r="A220" s="137" t="s">
        <v>742</v>
      </c>
      <c r="B220" s="137" t="s">
        <v>15</v>
      </c>
      <c r="C220" s="137" t="s">
        <v>747</v>
      </c>
      <c r="D220" s="137" t="s">
        <v>246</v>
      </c>
      <c r="E220" s="137" t="s">
        <v>761</v>
      </c>
      <c r="F220" s="137" t="s">
        <v>260</v>
      </c>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row>
    <row r="221" spans="1:242" x14ac:dyDescent="0.25">
      <c r="A221" s="137" t="s">
        <v>742</v>
      </c>
      <c r="B221" s="137" t="s">
        <v>15</v>
      </c>
      <c r="C221" s="137" t="s">
        <v>747</v>
      </c>
      <c r="D221" s="137" t="s">
        <v>246</v>
      </c>
      <c r="E221" s="137" t="s">
        <v>762</v>
      </c>
      <c r="F221" s="137" t="s">
        <v>261</v>
      </c>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row>
    <row r="222" spans="1:242" x14ac:dyDescent="0.25">
      <c r="A222" s="137" t="s">
        <v>742</v>
      </c>
      <c r="B222" s="137" t="s">
        <v>15</v>
      </c>
      <c r="C222" s="137" t="s">
        <v>747</v>
      </c>
      <c r="D222" s="137" t="s">
        <v>246</v>
      </c>
      <c r="E222" s="137" t="s">
        <v>763</v>
      </c>
      <c r="F222" s="137" t="s">
        <v>262</v>
      </c>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row>
    <row r="223" spans="1:242" x14ac:dyDescent="0.25">
      <c r="A223" s="137" t="s">
        <v>742</v>
      </c>
      <c r="B223" s="137" t="s">
        <v>15</v>
      </c>
      <c r="C223" s="137" t="s">
        <v>747</v>
      </c>
      <c r="D223" s="137" t="s">
        <v>246</v>
      </c>
      <c r="E223" s="137" t="s">
        <v>764</v>
      </c>
      <c r="F223" s="137" t="s">
        <v>263</v>
      </c>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row>
    <row r="224" spans="1:242" x14ac:dyDescent="0.25">
      <c r="A224" s="137" t="s">
        <v>742</v>
      </c>
      <c r="B224" s="137" t="s">
        <v>15</v>
      </c>
      <c r="C224" s="137" t="s">
        <v>747</v>
      </c>
      <c r="D224" s="137" t="s">
        <v>246</v>
      </c>
      <c r="E224" s="137" t="s">
        <v>765</v>
      </c>
      <c r="F224" s="137" t="s">
        <v>264</v>
      </c>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row>
    <row r="225" spans="1:242" x14ac:dyDescent="0.25">
      <c r="A225" s="137" t="s">
        <v>742</v>
      </c>
      <c r="B225" s="137" t="s">
        <v>15</v>
      </c>
      <c r="C225" s="137" t="s">
        <v>747</v>
      </c>
      <c r="D225" s="137" t="s">
        <v>246</v>
      </c>
      <c r="E225" s="137" t="s">
        <v>766</v>
      </c>
      <c r="F225" s="137" t="s">
        <v>265</v>
      </c>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row>
    <row r="226" spans="1:242" x14ac:dyDescent="0.25">
      <c r="A226" s="137" t="s">
        <v>742</v>
      </c>
      <c r="B226" s="137" t="s">
        <v>15</v>
      </c>
      <c r="C226" s="137" t="s">
        <v>747</v>
      </c>
      <c r="D226" s="137" t="s">
        <v>246</v>
      </c>
      <c r="E226" s="137" t="s">
        <v>767</v>
      </c>
      <c r="F226" s="137" t="s">
        <v>266</v>
      </c>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row>
    <row r="227" spans="1:242" x14ac:dyDescent="0.25">
      <c r="A227" s="137" t="s">
        <v>742</v>
      </c>
      <c r="B227" s="137" t="s">
        <v>15</v>
      </c>
      <c r="C227" s="137" t="s">
        <v>768</v>
      </c>
      <c r="D227" s="137" t="s">
        <v>267</v>
      </c>
      <c r="E227" s="137" t="s">
        <v>769</v>
      </c>
      <c r="F227" s="137" t="s">
        <v>268</v>
      </c>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row>
    <row r="228" spans="1:242" x14ac:dyDescent="0.25">
      <c r="A228" s="137" t="s">
        <v>742</v>
      </c>
      <c r="B228" s="137" t="s">
        <v>15</v>
      </c>
      <c r="C228" s="137" t="s">
        <v>768</v>
      </c>
      <c r="D228" s="137" t="s">
        <v>267</v>
      </c>
      <c r="E228" s="137" t="s">
        <v>770</v>
      </c>
      <c r="F228" s="137" t="s">
        <v>269</v>
      </c>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row>
    <row r="229" spans="1:242" x14ac:dyDescent="0.25">
      <c r="A229" s="137" t="s">
        <v>742</v>
      </c>
      <c r="B229" s="137" t="s">
        <v>15</v>
      </c>
      <c r="C229" s="137" t="s">
        <v>768</v>
      </c>
      <c r="D229" s="137" t="s">
        <v>267</v>
      </c>
      <c r="E229" s="137" t="s">
        <v>771</v>
      </c>
      <c r="F229" s="137" t="s">
        <v>270</v>
      </c>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row>
    <row r="230" spans="1:242" x14ac:dyDescent="0.25">
      <c r="A230" s="137" t="s">
        <v>742</v>
      </c>
      <c r="B230" s="137" t="s">
        <v>15</v>
      </c>
      <c r="C230" s="137" t="s">
        <v>768</v>
      </c>
      <c r="D230" s="137" t="s">
        <v>267</v>
      </c>
      <c r="E230" s="137" t="s">
        <v>772</v>
      </c>
      <c r="F230" s="137" t="s">
        <v>271</v>
      </c>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row>
    <row r="231" spans="1:242" x14ac:dyDescent="0.25">
      <c r="A231" s="137" t="s">
        <v>742</v>
      </c>
      <c r="B231" s="137" t="s">
        <v>15</v>
      </c>
      <c r="C231" s="137" t="s">
        <v>768</v>
      </c>
      <c r="D231" s="137" t="s">
        <v>267</v>
      </c>
      <c r="E231" s="137" t="s">
        <v>773</v>
      </c>
      <c r="F231" s="137" t="s">
        <v>272</v>
      </c>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row>
    <row r="232" spans="1:242" x14ac:dyDescent="0.25">
      <c r="A232" s="137" t="s">
        <v>742</v>
      </c>
      <c r="B232" s="137" t="s">
        <v>15</v>
      </c>
      <c r="C232" s="137" t="s">
        <v>774</v>
      </c>
      <c r="D232" s="137" t="s">
        <v>273</v>
      </c>
      <c r="E232" s="137" t="s">
        <v>775</v>
      </c>
      <c r="F232" s="137" t="s">
        <v>273</v>
      </c>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row>
    <row r="233" spans="1:242" x14ac:dyDescent="0.25">
      <c r="A233" s="137" t="s">
        <v>742</v>
      </c>
      <c r="B233" s="137" t="s">
        <v>15</v>
      </c>
      <c r="C233" s="137" t="s">
        <v>776</v>
      </c>
      <c r="D233" s="137" t="s">
        <v>274</v>
      </c>
      <c r="E233" s="137" t="s">
        <v>777</v>
      </c>
      <c r="F233" s="137" t="s">
        <v>274</v>
      </c>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row>
    <row r="234" spans="1:242" x14ac:dyDescent="0.25">
      <c r="A234" s="137" t="s">
        <v>742</v>
      </c>
      <c r="B234" s="137" t="s">
        <v>15</v>
      </c>
      <c r="C234" s="137" t="s">
        <v>778</v>
      </c>
      <c r="D234" s="137" t="s">
        <v>275</v>
      </c>
      <c r="E234" s="137" t="s">
        <v>779</v>
      </c>
      <c r="F234" s="137" t="s">
        <v>276</v>
      </c>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row>
    <row r="235" spans="1:242" x14ac:dyDescent="0.25">
      <c r="A235" s="137" t="s">
        <v>742</v>
      </c>
      <c r="B235" s="137" t="s">
        <v>15</v>
      </c>
      <c r="C235" s="137" t="s">
        <v>778</v>
      </c>
      <c r="D235" s="137" t="s">
        <v>275</v>
      </c>
      <c r="E235" s="137" t="s">
        <v>780</v>
      </c>
      <c r="F235" s="137" t="s">
        <v>277</v>
      </c>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row>
    <row r="236" spans="1:242" x14ac:dyDescent="0.25">
      <c r="A236" s="137" t="s">
        <v>742</v>
      </c>
      <c r="B236" s="137" t="s">
        <v>15</v>
      </c>
      <c r="C236" s="137" t="s">
        <v>778</v>
      </c>
      <c r="D236" s="137" t="s">
        <v>275</v>
      </c>
      <c r="E236" s="137" t="s">
        <v>781</v>
      </c>
      <c r="F236" s="137" t="s">
        <v>278</v>
      </c>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row>
    <row r="237" spans="1:242" x14ac:dyDescent="0.25">
      <c r="A237" s="137" t="s">
        <v>742</v>
      </c>
      <c r="B237" s="137" t="s">
        <v>15</v>
      </c>
      <c r="C237" s="137" t="s">
        <v>778</v>
      </c>
      <c r="D237" s="137" t="s">
        <v>275</v>
      </c>
      <c r="E237" s="137" t="s">
        <v>782</v>
      </c>
      <c r="F237" s="137" t="s">
        <v>279</v>
      </c>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row>
    <row r="238" spans="1:242" x14ac:dyDescent="0.25">
      <c r="A238" s="137" t="s">
        <v>742</v>
      </c>
      <c r="B238" s="137" t="s">
        <v>15</v>
      </c>
      <c r="C238" s="137" t="s">
        <v>778</v>
      </c>
      <c r="D238" s="137" t="s">
        <v>275</v>
      </c>
      <c r="E238" s="137" t="s">
        <v>783</v>
      </c>
      <c r="F238" s="137" t="s">
        <v>280</v>
      </c>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row>
    <row r="239" spans="1:242" x14ac:dyDescent="0.25">
      <c r="A239" s="137" t="s">
        <v>742</v>
      </c>
      <c r="B239" s="137" t="s">
        <v>15</v>
      </c>
      <c r="C239" s="137" t="s">
        <v>778</v>
      </c>
      <c r="D239" s="137" t="s">
        <v>275</v>
      </c>
      <c r="E239" s="137" t="s">
        <v>784</v>
      </c>
      <c r="F239" s="137" t="s">
        <v>281</v>
      </c>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row>
    <row r="240" spans="1:242" x14ac:dyDescent="0.25">
      <c r="A240" s="137" t="s">
        <v>742</v>
      </c>
      <c r="B240" s="137" t="s">
        <v>15</v>
      </c>
      <c r="C240" s="137" t="s">
        <v>778</v>
      </c>
      <c r="D240" s="137" t="s">
        <v>275</v>
      </c>
      <c r="E240" s="137" t="s">
        <v>785</v>
      </c>
      <c r="F240" s="137" t="s">
        <v>282</v>
      </c>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row>
    <row r="241" spans="1:242" x14ac:dyDescent="0.25">
      <c r="A241" s="137" t="s">
        <v>742</v>
      </c>
      <c r="B241" s="137" t="s">
        <v>15</v>
      </c>
      <c r="C241" s="137" t="s">
        <v>778</v>
      </c>
      <c r="D241" s="137" t="s">
        <v>275</v>
      </c>
      <c r="E241" s="137" t="s">
        <v>786</v>
      </c>
      <c r="F241" s="137" t="s">
        <v>283</v>
      </c>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row>
    <row r="242" spans="1:242" x14ac:dyDescent="0.25">
      <c r="A242" s="137" t="s">
        <v>742</v>
      </c>
      <c r="B242" s="137" t="s">
        <v>15</v>
      </c>
      <c r="C242" s="137" t="s">
        <v>778</v>
      </c>
      <c r="D242" s="137" t="s">
        <v>275</v>
      </c>
      <c r="E242" s="137" t="s">
        <v>787</v>
      </c>
      <c r="F242" s="137" t="s">
        <v>284</v>
      </c>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row>
    <row r="243" spans="1:242" x14ac:dyDescent="0.25">
      <c r="A243" s="137" t="s">
        <v>742</v>
      </c>
      <c r="B243" s="137" t="s">
        <v>15</v>
      </c>
      <c r="C243" s="137" t="s">
        <v>778</v>
      </c>
      <c r="D243" s="137" t="s">
        <v>275</v>
      </c>
      <c r="E243" s="137" t="s">
        <v>788</v>
      </c>
      <c r="F243" s="137" t="s">
        <v>285</v>
      </c>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row>
    <row r="244" spans="1:242" x14ac:dyDescent="0.25">
      <c r="A244" s="137" t="s">
        <v>742</v>
      </c>
      <c r="B244" s="137" t="s">
        <v>15</v>
      </c>
      <c r="C244" s="137" t="s">
        <v>778</v>
      </c>
      <c r="D244" s="137" t="s">
        <v>275</v>
      </c>
      <c r="E244" s="137" t="s">
        <v>789</v>
      </c>
      <c r="F244" s="137" t="s">
        <v>286</v>
      </c>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row>
    <row r="245" spans="1:242" x14ac:dyDescent="0.25">
      <c r="A245" s="137" t="s">
        <v>742</v>
      </c>
      <c r="B245" s="137" t="s">
        <v>15</v>
      </c>
      <c r="C245" s="137" t="s">
        <v>778</v>
      </c>
      <c r="D245" s="137" t="s">
        <v>275</v>
      </c>
      <c r="E245" s="137" t="s">
        <v>790</v>
      </c>
      <c r="F245" s="137" t="s">
        <v>287</v>
      </c>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row>
    <row r="246" spans="1:242" x14ac:dyDescent="0.25">
      <c r="A246" s="137" t="s">
        <v>742</v>
      </c>
      <c r="B246" s="137" t="s">
        <v>15</v>
      </c>
      <c r="C246" s="137" t="s">
        <v>778</v>
      </c>
      <c r="D246" s="137" t="s">
        <v>275</v>
      </c>
      <c r="E246" s="137" t="s">
        <v>791</v>
      </c>
      <c r="F246" s="137" t="s">
        <v>288</v>
      </c>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row>
    <row r="247" spans="1:242" x14ac:dyDescent="0.25">
      <c r="A247" s="137" t="s">
        <v>742</v>
      </c>
      <c r="B247" s="137" t="s">
        <v>15</v>
      </c>
      <c r="C247" s="137" t="s">
        <v>792</v>
      </c>
      <c r="D247" s="137" t="s">
        <v>289</v>
      </c>
      <c r="E247" s="137" t="s">
        <v>793</v>
      </c>
      <c r="F247" s="137" t="s">
        <v>290</v>
      </c>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row>
    <row r="248" spans="1:242" x14ac:dyDescent="0.25">
      <c r="A248" s="137" t="s">
        <v>742</v>
      </c>
      <c r="B248" s="137" t="s">
        <v>15</v>
      </c>
      <c r="C248" s="137" t="s">
        <v>792</v>
      </c>
      <c r="D248" s="137" t="s">
        <v>289</v>
      </c>
      <c r="E248" s="137" t="s">
        <v>794</v>
      </c>
      <c r="F248" s="137" t="s">
        <v>291</v>
      </c>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row>
    <row r="249" spans="1:242" x14ac:dyDescent="0.25">
      <c r="A249" s="137" t="s">
        <v>742</v>
      </c>
      <c r="B249" s="137" t="s">
        <v>15</v>
      </c>
      <c r="C249" s="137" t="s">
        <v>792</v>
      </c>
      <c r="D249" s="137" t="s">
        <v>289</v>
      </c>
      <c r="E249" s="137" t="s">
        <v>795</v>
      </c>
      <c r="F249" s="137" t="s">
        <v>292</v>
      </c>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row>
    <row r="250" spans="1:242" x14ac:dyDescent="0.25">
      <c r="A250" s="137" t="s">
        <v>742</v>
      </c>
      <c r="B250" s="137" t="s">
        <v>15</v>
      </c>
      <c r="C250" s="137" t="s">
        <v>792</v>
      </c>
      <c r="D250" s="137" t="s">
        <v>289</v>
      </c>
      <c r="E250" s="137" t="s">
        <v>796</v>
      </c>
      <c r="F250" s="137" t="s">
        <v>293</v>
      </c>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row>
    <row r="251" spans="1:242" x14ac:dyDescent="0.25">
      <c r="A251" s="137" t="s">
        <v>742</v>
      </c>
      <c r="B251" s="137" t="s">
        <v>15</v>
      </c>
      <c r="C251" s="137" t="s">
        <v>797</v>
      </c>
      <c r="D251" s="137" t="s">
        <v>294</v>
      </c>
      <c r="E251" s="137" t="s">
        <v>798</v>
      </c>
      <c r="F251" s="137" t="s">
        <v>295</v>
      </c>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row>
    <row r="252" spans="1:242" x14ac:dyDescent="0.25">
      <c r="A252" s="137" t="s">
        <v>742</v>
      </c>
      <c r="B252" s="137" t="s">
        <v>15</v>
      </c>
      <c r="C252" s="137" t="s">
        <v>797</v>
      </c>
      <c r="D252" s="137" t="s">
        <v>294</v>
      </c>
      <c r="E252" s="137" t="s">
        <v>799</v>
      </c>
      <c r="F252" s="137" t="s">
        <v>296</v>
      </c>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row>
    <row r="253" spans="1:242" x14ac:dyDescent="0.25">
      <c r="A253" s="137" t="s">
        <v>742</v>
      </c>
      <c r="B253" s="137" t="s">
        <v>15</v>
      </c>
      <c r="C253" s="137" t="s">
        <v>800</v>
      </c>
      <c r="D253" s="137" t="s">
        <v>297</v>
      </c>
      <c r="E253" s="137" t="s">
        <v>801</v>
      </c>
      <c r="F253" s="137" t="s">
        <v>297</v>
      </c>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row>
    <row r="254" spans="1:242" x14ac:dyDescent="0.25">
      <c r="A254" s="137" t="s">
        <v>742</v>
      </c>
      <c r="B254" s="137" t="s">
        <v>15</v>
      </c>
      <c r="C254" s="137" t="s">
        <v>800</v>
      </c>
      <c r="D254" s="137" t="s">
        <v>297</v>
      </c>
      <c r="E254" s="137" t="s">
        <v>802</v>
      </c>
      <c r="F254" s="137" t="s">
        <v>298</v>
      </c>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row>
    <row r="255" spans="1:242" x14ac:dyDescent="0.25">
      <c r="A255" s="137" t="s">
        <v>742</v>
      </c>
      <c r="B255" s="137" t="s">
        <v>15</v>
      </c>
      <c r="C255" s="137" t="s">
        <v>800</v>
      </c>
      <c r="D255" s="137" t="s">
        <v>297</v>
      </c>
      <c r="E255" s="137" t="s">
        <v>803</v>
      </c>
      <c r="F255" s="137" t="s">
        <v>299</v>
      </c>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row>
    <row r="256" spans="1:242" x14ac:dyDescent="0.25">
      <c r="A256" s="137" t="s">
        <v>742</v>
      </c>
      <c r="B256" s="137" t="s">
        <v>15</v>
      </c>
      <c r="C256" s="137" t="s">
        <v>804</v>
      </c>
      <c r="D256" s="137" t="s">
        <v>300</v>
      </c>
      <c r="E256" s="137" t="s">
        <v>805</v>
      </c>
      <c r="F256" s="137" t="s">
        <v>300</v>
      </c>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row>
    <row r="257" spans="1:242" x14ac:dyDescent="0.25">
      <c r="A257" s="137" t="s">
        <v>742</v>
      </c>
      <c r="B257" s="137" t="s">
        <v>15</v>
      </c>
      <c r="C257" s="137" t="s">
        <v>806</v>
      </c>
      <c r="D257" s="137" t="s">
        <v>301</v>
      </c>
      <c r="E257" s="137" t="s">
        <v>807</v>
      </c>
      <c r="F257" s="137" t="s">
        <v>301</v>
      </c>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row>
    <row r="258" spans="1:242" x14ac:dyDescent="0.25">
      <c r="A258" s="137" t="s">
        <v>742</v>
      </c>
      <c r="B258" s="137" t="s">
        <v>15</v>
      </c>
      <c r="C258" s="137" t="s">
        <v>808</v>
      </c>
      <c r="D258" s="137" t="s">
        <v>302</v>
      </c>
      <c r="E258" s="137" t="s">
        <v>809</v>
      </c>
      <c r="F258" s="137" t="s">
        <v>302</v>
      </c>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row>
    <row r="259" spans="1:242" x14ac:dyDescent="0.25">
      <c r="A259" s="137" t="s">
        <v>742</v>
      </c>
      <c r="B259" s="137" t="s">
        <v>15</v>
      </c>
      <c r="C259" s="137" t="s">
        <v>810</v>
      </c>
      <c r="D259" s="137" t="s">
        <v>303</v>
      </c>
      <c r="E259" s="137" t="s">
        <v>811</v>
      </c>
      <c r="F259" s="137" t="s">
        <v>304</v>
      </c>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row>
    <row r="260" spans="1:242" x14ac:dyDescent="0.25">
      <c r="A260" s="137" t="s">
        <v>742</v>
      </c>
      <c r="B260" s="137" t="s">
        <v>15</v>
      </c>
      <c r="C260" s="137" t="s">
        <v>810</v>
      </c>
      <c r="D260" s="137" t="s">
        <v>303</v>
      </c>
      <c r="E260" s="137" t="s">
        <v>812</v>
      </c>
      <c r="F260" s="137" t="s">
        <v>305</v>
      </c>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row>
    <row r="261" spans="1:242" x14ac:dyDescent="0.25">
      <c r="A261" s="137" t="s">
        <v>742</v>
      </c>
      <c r="B261" s="137" t="s">
        <v>15</v>
      </c>
      <c r="C261" s="137" t="s">
        <v>813</v>
      </c>
      <c r="D261" s="137" t="s">
        <v>306</v>
      </c>
      <c r="E261" s="137" t="s">
        <v>814</v>
      </c>
      <c r="F261" s="137" t="s">
        <v>307</v>
      </c>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row>
    <row r="262" spans="1:242" x14ac:dyDescent="0.25">
      <c r="A262" s="137" t="s">
        <v>742</v>
      </c>
      <c r="B262" s="137" t="s">
        <v>15</v>
      </c>
      <c r="C262" s="137" t="s">
        <v>813</v>
      </c>
      <c r="D262" s="137" t="s">
        <v>306</v>
      </c>
      <c r="E262" s="137" t="s">
        <v>815</v>
      </c>
      <c r="F262" s="137" t="s">
        <v>308</v>
      </c>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row>
    <row r="263" spans="1:242" x14ac:dyDescent="0.25">
      <c r="A263" s="137" t="s">
        <v>742</v>
      </c>
      <c r="B263" s="137" t="s">
        <v>15</v>
      </c>
      <c r="C263" s="137" t="s">
        <v>816</v>
      </c>
      <c r="D263" s="137" t="s">
        <v>309</v>
      </c>
      <c r="E263" s="137" t="s">
        <v>817</v>
      </c>
      <c r="F263" s="137" t="s">
        <v>309</v>
      </c>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row>
    <row r="264" spans="1:242" x14ac:dyDescent="0.25">
      <c r="A264" s="137" t="s">
        <v>742</v>
      </c>
      <c r="B264" s="137" t="s">
        <v>15</v>
      </c>
      <c r="C264" s="137" t="s">
        <v>818</v>
      </c>
      <c r="D264" s="137" t="s">
        <v>310</v>
      </c>
      <c r="E264" s="137" t="s">
        <v>819</v>
      </c>
      <c r="F264" s="137" t="s">
        <v>311</v>
      </c>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row>
    <row r="265" spans="1:242" x14ac:dyDescent="0.25">
      <c r="A265" s="137" t="s">
        <v>742</v>
      </c>
      <c r="B265" s="137" t="s">
        <v>15</v>
      </c>
      <c r="C265" s="137" t="s">
        <v>818</v>
      </c>
      <c r="D265" s="137" t="s">
        <v>310</v>
      </c>
      <c r="E265" s="137" t="s">
        <v>820</v>
      </c>
      <c r="F265" s="137" t="s">
        <v>312</v>
      </c>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row>
    <row r="266" spans="1:242" x14ac:dyDescent="0.25">
      <c r="A266" s="137" t="s">
        <v>742</v>
      </c>
      <c r="B266" s="137" t="s">
        <v>15</v>
      </c>
      <c r="C266" s="137" t="s">
        <v>821</v>
      </c>
      <c r="D266" s="137" t="s">
        <v>313</v>
      </c>
      <c r="E266" s="137" t="s">
        <v>822</v>
      </c>
      <c r="F266" s="137" t="s">
        <v>313</v>
      </c>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row>
    <row r="267" spans="1:242" x14ac:dyDescent="0.25">
      <c r="A267" s="137" t="s">
        <v>742</v>
      </c>
      <c r="B267" s="137" t="s">
        <v>15</v>
      </c>
      <c r="C267" s="137" t="s">
        <v>823</v>
      </c>
      <c r="D267" s="137" t="s">
        <v>314</v>
      </c>
      <c r="E267" s="137" t="s">
        <v>824</v>
      </c>
      <c r="F267" s="137" t="s">
        <v>314</v>
      </c>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row>
    <row r="268" spans="1:242" x14ac:dyDescent="0.25">
      <c r="A268" s="137" t="s">
        <v>742</v>
      </c>
      <c r="B268" s="137" t="s">
        <v>15</v>
      </c>
      <c r="C268" s="137" t="s">
        <v>825</v>
      </c>
      <c r="D268" s="137" t="s">
        <v>315</v>
      </c>
      <c r="E268" s="137" t="s">
        <v>826</v>
      </c>
      <c r="F268" s="137" t="s">
        <v>316</v>
      </c>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row>
    <row r="269" spans="1:242" x14ac:dyDescent="0.25">
      <c r="A269" s="137" t="s">
        <v>742</v>
      </c>
      <c r="B269" s="137" t="s">
        <v>15</v>
      </c>
      <c r="C269" s="137" t="s">
        <v>825</v>
      </c>
      <c r="D269" s="137" t="s">
        <v>315</v>
      </c>
      <c r="E269" s="137" t="s">
        <v>827</v>
      </c>
      <c r="F269" s="137" t="s">
        <v>317</v>
      </c>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row>
    <row r="270" spans="1:242" x14ac:dyDescent="0.25">
      <c r="A270" s="137" t="s">
        <v>742</v>
      </c>
      <c r="B270" s="137" t="s">
        <v>15</v>
      </c>
      <c r="C270" s="137" t="s">
        <v>828</v>
      </c>
      <c r="D270" s="137" t="s">
        <v>318</v>
      </c>
      <c r="E270" s="137" t="s">
        <v>829</v>
      </c>
      <c r="F270" s="137" t="s">
        <v>319</v>
      </c>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row>
    <row r="271" spans="1:242" x14ac:dyDescent="0.25">
      <c r="A271" s="137" t="s">
        <v>742</v>
      </c>
      <c r="B271" s="137" t="s">
        <v>15</v>
      </c>
      <c r="C271" s="137" t="s">
        <v>828</v>
      </c>
      <c r="D271" s="137" t="s">
        <v>318</v>
      </c>
      <c r="E271" s="137" t="s">
        <v>830</v>
      </c>
      <c r="F271" s="137" t="s">
        <v>320</v>
      </c>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row>
    <row r="272" spans="1:242" x14ac:dyDescent="0.25">
      <c r="A272" s="137" t="s">
        <v>742</v>
      </c>
      <c r="B272" s="137" t="s">
        <v>15</v>
      </c>
      <c r="C272" s="137" t="s">
        <v>828</v>
      </c>
      <c r="D272" s="137" t="s">
        <v>318</v>
      </c>
      <c r="E272" s="137" t="s">
        <v>831</v>
      </c>
      <c r="F272" s="137" t="s">
        <v>321</v>
      </c>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row>
    <row r="273" spans="1:242" x14ac:dyDescent="0.25">
      <c r="A273" s="137" t="s">
        <v>742</v>
      </c>
      <c r="B273" s="137" t="s">
        <v>15</v>
      </c>
      <c r="C273" s="137" t="s">
        <v>828</v>
      </c>
      <c r="D273" s="137" t="s">
        <v>318</v>
      </c>
      <c r="E273" s="137" t="s">
        <v>832</v>
      </c>
      <c r="F273" s="137" t="s">
        <v>322</v>
      </c>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row>
    <row r="274" spans="1:242" x14ac:dyDescent="0.25">
      <c r="A274" s="137" t="s">
        <v>742</v>
      </c>
      <c r="B274" s="137" t="s">
        <v>15</v>
      </c>
      <c r="C274" s="137" t="s">
        <v>833</v>
      </c>
      <c r="D274" s="137" t="s">
        <v>323</v>
      </c>
      <c r="E274" s="137" t="s">
        <v>834</v>
      </c>
      <c r="F274" s="137" t="s">
        <v>324</v>
      </c>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row>
    <row r="275" spans="1:242" x14ac:dyDescent="0.25">
      <c r="A275" s="137" t="s">
        <v>742</v>
      </c>
      <c r="B275" s="137" t="s">
        <v>15</v>
      </c>
      <c r="C275" s="137" t="s">
        <v>833</v>
      </c>
      <c r="D275" s="137" t="s">
        <v>323</v>
      </c>
      <c r="E275" s="137" t="s">
        <v>835</v>
      </c>
      <c r="F275" s="137" t="s">
        <v>325</v>
      </c>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row>
    <row r="276" spans="1:242" x14ac:dyDescent="0.25">
      <c r="A276" s="137" t="s">
        <v>742</v>
      </c>
      <c r="B276" s="137" t="s">
        <v>15</v>
      </c>
      <c r="C276" s="137" t="s">
        <v>833</v>
      </c>
      <c r="D276" s="137" t="s">
        <v>323</v>
      </c>
      <c r="E276" s="137" t="s">
        <v>836</v>
      </c>
      <c r="F276" s="137" t="s">
        <v>326</v>
      </c>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row>
    <row r="277" spans="1:242" x14ac:dyDescent="0.25">
      <c r="A277" s="137" t="s">
        <v>742</v>
      </c>
      <c r="B277" s="137" t="s">
        <v>15</v>
      </c>
      <c r="C277" s="137" t="s">
        <v>833</v>
      </c>
      <c r="D277" s="137" t="s">
        <v>323</v>
      </c>
      <c r="E277" s="137" t="s">
        <v>837</v>
      </c>
      <c r="F277" s="137" t="s">
        <v>327</v>
      </c>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row>
    <row r="278" spans="1:242" x14ac:dyDescent="0.25">
      <c r="A278" s="137" t="s">
        <v>742</v>
      </c>
      <c r="B278" s="137" t="s">
        <v>15</v>
      </c>
      <c r="C278" s="137" t="s">
        <v>833</v>
      </c>
      <c r="D278" s="137" t="s">
        <v>323</v>
      </c>
      <c r="E278" s="137" t="s">
        <v>838</v>
      </c>
      <c r="F278" s="137" t="s">
        <v>328</v>
      </c>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row>
    <row r="279" spans="1:242" x14ac:dyDescent="0.25">
      <c r="A279" s="137" t="s">
        <v>742</v>
      </c>
      <c r="B279" s="137" t="s">
        <v>15</v>
      </c>
      <c r="C279" s="137" t="s">
        <v>833</v>
      </c>
      <c r="D279" s="137" t="s">
        <v>323</v>
      </c>
      <c r="E279" s="137" t="s">
        <v>839</v>
      </c>
      <c r="F279" s="137" t="s">
        <v>329</v>
      </c>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row>
    <row r="280" spans="1:242" x14ac:dyDescent="0.25">
      <c r="A280" s="137" t="s">
        <v>742</v>
      </c>
      <c r="B280" s="137" t="s">
        <v>15</v>
      </c>
      <c r="C280" s="137" t="s">
        <v>833</v>
      </c>
      <c r="D280" s="137" t="s">
        <v>323</v>
      </c>
      <c r="E280" s="137" t="s">
        <v>840</v>
      </c>
      <c r="F280" s="137" t="s">
        <v>330</v>
      </c>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row>
    <row r="281" spans="1:242" x14ac:dyDescent="0.25">
      <c r="A281" s="137" t="s">
        <v>742</v>
      </c>
      <c r="B281" s="137" t="s">
        <v>15</v>
      </c>
      <c r="C281" s="137" t="s">
        <v>841</v>
      </c>
      <c r="D281" s="137" t="s">
        <v>331</v>
      </c>
      <c r="E281" s="137" t="s">
        <v>842</v>
      </c>
      <c r="F281" s="137" t="s">
        <v>332</v>
      </c>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row>
    <row r="282" spans="1:242" x14ac:dyDescent="0.25">
      <c r="A282" s="137" t="s">
        <v>742</v>
      </c>
      <c r="B282" s="137" t="s">
        <v>15</v>
      </c>
      <c r="C282" s="137" t="s">
        <v>841</v>
      </c>
      <c r="D282" s="137" t="s">
        <v>331</v>
      </c>
      <c r="E282" s="137" t="s">
        <v>843</v>
      </c>
      <c r="F282" s="137" t="s">
        <v>333</v>
      </c>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row>
    <row r="283" spans="1:242" x14ac:dyDescent="0.25">
      <c r="A283" s="137" t="s">
        <v>742</v>
      </c>
      <c r="B283" s="137" t="s">
        <v>15</v>
      </c>
      <c r="C283" s="137" t="s">
        <v>844</v>
      </c>
      <c r="D283" s="137" t="s">
        <v>334</v>
      </c>
      <c r="E283" s="137" t="s">
        <v>845</v>
      </c>
      <c r="F283" s="137" t="s">
        <v>334</v>
      </c>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row>
    <row r="284" spans="1:242" x14ac:dyDescent="0.25">
      <c r="A284" s="137" t="s">
        <v>742</v>
      </c>
      <c r="B284" s="137" t="s">
        <v>15</v>
      </c>
      <c r="C284" s="137" t="s">
        <v>846</v>
      </c>
      <c r="D284" s="137" t="s">
        <v>335</v>
      </c>
      <c r="E284" s="137" t="s">
        <v>847</v>
      </c>
      <c r="F284" s="137" t="s">
        <v>336</v>
      </c>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row>
    <row r="285" spans="1:242" x14ac:dyDescent="0.25">
      <c r="A285" s="137" t="s">
        <v>742</v>
      </c>
      <c r="B285" s="137" t="s">
        <v>15</v>
      </c>
      <c r="C285" s="137" t="s">
        <v>846</v>
      </c>
      <c r="D285" s="137" t="s">
        <v>335</v>
      </c>
      <c r="E285" s="137" t="s">
        <v>848</v>
      </c>
      <c r="F285" s="137" t="s">
        <v>337</v>
      </c>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row>
    <row r="286" spans="1:242" x14ac:dyDescent="0.25">
      <c r="A286" s="137" t="s">
        <v>742</v>
      </c>
      <c r="B286" s="137" t="s">
        <v>15</v>
      </c>
      <c r="C286" s="137" t="s">
        <v>849</v>
      </c>
      <c r="D286" s="137" t="s">
        <v>338</v>
      </c>
      <c r="E286" s="137" t="s">
        <v>850</v>
      </c>
      <c r="F286" s="137" t="s">
        <v>339</v>
      </c>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row>
    <row r="287" spans="1:242" ht="15" customHeight="1" x14ac:dyDescent="0.25">
      <c r="A287" s="137" t="s">
        <v>742</v>
      </c>
      <c r="B287" s="137" t="s">
        <v>15</v>
      </c>
      <c r="C287" s="137" t="s">
        <v>849</v>
      </c>
      <c r="D287" s="137" t="s">
        <v>338</v>
      </c>
      <c r="E287" s="137" t="s">
        <v>851</v>
      </c>
      <c r="F287" s="137" t="s">
        <v>340</v>
      </c>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row>
    <row r="288" spans="1:242" x14ac:dyDescent="0.25">
      <c r="A288" s="137" t="s">
        <v>742</v>
      </c>
      <c r="B288" s="137" t="s">
        <v>15</v>
      </c>
      <c r="C288" s="137" t="s">
        <v>849</v>
      </c>
      <c r="D288" s="137" t="s">
        <v>338</v>
      </c>
      <c r="E288" s="137" t="s">
        <v>852</v>
      </c>
      <c r="F288" s="137" t="s">
        <v>341</v>
      </c>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row>
    <row r="289" spans="1:242" x14ac:dyDescent="0.25">
      <c r="A289" s="137" t="s">
        <v>742</v>
      </c>
      <c r="B289" s="137" t="s">
        <v>15</v>
      </c>
      <c r="C289" s="137" t="s">
        <v>849</v>
      </c>
      <c r="D289" s="137" t="s">
        <v>338</v>
      </c>
      <c r="E289" s="137" t="s">
        <v>853</v>
      </c>
      <c r="F289" s="137" t="s">
        <v>342</v>
      </c>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row>
    <row r="290" spans="1:242" x14ac:dyDescent="0.25">
      <c r="A290" s="137" t="s">
        <v>742</v>
      </c>
      <c r="B290" s="137" t="s">
        <v>15</v>
      </c>
      <c r="C290" s="137" t="s">
        <v>854</v>
      </c>
      <c r="D290" s="137" t="s">
        <v>343</v>
      </c>
      <c r="E290" s="137" t="s">
        <v>855</v>
      </c>
      <c r="F290" s="137" t="s">
        <v>344</v>
      </c>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row>
    <row r="291" spans="1:242" x14ac:dyDescent="0.25">
      <c r="A291" s="137" t="s">
        <v>742</v>
      </c>
      <c r="B291" s="137" t="s">
        <v>15</v>
      </c>
      <c r="C291" s="137" t="s">
        <v>854</v>
      </c>
      <c r="D291" s="137" t="s">
        <v>343</v>
      </c>
      <c r="E291" s="137" t="s">
        <v>856</v>
      </c>
      <c r="F291" s="137" t="s">
        <v>345</v>
      </c>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row>
    <row r="292" spans="1:242" x14ac:dyDescent="0.25">
      <c r="A292" s="137" t="s">
        <v>742</v>
      </c>
      <c r="B292" s="137" t="s">
        <v>15</v>
      </c>
      <c r="C292" s="137" t="s">
        <v>854</v>
      </c>
      <c r="D292" s="137" t="s">
        <v>343</v>
      </c>
      <c r="E292" s="137" t="s">
        <v>857</v>
      </c>
      <c r="F292" s="137" t="s">
        <v>346</v>
      </c>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row>
    <row r="293" spans="1:242" x14ac:dyDescent="0.25">
      <c r="A293" s="137" t="s">
        <v>742</v>
      </c>
      <c r="B293" s="137" t="s">
        <v>15</v>
      </c>
      <c r="C293" s="137" t="s">
        <v>854</v>
      </c>
      <c r="D293" s="137" t="s">
        <v>343</v>
      </c>
      <c r="E293" s="137" t="s">
        <v>858</v>
      </c>
      <c r="F293" s="137" t="s">
        <v>347</v>
      </c>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row>
    <row r="294" spans="1:242" x14ac:dyDescent="0.25">
      <c r="A294" s="137" t="s">
        <v>742</v>
      </c>
      <c r="B294" s="137" t="s">
        <v>15</v>
      </c>
      <c r="C294" s="137" t="s">
        <v>859</v>
      </c>
      <c r="D294" s="137" t="s">
        <v>348</v>
      </c>
      <c r="E294" s="137" t="s">
        <v>860</v>
      </c>
      <c r="F294" s="137" t="s">
        <v>349</v>
      </c>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row>
    <row r="295" spans="1:242" x14ac:dyDescent="0.25">
      <c r="A295" s="137" t="s">
        <v>742</v>
      </c>
      <c r="B295" s="137" t="s">
        <v>15</v>
      </c>
      <c r="C295" s="137" t="s">
        <v>859</v>
      </c>
      <c r="D295" s="137" t="s">
        <v>348</v>
      </c>
      <c r="E295" s="137" t="s">
        <v>861</v>
      </c>
      <c r="F295" s="137" t="s">
        <v>350</v>
      </c>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row>
    <row r="296" spans="1:242" x14ac:dyDescent="0.25">
      <c r="A296" s="137" t="s">
        <v>742</v>
      </c>
      <c r="B296" s="137" t="s">
        <v>15</v>
      </c>
      <c r="C296" s="137" t="s">
        <v>862</v>
      </c>
      <c r="D296" s="137" t="s">
        <v>351</v>
      </c>
      <c r="E296" s="137" t="s">
        <v>863</v>
      </c>
      <c r="F296" s="137" t="s">
        <v>351</v>
      </c>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row>
    <row r="297" spans="1:242" x14ac:dyDescent="0.25">
      <c r="A297" s="137" t="s">
        <v>742</v>
      </c>
      <c r="B297" s="137" t="s">
        <v>15</v>
      </c>
      <c r="C297" s="137" t="s">
        <v>864</v>
      </c>
      <c r="D297" s="137" t="s">
        <v>352</v>
      </c>
      <c r="E297" s="137" t="s">
        <v>865</v>
      </c>
      <c r="F297" s="137" t="s">
        <v>352</v>
      </c>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row>
    <row r="298" spans="1:242" x14ac:dyDescent="0.25">
      <c r="A298" s="137" t="s">
        <v>742</v>
      </c>
      <c r="B298" s="137" t="s">
        <v>15</v>
      </c>
      <c r="C298" s="137" t="s">
        <v>866</v>
      </c>
      <c r="D298" s="137" t="s">
        <v>353</v>
      </c>
      <c r="E298" s="137" t="s">
        <v>867</v>
      </c>
      <c r="F298" s="137" t="s">
        <v>354</v>
      </c>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row>
    <row r="299" spans="1:242" x14ac:dyDescent="0.25">
      <c r="A299" s="137" t="s">
        <v>742</v>
      </c>
      <c r="B299" s="137" t="s">
        <v>15</v>
      </c>
      <c r="C299" s="137" t="s">
        <v>866</v>
      </c>
      <c r="D299" s="137" t="s">
        <v>353</v>
      </c>
      <c r="E299" s="137" t="s">
        <v>868</v>
      </c>
      <c r="F299" s="137" t="s">
        <v>355</v>
      </c>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row>
    <row r="300" spans="1:242" x14ac:dyDescent="0.25">
      <c r="A300" s="137" t="s">
        <v>869</v>
      </c>
      <c r="B300" s="137" t="s">
        <v>21</v>
      </c>
      <c r="C300" s="137" t="s">
        <v>870</v>
      </c>
      <c r="D300" s="137" t="s">
        <v>21</v>
      </c>
      <c r="E300" s="137" t="s">
        <v>871</v>
      </c>
      <c r="F300" s="137" t="s">
        <v>21</v>
      </c>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row>
    <row r="301" spans="1:242" x14ac:dyDescent="0.25">
      <c r="A301" s="138" t="s">
        <v>872</v>
      </c>
      <c r="B301" s="138" t="s">
        <v>409</v>
      </c>
      <c r="C301" s="138" t="s">
        <v>874</v>
      </c>
      <c r="D301" s="138" t="s">
        <v>409</v>
      </c>
      <c r="E301" s="138" t="s">
        <v>873</v>
      </c>
      <c r="F301" s="138" t="s">
        <v>409</v>
      </c>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row>
    <row r="302" spans="1:242" x14ac:dyDescent="0.25">
      <c r="A302" s="63" t="s">
        <v>883</v>
      </c>
      <c r="B302" s="63"/>
      <c r="C302" s="63"/>
      <c r="D302" s="63"/>
      <c r="E302" s="95"/>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row>
    <row r="303" spans="1:242" x14ac:dyDescent="0.25">
      <c r="A303" s="103" t="s">
        <v>438</v>
      </c>
      <c r="B303" s="63"/>
      <c r="C303" s="63"/>
      <c r="D303" s="63"/>
      <c r="E303" s="95"/>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row>
    <row r="304" spans="1:242" x14ac:dyDescent="0.25">
      <c r="A304" s="104" t="s">
        <v>439</v>
      </c>
      <c r="B304" s="104"/>
      <c r="C304" s="104"/>
    </row>
    <row r="306" spans="1:2" x14ac:dyDescent="0.25">
      <c r="A306" s="237" t="s">
        <v>434</v>
      </c>
      <c r="B306" s="237"/>
    </row>
  </sheetData>
  <mergeCells count="2">
    <mergeCell ref="A306:B306"/>
    <mergeCell ref="A6:F6"/>
  </mergeCells>
  <hyperlinks>
    <hyperlink ref="A304:C304" r:id="rId1" display="For further information, see the Australian Statistical Geography Standard (ASGS) Edition 3." xr:uid="{400BD38A-7D07-4F56-A710-53B382FA4C58}"/>
    <hyperlink ref="A306:B306" r:id="rId2" display="© Commonwealth of Australia 2022" xr:uid="{931DC777-35AC-426A-95E2-C5C0C1B9438C}"/>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AE7D-D396-4D0A-B08A-D35FB9B3487C}">
  <dimension ref="A1:IH313"/>
  <sheetViews>
    <sheetView workbookViewId="0">
      <pane ySplit="8" topLeftCell="A9" activePane="bottomLeft" state="frozen"/>
      <selection pane="bottomLeft" activeCell="A4" sqref="A4"/>
    </sheetView>
  </sheetViews>
  <sheetFormatPr defaultRowHeight="15" x14ac:dyDescent="0.25"/>
  <cols>
    <col min="1" max="2" width="30.7109375" customWidth="1"/>
    <col min="3" max="6" width="11.140625" customWidth="1"/>
    <col min="7" max="7" width="1.7109375" customWidth="1"/>
    <col min="8" max="11" width="11.140625" customWidth="1"/>
    <col min="12" max="12" width="1.7109375" customWidth="1"/>
    <col min="13" max="16" width="11.140625" customWidth="1"/>
    <col min="247" max="247" width="29.28515625" customWidth="1"/>
    <col min="248" max="250" width="22.140625" customWidth="1"/>
    <col min="251" max="251" width="3.28515625" customWidth="1"/>
    <col min="252" max="254" width="22.140625" customWidth="1"/>
    <col min="503" max="503" width="29.28515625" customWidth="1"/>
    <col min="504" max="506" width="22.140625" customWidth="1"/>
    <col min="507" max="507" width="3.28515625" customWidth="1"/>
    <col min="508" max="510" width="22.140625" customWidth="1"/>
    <col min="759" max="759" width="29.28515625" customWidth="1"/>
    <col min="760" max="762" width="22.140625" customWidth="1"/>
    <col min="763" max="763" width="3.28515625" customWidth="1"/>
    <col min="764" max="766" width="22.140625" customWidth="1"/>
    <col min="1015" max="1015" width="29.28515625" customWidth="1"/>
    <col min="1016" max="1018" width="22.140625" customWidth="1"/>
    <col min="1019" max="1019" width="3.28515625" customWidth="1"/>
    <col min="1020" max="1022" width="22.140625" customWidth="1"/>
    <col min="1271" max="1271" width="29.28515625" customWidth="1"/>
    <col min="1272" max="1274" width="22.140625" customWidth="1"/>
    <col min="1275" max="1275" width="3.28515625" customWidth="1"/>
    <col min="1276" max="1278" width="22.140625" customWidth="1"/>
    <col min="1527" max="1527" width="29.28515625" customWidth="1"/>
    <col min="1528" max="1530" width="22.140625" customWidth="1"/>
    <col min="1531" max="1531" width="3.28515625" customWidth="1"/>
    <col min="1532" max="1534" width="22.140625" customWidth="1"/>
    <col min="1783" max="1783" width="29.28515625" customWidth="1"/>
    <col min="1784" max="1786" width="22.140625" customWidth="1"/>
    <col min="1787" max="1787" width="3.28515625" customWidth="1"/>
    <col min="1788" max="1790" width="22.140625" customWidth="1"/>
    <col min="2039" max="2039" width="29.28515625" customWidth="1"/>
    <col min="2040" max="2042" width="22.140625" customWidth="1"/>
    <col min="2043" max="2043" width="3.28515625" customWidth="1"/>
    <col min="2044" max="2046" width="22.140625" customWidth="1"/>
    <col min="2295" max="2295" width="29.28515625" customWidth="1"/>
    <col min="2296" max="2298" width="22.140625" customWidth="1"/>
    <col min="2299" max="2299" width="3.28515625" customWidth="1"/>
    <col min="2300" max="2302" width="22.140625" customWidth="1"/>
    <col min="2551" max="2551" width="29.28515625" customWidth="1"/>
    <col min="2552" max="2554" width="22.140625" customWidth="1"/>
    <col min="2555" max="2555" width="3.28515625" customWidth="1"/>
    <col min="2556" max="2558" width="22.140625" customWidth="1"/>
    <col min="2807" max="2807" width="29.28515625" customWidth="1"/>
    <col min="2808" max="2810" width="22.140625" customWidth="1"/>
    <col min="2811" max="2811" width="3.28515625" customWidth="1"/>
    <col min="2812" max="2814" width="22.140625" customWidth="1"/>
    <col min="3063" max="3063" width="29.28515625" customWidth="1"/>
    <col min="3064" max="3066" width="22.140625" customWidth="1"/>
    <col min="3067" max="3067" width="3.28515625" customWidth="1"/>
    <col min="3068" max="3070" width="22.140625" customWidth="1"/>
    <col min="3319" max="3319" width="29.28515625" customWidth="1"/>
    <col min="3320" max="3322" width="22.140625" customWidth="1"/>
    <col min="3323" max="3323" width="3.28515625" customWidth="1"/>
    <col min="3324" max="3326" width="22.140625" customWidth="1"/>
    <col min="3575" max="3575" width="29.28515625" customWidth="1"/>
    <col min="3576" max="3578" width="22.140625" customWidth="1"/>
    <col min="3579" max="3579" width="3.28515625" customWidth="1"/>
    <col min="3580" max="3582" width="22.140625" customWidth="1"/>
    <col min="3831" max="3831" width="29.28515625" customWidth="1"/>
    <col min="3832" max="3834" width="22.140625" customWidth="1"/>
    <col min="3835" max="3835" width="3.28515625" customWidth="1"/>
    <col min="3836" max="3838" width="22.140625" customWidth="1"/>
    <col min="4087" max="4087" width="29.28515625" customWidth="1"/>
    <col min="4088" max="4090" width="22.140625" customWidth="1"/>
    <col min="4091" max="4091" width="3.28515625" customWidth="1"/>
    <col min="4092" max="4094" width="22.140625" customWidth="1"/>
    <col min="4343" max="4343" width="29.28515625" customWidth="1"/>
    <col min="4344" max="4346" width="22.140625" customWidth="1"/>
    <col min="4347" max="4347" width="3.28515625" customWidth="1"/>
    <col min="4348" max="4350" width="22.140625" customWidth="1"/>
    <col min="4599" max="4599" width="29.28515625" customWidth="1"/>
    <col min="4600" max="4602" width="22.140625" customWidth="1"/>
    <col min="4603" max="4603" width="3.28515625" customWidth="1"/>
    <col min="4604" max="4606" width="22.140625" customWidth="1"/>
    <col min="4855" max="4855" width="29.28515625" customWidth="1"/>
    <col min="4856" max="4858" width="22.140625" customWidth="1"/>
    <col min="4859" max="4859" width="3.28515625" customWidth="1"/>
    <col min="4860" max="4862" width="22.140625" customWidth="1"/>
    <col min="5111" max="5111" width="29.28515625" customWidth="1"/>
    <col min="5112" max="5114" width="22.140625" customWidth="1"/>
    <col min="5115" max="5115" width="3.28515625" customWidth="1"/>
    <col min="5116" max="5118" width="22.140625" customWidth="1"/>
    <col min="5367" max="5367" width="29.28515625" customWidth="1"/>
    <col min="5368" max="5370" width="22.140625" customWidth="1"/>
    <col min="5371" max="5371" width="3.28515625" customWidth="1"/>
    <col min="5372" max="5374" width="22.140625" customWidth="1"/>
    <col min="5623" max="5623" width="29.28515625" customWidth="1"/>
    <col min="5624" max="5626" width="22.140625" customWidth="1"/>
    <col min="5627" max="5627" width="3.28515625" customWidth="1"/>
    <col min="5628" max="5630" width="22.140625" customWidth="1"/>
    <col min="5879" max="5879" width="29.28515625" customWidth="1"/>
    <col min="5880" max="5882" width="22.140625" customWidth="1"/>
    <col min="5883" max="5883" width="3.28515625" customWidth="1"/>
    <col min="5884" max="5886" width="22.140625" customWidth="1"/>
    <col min="6135" max="6135" width="29.28515625" customWidth="1"/>
    <col min="6136" max="6138" width="22.140625" customWidth="1"/>
    <col min="6139" max="6139" width="3.28515625" customWidth="1"/>
    <col min="6140" max="6142" width="22.140625" customWidth="1"/>
    <col min="6391" max="6391" width="29.28515625" customWidth="1"/>
    <col min="6392" max="6394" width="22.140625" customWidth="1"/>
    <col min="6395" max="6395" width="3.28515625" customWidth="1"/>
    <col min="6396" max="6398" width="22.140625" customWidth="1"/>
    <col min="6647" max="6647" width="29.28515625" customWidth="1"/>
    <col min="6648" max="6650" width="22.140625" customWidth="1"/>
    <col min="6651" max="6651" width="3.28515625" customWidth="1"/>
    <col min="6652" max="6654" width="22.140625" customWidth="1"/>
    <col min="6903" max="6903" width="29.28515625" customWidth="1"/>
    <col min="6904" max="6906" width="22.140625" customWidth="1"/>
    <col min="6907" max="6907" width="3.28515625" customWidth="1"/>
    <col min="6908" max="6910" width="22.140625" customWidth="1"/>
    <col min="7159" max="7159" width="29.28515625" customWidth="1"/>
    <col min="7160" max="7162" width="22.140625" customWidth="1"/>
    <col min="7163" max="7163" width="3.28515625" customWidth="1"/>
    <col min="7164" max="7166" width="22.140625" customWidth="1"/>
    <col min="7415" max="7415" width="29.28515625" customWidth="1"/>
    <col min="7416" max="7418" width="22.140625" customWidth="1"/>
    <col min="7419" max="7419" width="3.28515625" customWidth="1"/>
    <col min="7420" max="7422" width="22.140625" customWidth="1"/>
    <col min="7671" max="7671" width="29.28515625" customWidth="1"/>
    <col min="7672" max="7674" width="22.140625" customWidth="1"/>
    <col min="7675" max="7675" width="3.28515625" customWidth="1"/>
    <col min="7676" max="7678" width="22.140625" customWidth="1"/>
    <col min="7927" max="7927" width="29.28515625" customWidth="1"/>
    <col min="7928" max="7930" width="22.140625" customWidth="1"/>
    <col min="7931" max="7931" width="3.28515625" customWidth="1"/>
    <col min="7932" max="7934" width="22.140625" customWidth="1"/>
    <col min="8183" max="8183" width="29.28515625" customWidth="1"/>
    <col min="8184" max="8186" width="22.140625" customWidth="1"/>
    <col min="8187" max="8187" width="3.28515625" customWidth="1"/>
    <col min="8188" max="8190" width="22.140625" customWidth="1"/>
    <col min="8439" max="8439" width="29.28515625" customWidth="1"/>
    <col min="8440" max="8442" width="22.140625" customWidth="1"/>
    <col min="8443" max="8443" width="3.28515625" customWidth="1"/>
    <col min="8444" max="8446" width="22.140625" customWidth="1"/>
    <col min="8695" max="8695" width="29.28515625" customWidth="1"/>
    <col min="8696" max="8698" width="22.140625" customWidth="1"/>
    <col min="8699" max="8699" width="3.28515625" customWidth="1"/>
    <col min="8700" max="8702" width="22.140625" customWidth="1"/>
    <col min="8951" max="8951" width="29.28515625" customWidth="1"/>
    <col min="8952" max="8954" width="22.140625" customWidth="1"/>
    <col min="8955" max="8955" width="3.28515625" customWidth="1"/>
    <col min="8956" max="8958" width="22.140625" customWidth="1"/>
    <col min="9207" max="9207" width="29.28515625" customWidth="1"/>
    <col min="9208" max="9210" width="22.140625" customWidth="1"/>
    <col min="9211" max="9211" width="3.28515625" customWidth="1"/>
    <col min="9212" max="9214" width="22.140625" customWidth="1"/>
    <col min="9463" max="9463" width="29.28515625" customWidth="1"/>
    <col min="9464" max="9466" width="22.140625" customWidth="1"/>
    <col min="9467" max="9467" width="3.28515625" customWidth="1"/>
    <col min="9468" max="9470" width="22.140625" customWidth="1"/>
    <col min="9719" max="9719" width="29.28515625" customWidth="1"/>
    <col min="9720" max="9722" width="22.140625" customWidth="1"/>
    <col min="9723" max="9723" width="3.28515625" customWidth="1"/>
    <col min="9724" max="9726" width="22.140625" customWidth="1"/>
    <col min="9975" max="9975" width="29.28515625" customWidth="1"/>
    <col min="9976" max="9978" width="22.140625" customWidth="1"/>
    <col min="9979" max="9979" width="3.28515625" customWidth="1"/>
    <col min="9980" max="9982" width="22.140625" customWidth="1"/>
    <col min="10231" max="10231" width="29.28515625" customWidth="1"/>
    <col min="10232" max="10234" width="22.140625" customWidth="1"/>
    <col min="10235" max="10235" width="3.28515625" customWidth="1"/>
    <col min="10236" max="10238" width="22.140625" customWidth="1"/>
    <col min="10487" max="10487" width="29.28515625" customWidth="1"/>
    <col min="10488" max="10490" width="22.140625" customWidth="1"/>
    <col min="10491" max="10491" width="3.28515625" customWidth="1"/>
    <col min="10492" max="10494" width="22.140625" customWidth="1"/>
    <col min="10743" max="10743" width="29.28515625" customWidth="1"/>
    <col min="10744" max="10746" width="22.140625" customWidth="1"/>
    <col min="10747" max="10747" width="3.28515625" customWidth="1"/>
    <col min="10748" max="10750" width="22.140625" customWidth="1"/>
    <col min="10999" max="10999" width="29.28515625" customWidth="1"/>
    <col min="11000" max="11002" width="22.140625" customWidth="1"/>
    <col min="11003" max="11003" width="3.28515625" customWidth="1"/>
    <col min="11004" max="11006" width="22.140625" customWidth="1"/>
    <col min="11255" max="11255" width="29.28515625" customWidth="1"/>
    <col min="11256" max="11258" width="22.140625" customWidth="1"/>
    <col min="11259" max="11259" width="3.28515625" customWidth="1"/>
    <col min="11260" max="11262" width="22.140625" customWidth="1"/>
    <col min="11511" max="11511" width="29.28515625" customWidth="1"/>
    <col min="11512" max="11514" width="22.140625" customWidth="1"/>
    <col min="11515" max="11515" width="3.28515625" customWidth="1"/>
    <col min="11516" max="11518" width="22.140625" customWidth="1"/>
    <col min="11767" max="11767" width="29.28515625" customWidth="1"/>
    <col min="11768" max="11770" width="22.140625" customWidth="1"/>
    <col min="11771" max="11771" width="3.28515625" customWidth="1"/>
    <col min="11772" max="11774" width="22.140625" customWidth="1"/>
    <col min="12023" max="12023" width="29.28515625" customWidth="1"/>
    <col min="12024" max="12026" width="22.140625" customWidth="1"/>
    <col min="12027" max="12027" width="3.28515625" customWidth="1"/>
    <col min="12028" max="12030" width="22.140625" customWidth="1"/>
    <col min="12279" max="12279" width="29.28515625" customWidth="1"/>
    <col min="12280" max="12282" width="22.140625" customWidth="1"/>
    <col min="12283" max="12283" width="3.28515625" customWidth="1"/>
    <col min="12284" max="12286" width="22.140625" customWidth="1"/>
    <col min="12535" max="12535" width="29.28515625" customWidth="1"/>
    <col min="12536" max="12538" width="22.140625" customWidth="1"/>
    <col min="12539" max="12539" width="3.28515625" customWidth="1"/>
    <col min="12540" max="12542" width="22.140625" customWidth="1"/>
    <col min="12791" max="12791" width="29.28515625" customWidth="1"/>
    <col min="12792" max="12794" width="22.140625" customWidth="1"/>
    <col min="12795" max="12795" width="3.28515625" customWidth="1"/>
    <col min="12796" max="12798" width="22.140625" customWidth="1"/>
    <col min="13047" max="13047" width="29.28515625" customWidth="1"/>
    <col min="13048" max="13050" width="22.140625" customWidth="1"/>
    <col min="13051" max="13051" width="3.28515625" customWidth="1"/>
    <col min="13052" max="13054" width="22.140625" customWidth="1"/>
    <col min="13303" max="13303" width="29.28515625" customWidth="1"/>
    <col min="13304" max="13306" width="22.140625" customWidth="1"/>
    <col min="13307" max="13307" width="3.28515625" customWidth="1"/>
    <col min="13308" max="13310" width="22.140625" customWidth="1"/>
    <col min="13559" max="13559" width="29.28515625" customWidth="1"/>
    <col min="13560" max="13562" width="22.140625" customWidth="1"/>
    <col min="13563" max="13563" width="3.28515625" customWidth="1"/>
    <col min="13564" max="13566" width="22.140625" customWidth="1"/>
    <col min="13815" max="13815" width="29.28515625" customWidth="1"/>
    <col min="13816" max="13818" width="22.140625" customWidth="1"/>
    <col min="13819" max="13819" width="3.28515625" customWidth="1"/>
    <col min="13820" max="13822" width="22.140625" customWidth="1"/>
    <col min="14071" max="14071" width="29.28515625" customWidth="1"/>
    <col min="14072" max="14074" width="22.140625" customWidth="1"/>
    <col min="14075" max="14075" width="3.28515625" customWidth="1"/>
    <col min="14076" max="14078" width="22.140625" customWidth="1"/>
    <col min="14327" max="14327" width="29.28515625" customWidth="1"/>
    <col min="14328" max="14330" width="22.140625" customWidth="1"/>
    <col min="14331" max="14331" width="3.28515625" customWidth="1"/>
    <col min="14332" max="14334" width="22.140625" customWidth="1"/>
    <col min="14583" max="14583" width="29.28515625" customWidth="1"/>
    <col min="14584" max="14586" width="22.140625" customWidth="1"/>
    <col min="14587" max="14587" width="3.28515625" customWidth="1"/>
    <col min="14588" max="14590" width="22.140625" customWidth="1"/>
    <col min="14839" max="14839" width="29.28515625" customWidth="1"/>
    <col min="14840" max="14842" width="22.140625" customWidth="1"/>
    <col min="14843" max="14843" width="3.28515625" customWidth="1"/>
    <col min="14844" max="14846" width="22.140625" customWidth="1"/>
    <col min="15095" max="15095" width="29.28515625" customWidth="1"/>
    <col min="15096" max="15098" width="22.140625" customWidth="1"/>
    <col min="15099" max="15099" width="3.28515625" customWidth="1"/>
    <col min="15100" max="15102" width="22.140625" customWidth="1"/>
    <col min="15351" max="15351" width="29.28515625" customWidth="1"/>
    <col min="15352" max="15354" width="22.140625" customWidth="1"/>
    <col min="15355" max="15355" width="3.28515625" customWidth="1"/>
    <col min="15356" max="15358" width="22.140625" customWidth="1"/>
    <col min="15607" max="15607" width="29.28515625" customWidth="1"/>
    <col min="15608" max="15610" width="22.140625" customWidth="1"/>
    <col min="15611" max="15611" width="3.28515625" customWidth="1"/>
    <col min="15612" max="15614" width="22.140625" customWidth="1"/>
    <col min="15863" max="15863" width="29.28515625" customWidth="1"/>
    <col min="15864" max="15866" width="22.140625" customWidth="1"/>
    <col min="15867" max="15867" width="3.28515625" customWidth="1"/>
    <col min="15868" max="15870" width="22.140625" customWidth="1"/>
    <col min="16119" max="16119" width="29.28515625" customWidth="1"/>
    <col min="16120" max="16122" width="22.140625" customWidth="1"/>
    <col min="16123" max="16123" width="3.28515625" customWidth="1"/>
    <col min="16124" max="16126" width="22.140625" customWidth="1"/>
  </cols>
  <sheetData>
    <row r="1" spans="1:242" s="6" customFormat="1" ht="60" customHeight="1" x14ac:dyDescent="0.2">
      <c r="A1" s="105" t="s">
        <v>0</v>
      </c>
      <c r="B1" s="10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row>
    <row r="2" spans="1:242" ht="15" customHeight="1" x14ac:dyDescent="0.25">
      <c r="A2" s="3" t="s">
        <v>454</v>
      </c>
      <c r="B2" s="29"/>
      <c r="C2" s="5"/>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row>
    <row r="3" spans="1:242" ht="15" customHeight="1" x14ac:dyDescent="0.25">
      <c r="A3" s="7" t="s">
        <v>899</v>
      </c>
      <c r="B3" s="29"/>
      <c r="C3" s="65"/>
      <c r="D3" s="30"/>
      <c r="E3" s="30"/>
      <c r="F3" s="7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row>
    <row r="4" spans="1:242" ht="15" customHeight="1" x14ac:dyDescent="0.25">
      <c r="A4" s="94" t="s">
        <v>910</v>
      </c>
      <c r="B4" s="5"/>
      <c r="C4" s="5"/>
    </row>
    <row r="5" spans="1:242" s="163" customFormat="1" ht="15" customHeight="1" x14ac:dyDescent="0.25">
      <c r="A5" s="94"/>
      <c r="B5" s="5"/>
      <c r="C5" s="5"/>
    </row>
    <row r="6" spans="1:242" ht="30" customHeight="1" x14ac:dyDescent="0.25">
      <c r="A6" s="75"/>
      <c r="B6" s="75"/>
      <c r="C6" s="239">
        <v>2011</v>
      </c>
      <c r="D6" s="239"/>
      <c r="E6" s="239"/>
      <c r="F6" s="239"/>
      <c r="G6" s="139"/>
      <c r="H6" s="239">
        <v>2016</v>
      </c>
      <c r="I6" s="239"/>
      <c r="J6" s="239"/>
      <c r="K6" s="239"/>
      <c r="L6" s="139"/>
      <c r="M6" s="239">
        <v>2021</v>
      </c>
      <c r="N6" s="239"/>
      <c r="O6" s="239"/>
      <c r="P6" s="239"/>
    </row>
    <row r="7" spans="1:242" s="67" customFormat="1" ht="45" x14ac:dyDescent="0.25">
      <c r="A7" s="224" t="s">
        <v>915</v>
      </c>
      <c r="B7" s="224" t="s">
        <v>916</v>
      </c>
      <c r="C7" s="98" t="s">
        <v>6</v>
      </c>
      <c r="D7" s="98" t="s">
        <v>7</v>
      </c>
      <c r="E7" s="99" t="s">
        <v>19</v>
      </c>
      <c r="F7" s="98" t="s">
        <v>8</v>
      </c>
      <c r="G7" s="98"/>
      <c r="H7" s="98" t="s">
        <v>6</v>
      </c>
      <c r="I7" s="98" t="s">
        <v>7</v>
      </c>
      <c r="J7" s="99" t="s">
        <v>19</v>
      </c>
      <c r="K7" s="98" t="s">
        <v>8</v>
      </c>
      <c r="L7" s="150"/>
      <c r="M7" s="98" t="s">
        <v>6</v>
      </c>
      <c r="N7" s="98" t="s">
        <v>7</v>
      </c>
      <c r="O7" s="99" t="s">
        <v>19</v>
      </c>
      <c r="P7" s="98" t="s">
        <v>8</v>
      </c>
    </row>
    <row r="8" spans="1:242" x14ac:dyDescent="0.25">
      <c r="A8" s="213"/>
      <c r="B8" s="212"/>
      <c r="C8" s="240" t="s">
        <v>5</v>
      </c>
      <c r="D8" s="240"/>
      <c r="E8" s="240"/>
      <c r="F8" s="240"/>
      <c r="G8" s="240"/>
      <c r="H8" s="240"/>
      <c r="I8" s="240"/>
      <c r="J8" s="240"/>
      <c r="K8" s="240"/>
      <c r="L8" s="240"/>
      <c r="M8" s="240"/>
      <c r="N8" s="240"/>
      <c r="O8" s="240"/>
      <c r="P8" s="240"/>
    </row>
    <row r="9" spans="1:242" x14ac:dyDescent="0.25">
      <c r="A9" s="137" t="s">
        <v>465</v>
      </c>
      <c r="B9" s="63" t="s">
        <v>22</v>
      </c>
      <c r="C9" s="136">
        <v>423</v>
      </c>
      <c r="D9" s="136">
        <f>VLOOKUP(B9,'[1]Space-Time Research'!$1:$1048576,3,FALSE)</f>
        <v>2295</v>
      </c>
      <c r="E9" s="136">
        <f>VLOOKUP(B9,'[1]Space-Time Research'!$1:$1048576,4,FALSE)</f>
        <v>194</v>
      </c>
      <c r="F9" s="136">
        <f>VLOOKUP(B9,'[1]Space-Time Research'!$1:$1048576,5,FALSE)</f>
        <v>2909</v>
      </c>
      <c r="G9" s="136"/>
      <c r="H9" s="136">
        <v>443</v>
      </c>
      <c r="I9" s="136">
        <f>VLOOKUP(B9,'[2]Space-Time Research'!$1:$1048576,3,FALSE)</f>
        <v>1938</v>
      </c>
      <c r="J9" s="136">
        <f>VLOOKUP(B9,'[2]Space-Time Research'!$1:$1048576,4,FALSE)</f>
        <v>296</v>
      </c>
      <c r="K9" s="136">
        <f>VLOOKUP(B9,'[2]Space-Time Research'!$1:$1048576,5,FALSE)</f>
        <v>2679</v>
      </c>
      <c r="L9" s="136"/>
      <c r="M9" s="26">
        <v>440</v>
      </c>
      <c r="N9" s="55">
        <v>1857</v>
      </c>
      <c r="O9" s="55">
        <v>184</v>
      </c>
      <c r="P9" s="55">
        <v>2474</v>
      </c>
    </row>
    <row r="10" spans="1:242" x14ac:dyDescent="0.25">
      <c r="A10" s="137" t="s">
        <v>467</v>
      </c>
      <c r="B10" s="63" t="s">
        <v>23</v>
      </c>
      <c r="C10" s="136">
        <v>2131</v>
      </c>
      <c r="D10" s="136">
        <f>VLOOKUP(B10,'[1]Space-Time Research'!$1:$1048576,3,FALSE)</f>
        <v>11378</v>
      </c>
      <c r="E10" s="136">
        <f>VLOOKUP(B10,'[1]Space-Time Research'!$1:$1048576,4,FALSE)</f>
        <v>458</v>
      </c>
      <c r="F10" s="136">
        <f>VLOOKUP(B10,'[1]Space-Time Research'!$1:$1048576,5,FALSE)</f>
        <v>13975</v>
      </c>
      <c r="G10" s="136"/>
      <c r="H10" s="136">
        <v>2457</v>
      </c>
      <c r="I10" s="136">
        <f>VLOOKUP(B10,'[2]Space-Time Research'!$1:$1048576,3,FALSE)</f>
        <v>11253</v>
      </c>
      <c r="J10" s="136">
        <f>VLOOKUP(B10,'[2]Space-Time Research'!$1:$1048576,4,FALSE)</f>
        <v>988</v>
      </c>
      <c r="K10" s="136">
        <f>VLOOKUP(B10,'[2]Space-Time Research'!$1:$1048576,5,FALSE)</f>
        <v>14704</v>
      </c>
      <c r="L10" s="136"/>
      <c r="M10" s="26">
        <v>2967</v>
      </c>
      <c r="N10" s="55">
        <v>13085</v>
      </c>
      <c r="O10" s="55">
        <v>1220</v>
      </c>
      <c r="P10" s="55">
        <v>17275</v>
      </c>
    </row>
    <row r="11" spans="1:242" x14ac:dyDescent="0.25">
      <c r="A11" s="137" t="s">
        <v>468</v>
      </c>
      <c r="B11" s="63" t="s">
        <v>24</v>
      </c>
      <c r="C11" s="136">
        <v>450</v>
      </c>
      <c r="D11" s="136">
        <f>VLOOKUP(B11,'[1]Space-Time Research'!$1:$1048576,3,FALSE)</f>
        <v>2635</v>
      </c>
      <c r="E11" s="136">
        <f>VLOOKUP(B11,'[1]Space-Time Research'!$1:$1048576,4,FALSE)</f>
        <v>245</v>
      </c>
      <c r="F11" s="136">
        <f>VLOOKUP(B11,'[1]Space-Time Research'!$1:$1048576,5,FALSE)</f>
        <v>3330</v>
      </c>
      <c r="G11" s="136"/>
      <c r="H11" s="136">
        <v>470</v>
      </c>
      <c r="I11" s="136">
        <f>VLOOKUP(B11,'[2]Space-Time Research'!$1:$1048576,3,FALSE)</f>
        <v>2507</v>
      </c>
      <c r="J11" s="136">
        <f>VLOOKUP(B11,'[2]Space-Time Research'!$1:$1048576,4,FALSE)</f>
        <v>283</v>
      </c>
      <c r="K11" s="136">
        <f>VLOOKUP(B11,'[2]Space-Time Research'!$1:$1048576,5,FALSE)</f>
        <v>3257</v>
      </c>
      <c r="L11" s="136"/>
      <c r="M11" s="26">
        <v>511</v>
      </c>
      <c r="N11" s="55">
        <v>2458</v>
      </c>
      <c r="O11" s="55">
        <v>347</v>
      </c>
      <c r="P11" s="55">
        <v>3314</v>
      </c>
    </row>
    <row r="12" spans="1:242" x14ac:dyDescent="0.25">
      <c r="A12" s="137" t="s">
        <v>469</v>
      </c>
      <c r="B12" s="63" t="s">
        <v>25</v>
      </c>
      <c r="C12" s="136">
        <v>744</v>
      </c>
      <c r="D12" s="136">
        <f>VLOOKUP(B12,'[1]Space-Time Research'!$1:$1048576,3,FALSE)</f>
        <v>6692</v>
      </c>
      <c r="E12" s="136">
        <f>VLOOKUP(B12,'[1]Space-Time Research'!$1:$1048576,4,FALSE)</f>
        <v>327</v>
      </c>
      <c r="F12" s="136">
        <f>VLOOKUP(B12,'[1]Space-Time Research'!$1:$1048576,5,FALSE)</f>
        <v>7766</v>
      </c>
      <c r="G12" s="136"/>
      <c r="H12" s="136">
        <v>918</v>
      </c>
      <c r="I12" s="136">
        <f>VLOOKUP(B12,'[2]Space-Time Research'!$1:$1048576,3,FALSE)</f>
        <v>6529</v>
      </c>
      <c r="J12" s="136">
        <f>VLOOKUP(B12,'[2]Space-Time Research'!$1:$1048576,4,FALSE)</f>
        <v>386</v>
      </c>
      <c r="K12" s="136">
        <f>VLOOKUP(B12,'[2]Space-Time Research'!$1:$1048576,5,FALSE)</f>
        <v>7837</v>
      </c>
      <c r="L12" s="136"/>
      <c r="M12" s="26">
        <v>988</v>
      </c>
      <c r="N12" s="55">
        <v>6514</v>
      </c>
      <c r="O12" s="55">
        <v>615</v>
      </c>
      <c r="P12" s="55">
        <v>8116</v>
      </c>
    </row>
    <row r="13" spans="1:242" x14ac:dyDescent="0.25">
      <c r="A13" s="137" t="s">
        <v>470</v>
      </c>
      <c r="B13" s="63" t="s">
        <v>26</v>
      </c>
      <c r="C13" s="136">
        <v>352</v>
      </c>
      <c r="D13" s="136">
        <f>VLOOKUP(B13,'[1]Space-Time Research'!$1:$1048576,3,FALSE)</f>
        <v>6243</v>
      </c>
      <c r="E13" s="136">
        <f>VLOOKUP(B13,'[1]Space-Time Research'!$1:$1048576,4,FALSE)</f>
        <v>436</v>
      </c>
      <c r="F13" s="136">
        <f>VLOOKUP(B13,'[1]Space-Time Research'!$1:$1048576,5,FALSE)</f>
        <v>7028</v>
      </c>
      <c r="G13" s="136"/>
      <c r="H13" s="136">
        <v>547</v>
      </c>
      <c r="I13" s="136">
        <f>VLOOKUP(B13,'[2]Space-Time Research'!$1:$1048576,3,FALSE)</f>
        <v>6482</v>
      </c>
      <c r="J13" s="136">
        <f>VLOOKUP(B13,'[2]Space-Time Research'!$1:$1048576,4,FALSE)</f>
        <v>633</v>
      </c>
      <c r="K13" s="136">
        <f>VLOOKUP(B13,'[2]Space-Time Research'!$1:$1048576,5,FALSE)</f>
        <v>7671</v>
      </c>
      <c r="L13" s="136"/>
      <c r="M13" s="26">
        <v>764</v>
      </c>
      <c r="N13" s="55">
        <v>6742</v>
      </c>
      <c r="O13" s="55">
        <v>700</v>
      </c>
      <c r="P13" s="55">
        <v>8209</v>
      </c>
    </row>
    <row r="14" spans="1:242" x14ac:dyDescent="0.25">
      <c r="A14" s="137" t="s">
        <v>471</v>
      </c>
      <c r="B14" s="63" t="s">
        <v>27</v>
      </c>
      <c r="C14" s="136">
        <v>1309</v>
      </c>
      <c r="D14" s="136">
        <f>VLOOKUP(B14,'[1]Space-Time Research'!$1:$1048576,3,FALSE)</f>
        <v>5292</v>
      </c>
      <c r="E14" s="136">
        <f>VLOOKUP(B14,'[1]Space-Time Research'!$1:$1048576,4,FALSE)</f>
        <v>242</v>
      </c>
      <c r="F14" s="136">
        <f>VLOOKUP(B14,'[1]Space-Time Research'!$1:$1048576,5,FALSE)</f>
        <v>6843</v>
      </c>
      <c r="G14" s="136"/>
      <c r="H14" s="136">
        <v>1468</v>
      </c>
      <c r="I14" s="136">
        <f>VLOOKUP(B14,'[2]Space-Time Research'!$1:$1048576,3,FALSE)</f>
        <v>5948</v>
      </c>
      <c r="J14" s="136">
        <f>VLOOKUP(B14,'[2]Space-Time Research'!$1:$1048576,4,FALSE)</f>
        <v>601</v>
      </c>
      <c r="K14" s="136">
        <f>VLOOKUP(B14,'[2]Space-Time Research'!$1:$1048576,5,FALSE)</f>
        <v>8024</v>
      </c>
      <c r="L14" s="136"/>
      <c r="M14" s="26">
        <v>1842</v>
      </c>
      <c r="N14" s="55">
        <v>6778</v>
      </c>
      <c r="O14" s="55">
        <v>753</v>
      </c>
      <c r="P14" s="55">
        <v>9376</v>
      </c>
    </row>
    <row r="15" spans="1:242" x14ac:dyDescent="0.25">
      <c r="A15" s="137" t="s">
        <v>473</v>
      </c>
      <c r="B15" s="63" t="s">
        <v>28</v>
      </c>
      <c r="C15" s="136">
        <v>533</v>
      </c>
      <c r="D15" s="136">
        <f>VLOOKUP(B15,'[1]Space-Time Research'!$1:$1048576,3,FALSE)</f>
        <v>3543</v>
      </c>
      <c r="E15" s="136">
        <f>VLOOKUP(B15,'[1]Space-Time Research'!$1:$1048576,4,FALSE)</f>
        <v>223</v>
      </c>
      <c r="F15" s="136">
        <f>VLOOKUP(B15,'[1]Space-Time Research'!$1:$1048576,5,FALSE)</f>
        <v>4298</v>
      </c>
      <c r="G15" s="136"/>
      <c r="H15" s="136">
        <v>594</v>
      </c>
      <c r="I15" s="136">
        <f>VLOOKUP(B15,'[2]Space-Time Research'!$1:$1048576,3,FALSE)</f>
        <v>3259</v>
      </c>
      <c r="J15" s="136">
        <f>VLOOKUP(B15,'[2]Space-Time Research'!$1:$1048576,4,FALSE)</f>
        <v>303</v>
      </c>
      <c r="K15" s="136">
        <f>VLOOKUP(B15,'[2]Space-Time Research'!$1:$1048576,5,FALSE)</f>
        <v>4155</v>
      </c>
      <c r="L15" s="136"/>
      <c r="M15" s="26">
        <v>621</v>
      </c>
      <c r="N15" s="55">
        <v>3118</v>
      </c>
      <c r="O15" s="55">
        <v>473</v>
      </c>
      <c r="P15" s="55">
        <v>4215</v>
      </c>
    </row>
    <row r="16" spans="1:242" x14ac:dyDescent="0.25">
      <c r="A16" s="137" t="s">
        <v>475</v>
      </c>
      <c r="B16" s="63" t="s">
        <v>29</v>
      </c>
      <c r="C16" s="136">
        <v>916</v>
      </c>
      <c r="D16" s="136">
        <f>VLOOKUP(B16,'[1]Space-Time Research'!$1:$1048576,3,FALSE)</f>
        <v>2719</v>
      </c>
      <c r="E16" s="136">
        <f>VLOOKUP(B16,'[1]Space-Time Research'!$1:$1048576,4,FALSE)</f>
        <v>157</v>
      </c>
      <c r="F16" s="136">
        <f>VLOOKUP(B16,'[1]Space-Time Research'!$1:$1048576,5,FALSE)</f>
        <v>3789</v>
      </c>
      <c r="G16" s="136"/>
      <c r="H16" s="136">
        <v>889</v>
      </c>
      <c r="I16" s="136">
        <f>VLOOKUP(B16,'[2]Space-Time Research'!$1:$1048576,3,FALSE)</f>
        <v>2434</v>
      </c>
      <c r="J16" s="136">
        <f>VLOOKUP(B16,'[2]Space-Time Research'!$1:$1048576,4,FALSE)</f>
        <v>327</v>
      </c>
      <c r="K16" s="136">
        <f>VLOOKUP(B16,'[2]Space-Time Research'!$1:$1048576,5,FALSE)</f>
        <v>3648</v>
      </c>
      <c r="L16" s="136"/>
      <c r="M16" s="26">
        <v>895</v>
      </c>
      <c r="N16" s="55">
        <v>2234</v>
      </c>
      <c r="O16" s="55">
        <v>495</v>
      </c>
      <c r="P16" s="55">
        <v>3628</v>
      </c>
    </row>
    <row r="17" spans="1:16" x14ac:dyDescent="0.25">
      <c r="A17" s="137" t="s">
        <v>476</v>
      </c>
      <c r="B17" s="63" t="s">
        <v>30</v>
      </c>
      <c r="C17" s="136">
        <v>170</v>
      </c>
      <c r="D17" s="136">
        <f>VLOOKUP(B17,'[1]Space-Time Research'!$1:$1048576,3,FALSE)</f>
        <v>1766</v>
      </c>
      <c r="E17" s="136">
        <f>VLOOKUP(B17,'[1]Space-Time Research'!$1:$1048576,4,FALSE)</f>
        <v>109</v>
      </c>
      <c r="F17" s="136">
        <f>VLOOKUP(B17,'[1]Space-Time Research'!$1:$1048576,5,FALSE)</f>
        <v>2045</v>
      </c>
      <c r="G17" s="136"/>
      <c r="H17" s="136">
        <v>193</v>
      </c>
      <c r="I17" s="136">
        <f>VLOOKUP(B17,'[2]Space-Time Research'!$1:$1048576,3,FALSE)</f>
        <v>1692</v>
      </c>
      <c r="J17" s="136">
        <f>VLOOKUP(B17,'[2]Space-Time Research'!$1:$1048576,4,FALSE)</f>
        <v>223</v>
      </c>
      <c r="K17" s="136">
        <f>VLOOKUP(B17,'[2]Space-Time Research'!$1:$1048576,5,FALSE)</f>
        <v>2109</v>
      </c>
      <c r="L17" s="136"/>
      <c r="M17" s="26">
        <v>190</v>
      </c>
      <c r="N17" s="55">
        <v>1630</v>
      </c>
      <c r="O17" s="55">
        <v>247</v>
      </c>
      <c r="P17" s="55">
        <v>2068</v>
      </c>
    </row>
    <row r="18" spans="1:16" x14ac:dyDescent="0.25">
      <c r="A18" s="137" t="s">
        <v>477</v>
      </c>
      <c r="B18" s="63" t="s">
        <v>31</v>
      </c>
      <c r="C18" s="136">
        <v>225</v>
      </c>
      <c r="D18" s="136">
        <f>VLOOKUP(B18,'[1]Space-Time Research'!$1:$1048576,3,FALSE)</f>
        <v>598</v>
      </c>
      <c r="E18" s="136">
        <f>VLOOKUP(B18,'[1]Space-Time Research'!$1:$1048576,4,FALSE)</f>
        <v>28</v>
      </c>
      <c r="F18" s="136">
        <f>VLOOKUP(B18,'[1]Space-Time Research'!$1:$1048576,5,FALSE)</f>
        <v>852</v>
      </c>
      <c r="G18" s="136"/>
      <c r="H18" s="136">
        <v>208</v>
      </c>
      <c r="I18" s="136">
        <f>VLOOKUP(B18,'[2]Space-Time Research'!$1:$1048576,3,FALSE)</f>
        <v>501</v>
      </c>
      <c r="J18" s="136">
        <f>VLOOKUP(B18,'[2]Space-Time Research'!$1:$1048576,4,FALSE)</f>
        <v>69</v>
      </c>
      <c r="K18" s="136">
        <f>VLOOKUP(B18,'[2]Space-Time Research'!$1:$1048576,5,FALSE)</f>
        <v>774</v>
      </c>
      <c r="L18" s="136"/>
      <c r="M18" s="26">
        <v>218</v>
      </c>
      <c r="N18" s="55">
        <v>442</v>
      </c>
      <c r="O18" s="55">
        <v>104</v>
      </c>
      <c r="P18" s="55">
        <v>768</v>
      </c>
    </row>
    <row r="19" spans="1:16" x14ac:dyDescent="0.25">
      <c r="A19" s="137" t="s">
        <v>479</v>
      </c>
      <c r="B19" s="63" t="s">
        <v>32</v>
      </c>
      <c r="C19" s="136">
        <v>767</v>
      </c>
      <c r="D19" s="136">
        <f>VLOOKUP(B19,'[1]Space-Time Research'!$1:$1048576,3,FALSE)</f>
        <v>8690</v>
      </c>
      <c r="E19" s="136">
        <f>VLOOKUP(B19,'[1]Space-Time Research'!$1:$1048576,4,FALSE)</f>
        <v>560</v>
      </c>
      <c r="F19" s="136">
        <f>VLOOKUP(B19,'[1]Space-Time Research'!$1:$1048576,5,FALSE)</f>
        <v>10013</v>
      </c>
      <c r="G19" s="136"/>
      <c r="H19" s="136">
        <v>1020</v>
      </c>
      <c r="I19" s="136">
        <f>VLOOKUP(B19,'[2]Space-Time Research'!$1:$1048576,3,FALSE)</f>
        <v>8136</v>
      </c>
      <c r="J19" s="136">
        <f>VLOOKUP(B19,'[2]Space-Time Research'!$1:$1048576,4,FALSE)</f>
        <v>806</v>
      </c>
      <c r="K19" s="136">
        <f>VLOOKUP(B19,'[2]Space-Time Research'!$1:$1048576,5,FALSE)</f>
        <v>9964</v>
      </c>
      <c r="L19" s="136"/>
      <c r="M19" s="26">
        <v>1320</v>
      </c>
      <c r="N19" s="55">
        <v>7940</v>
      </c>
      <c r="O19" s="55">
        <v>574</v>
      </c>
      <c r="P19" s="55">
        <v>9832</v>
      </c>
    </row>
    <row r="20" spans="1:16" x14ac:dyDescent="0.25">
      <c r="A20" s="137" t="s">
        <v>480</v>
      </c>
      <c r="B20" s="63" t="s">
        <v>33</v>
      </c>
      <c r="C20" s="136">
        <v>226</v>
      </c>
      <c r="D20" s="136">
        <f>VLOOKUP(B20,'[1]Space-Time Research'!$1:$1048576,3,FALSE)</f>
        <v>3117</v>
      </c>
      <c r="E20" s="136">
        <f>VLOOKUP(B20,'[1]Space-Time Research'!$1:$1048576,4,FALSE)</f>
        <v>224</v>
      </c>
      <c r="F20" s="136">
        <f>VLOOKUP(B20,'[1]Space-Time Research'!$1:$1048576,5,FALSE)</f>
        <v>3567</v>
      </c>
      <c r="G20" s="136"/>
      <c r="H20" s="136">
        <v>203</v>
      </c>
      <c r="I20" s="136">
        <f>VLOOKUP(B20,'[2]Space-Time Research'!$1:$1048576,3,FALSE)</f>
        <v>3126</v>
      </c>
      <c r="J20" s="136">
        <f>VLOOKUP(B20,'[2]Space-Time Research'!$1:$1048576,4,FALSE)</f>
        <v>344</v>
      </c>
      <c r="K20" s="136">
        <f>VLOOKUP(B20,'[2]Space-Time Research'!$1:$1048576,5,FALSE)</f>
        <v>3679</v>
      </c>
      <c r="L20" s="136"/>
      <c r="M20" s="26">
        <v>284</v>
      </c>
      <c r="N20" s="55">
        <v>3001</v>
      </c>
      <c r="O20" s="55">
        <v>295</v>
      </c>
      <c r="P20" s="55">
        <v>3577</v>
      </c>
    </row>
    <row r="21" spans="1:16" x14ac:dyDescent="0.25">
      <c r="A21" s="137" t="s">
        <v>481</v>
      </c>
      <c r="B21" s="63" t="s">
        <v>34</v>
      </c>
      <c r="C21" s="136">
        <v>204</v>
      </c>
      <c r="D21" s="136">
        <f>VLOOKUP(B21,'[1]Space-Time Research'!$1:$1048576,3,FALSE)</f>
        <v>520</v>
      </c>
      <c r="E21" s="136">
        <f>VLOOKUP(B21,'[1]Space-Time Research'!$1:$1048576,4,FALSE)</f>
        <v>32</v>
      </c>
      <c r="F21" s="136">
        <f>VLOOKUP(B21,'[1]Space-Time Research'!$1:$1048576,5,FALSE)</f>
        <v>756</v>
      </c>
      <c r="G21" s="136"/>
      <c r="H21" s="136">
        <v>227</v>
      </c>
      <c r="I21" s="136">
        <f>VLOOKUP(B21,'[2]Space-Time Research'!$1:$1048576,3,FALSE)</f>
        <v>427</v>
      </c>
      <c r="J21" s="136">
        <f>VLOOKUP(B21,'[2]Space-Time Research'!$1:$1048576,4,FALSE)</f>
        <v>70</v>
      </c>
      <c r="K21" s="136">
        <f>VLOOKUP(B21,'[2]Space-Time Research'!$1:$1048576,5,FALSE)</f>
        <v>722</v>
      </c>
      <c r="L21" s="136"/>
      <c r="M21" s="26">
        <v>261</v>
      </c>
      <c r="N21" s="55">
        <v>408</v>
      </c>
      <c r="O21" s="55">
        <v>99</v>
      </c>
      <c r="P21" s="55">
        <v>768</v>
      </c>
    </row>
    <row r="22" spans="1:16" x14ac:dyDescent="0.25">
      <c r="A22" s="137" t="s">
        <v>483</v>
      </c>
      <c r="B22" s="63" t="s">
        <v>35</v>
      </c>
      <c r="C22" s="136">
        <v>356</v>
      </c>
      <c r="D22" s="136">
        <f>VLOOKUP(B22,'[1]Space-Time Research'!$1:$1048576,3,FALSE)</f>
        <v>2242</v>
      </c>
      <c r="E22" s="136">
        <f>VLOOKUP(B22,'[1]Space-Time Research'!$1:$1048576,4,FALSE)</f>
        <v>107</v>
      </c>
      <c r="F22" s="136">
        <f>VLOOKUP(B22,'[1]Space-Time Research'!$1:$1048576,5,FALSE)</f>
        <v>2708</v>
      </c>
      <c r="G22" s="136"/>
      <c r="H22" s="136">
        <v>393</v>
      </c>
      <c r="I22" s="136">
        <f>VLOOKUP(B22,'[2]Space-Time Research'!$1:$1048576,3,FALSE)</f>
        <v>2033</v>
      </c>
      <c r="J22" s="136">
        <f>VLOOKUP(B22,'[2]Space-Time Research'!$1:$1048576,4,FALSE)</f>
        <v>287</v>
      </c>
      <c r="K22" s="136">
        <f>VLOOKUP(B22,'[2]Space-Time Research'!$1:$1048576,5,FALSE)</f>
        <v>2712</v>
      </c>
      <c r="L22" s="136"/>
      <c r="M22" s="26">
        <v>378</v>
      </c>
      <c r="N22" s="55">
        <v>1854</v>
      </c>
      <c r="O22" s="55">
        <v>275</v>
      </c>
      <c r="P22" s="55">
        <v>2511</v>
      </c>
    </row>
    <row r="23" spans="1:16" x14ac:dyDescent="0.25">
      <c r="A23" s="137" t="s">
        <v>485</v>
      </c>
      <c r="B23" s="63" t="s">
        <v>37</v>
      </c>
      <c r="C23" s="136">
        <v>432</v>
      </c>
      <c r="D23" s="136">
        <f>VLOOKUP(B23,'[1]Space-Time Research'!$1:$1048576,3,FALSE)</f>
        <v>1985</v>
      </c>
      <c r="E23" s="136">
        <f>VLOOKUP(B23,'[1]Space-Time Research'!$1:$1048576,4,FALSE)</f>
        <v>154</v>
      </c>
      <c r="F23" s="136">
        <f>VLOOKUP(B23,'[1]Space-Time Research'!$1:$1048576,5,FALSE)</f>
        <v>2578</v>
      </c>
      <c r="G23" s="136"/>
      <c r="H23" s="136">
        <v>399</v>
      </c>
      <c r="I23" s="136">
        <f>VLOOKUP(B23,'[2]Space-Time Research'!$1:$1048576,3,FALSE)</f>
        <v>1892</v>
      </c>
      <c r="J23" s="136">
        <f>VLOOKUP(B23,'[2]Space-Time Research'!$1:$1048576,4,FALSE)</f>
        <v>247</v>
      </c>
      <c r="K23" s="136">
        <f>VLOOKUP(B23,'[2]Space-Time Research'!$1:$1048576,5,FALSE)</f>
        <v>2537</v>
      </c>
      <c r="L23" s="136"/>
      <c r="M23" s="26">
        <v>376</v>
      </c>
      <c r="N23" s="55">
        <v>1626</v>
      </c>
      <c r="O23" s="55">
        <v>386</v>
      </c>
      <c r="P23" s="55">
        <v>2387</v>
      </c>
    </row>
    <row r="24" spans="1:16" x14ac:dyDescent="0.25">
      <c r="A24" s="137" t="s">
        <v>486</v>
      </c>
      <c r="B24" s="63" t="s">
        <v>38</v>
      </c>
      <c r="C24" s="136">
        <v>374</v>
      </c>
      <c r="D24" s="136">
        <f>VLOOKUP(B24,'[1]Space-Time Research'!$1:$1048576,3,FALSE)</f>
        <v>4951</v>
      </c>
      <c r="E24" s="136">
        <f>VLOOKUP(B24,'[1]Space-Time Research'!$1:$1048576,4,FALSE)</f>
        <v>268</v>
      </c>
      <c r="F24" s="136">
        <f>VLOOKUP(B24,'[1]Space-Time Research'!$1:$1048576,5,FALSE)</f>
        <v>5602</v>
      </c>
      <c r="G24" s="136"/>
      <c r="H24" s="136">
        <v>419</v>
      </c>
      <c r="I24" s="136">
        <f>VLOOKUP(B24,'[2]Space-Time Research'!$1:$1048576,3,FALSE)</f>
        <v>4492</v>
      </c>
      <c r="J24" s="136">
        <f>VLOOKUP(B24,'[2]Space-Time Research'!$1:$1048576,4,FALSE)</f>
        <v>503</v>
      </c>
      <c r="K24" s="136">
        <f>VLOOKUP(B24,'[2]Space-Time Research'!$1:$1048576,5,FALSE)</f>
        <v>5408</v>
      </c>
      <c r="L24" s="136"/>
      <c r="M24" s="26">
        <v>495</v>
      </c>
      <c r="N24" s="55">
        <v>4305</v>
      </c>
      <c r="O24" s="55">
        <v>729</v>
      </c>
      <c r="P24" s="55">
        <v>5531</v>
      </c>
    </row>
    <row r="25" spans="1:16" x14ac:dyDescent="0.25">
      <c r="A25" s="137" t="s">
        <v>488</v>
      </c>
      <c r="B25" s="63" t="s">
        <v>39</v>
      </c>
      <c r="C25" s="136">
        <v>1130</v>
      </c>
      <c r="D25" s="136">
        <f>VLOOKUP(B25,'[1]Space-Time Research'!$1:$1048576,3,FALSE)</f>
        <v>3145</v>
      </c>
      <c r="E25" s="136">
        <f>VLOOKUP(B25,'[1]Space-Time Research'!$1:$1048576,4,FALSE)</f>
        <v>262</v>
      </c>
      <c r="F25" s="136">
        <f>VLOOKUP(B25,'[1]Space-Time Research'!$1:$1048576,5,FALSE)</f>
        <v>4540</v>
      </c>
      <c r="G25" s="136"/>
      <c r="H25" s="136">
        <v>1179</v>
      </c>
      <c r="I25" s="136">
        <f>VLOOKUP(B25,'[2]Space-Time Research'!$1:$1048576,3,FALSE)</f>
        <v>2845</v>
      </c>
      <c r="J25" s="136">
        <f>VLOOKUP(B25,'[2]Space-Time Research'!$1:$1048576,4,FALSE)</f>
        <v>501</v>
      </c>
      <c r="K25" s="136">
        <f>VLOOKUP(B25,'[2]Space-Time Research'!$1:$1048576,5,FALSE)</f>
        <v>4519</v>
      </c>
      <c r="L25" s="136"/>
      <c r="M25" s="26">
        <v>1253</v>
      </c>
      <c r="N25" s="55">
        <v>2732</v>
      </c>
      <c r="O25" s="55">
        <v>593</v>
      </c>
      <c r="P25" s="55">
        <v>4581</v>
      </c>
    </row>
    <row r="26" spans="1:16" x14ac:dyDescent="0.25">
      <c r="A26" s="137" t="s">
        <v>489</v>
      </c>
      <c r="B26" s="63" t="s">
        <v>40</v>
      </c>
      <c r="C26" s="136">
        <v>609</v>
      </c>
      <c r="D26" s="136">
        <f>VLOOKUP(B26,'[1]Space-Time Research'!$1:$1048576,3,FALSE)</f>
        <v>3538</v>
      </c>
      <c r="E26" s="136">
        <f>VLOOKUP(B26,'[1]Space-Time Research'!$1:$1048576,4,FALSE)</f>
        <v>163</v>
      </c>
      <c r="F26" s="136">
        <f>VLOOKUP(B26,'[1]Space-Time Research'!$1:$1048576,5,FALSE)</f>
        <v>4307</v>
      </c>
      <c r="G26" s="136"/>
      <c r="H26" s="136">
        <v>738</v>
      </c>
      <c r="I26" s="136">
        <f>VLOOKUP(B26,'[2]Space-Time Research'!$1:$1048576,3,FALSE)</f>
        <v>3359</v>
      </c>
      <c r="J26" s="136">
        <f>VLOOKUP(B26,'[2]Space-Time Research'!$1:$1048576,4,FALSE)</f>
        <v>456</v>
      </c>
      <c r="K26" s="136">
        <f>VLOOKUP(B26,'[2]Space-Time Research'!$1:$1048576,5,FALSE)</f>
        <v>4550</v>
      </c>
      <c r="L26" s="136"/>
      <c r="M26" s="26">
        <v>816</v>
      </c>
      <c r="N26" s="55">
        <v>3341</v>
      </c>
      <c r="O26" s="55">
        <v>283</v>
      </c>
      <c r="P26" s="55">
        <v>4431</v>
      </c>
    </row>
    <row r="27" spans="1:16" x14ac:dyDescent="0.25">
      <c r="A27" s="137" t="s">
        <v>492</v>
      </c>
      <c r="B27" s="63" t="s">
        <v>41</v>
      </c>
      <c r="C27" s="136">
        <v>1523</v>
      </c>
      <c r="D27" s="136">
        <f>VLOOKUP(B27,'[1]Space-Time Research'!$1:$1048576,3,FALSE)</f>
        <v>21410</v>
      </c>
      <c r="E27" s="136">
        <f>VLOOKUP(B27,'[1]Space-Time Research'!$1:$1048576,4,FALSE)</f>
        <v>1331</v>
      </c>
      <c r="F27" s="136">
        <f>VLOOKUP(B27,'[1]Space-Time Research'!$1:$1048576,5,FALSE)</f>
        <v>24258</v>
      </c>
      <c r="G27" s="136"/>
      <c r="H27" s="136">
        <v>1753</v>
      </c>
      <c r="I27" s="136">
        <f>VLOOKUP(B27,'[2]Space-Time Research'!$1:$1048576,3,FALSE)</f>
        <v>21748</v>
      </c>
      <c r="J27" s="136">
        <f>VLOOKUP(B27,'[2]Space-Time Research'!$1:$1048576,4,FALSE)</f>
        <v>1790</v>
      </c>
      <c r="K27" s="136">
        <f>VLOOKUP(B27,'[2]Space-Time Research'!$1:$1048576,5,FALSE)</f>
        <v>25288</v>
      </c>
      <c r="L27" s="136"/>
      <c r="M27" s="26">
        <v>1968</v>
      </c>
      <c r="N27" s="55">
        <v>21558</v>
      </c>
      <c r="O27" s="55">
        <v>2324</v>
      </c>
      <c r="P27" s="55">
        <v>25847</v>
      </c>
    </row>
    <row r="28" spans="1:16" x14ac:dyDescent="0.25">
      <c r="A28" s="137" t="s">
        <v>494</v>
      </c>
      <c r="B28" s="63" t="s">
        <v>42</v>
      </c>
      <c r="C28" s="136">
        <v>487</v>
      </c>
      <c r="D28" s="136">
        <f>VLOOKUP(B28,'[1]Space-Time Research'!$1:$1048576,3,FALSE)</f>
        <v>7820</v>
      </c>
      <c r="E28" s="136">
        <f>VLOOKUP(B28,'[1]Space-Time Research'!$1:$1048576,4,FALSE)</f>
        <v>348</v>
      </c>
      <c r="F28" s="136">
        <f>VLOOKUP(B28,'[1]Space-Time Research'!$1:$1048576,5,FALSE)</f>
        <v>8655</v>
      </c>
      <c r="G28" s="136"/>
      <c r="H28" s="136">
        <v>534</v>
      </c>
      <c r="I28" s="136">
        <f>VLOOKUP(B28,'[2]Space-Time Research'!$1:$1048576,3,FALSE)</f>
        <v>7471</v>
      </c>
      <c r="J28" s="136">
        <f>VLOOKUP(B28,'[2]Space-Time Research'!$1:$1048576,4,FALSE)</f>
        <v>824</v>
      </c>
      <c r="K28" s="136">
        <f>VLOOKUP(B28,'[2]Space-Time Research'!$1:$1048576,5,FALSE)</f>
        <v>8836</v>
      </c>
      <c r="L28" s="136"/>
      <c r="M28" s="26">
        <v>677</v>
      </c>
      <c r="N28" s="55">
        <v>7431</v>
      </c>
      <c r="O28" s="55">
        <v>820</v>
      </c>
      <c r="P28" s="55">
        <v>8931</v>
      </c>
    </row>
    <row r="29" spans="1:16" x14ac:dyDescent="0.25">
      <c r="A29" s="137" t="s">
        <v>496</v>
      </c>
      <c r="B29" s="63" t="s">
        <v>43</v>
      </c>
      <c r="C29" s="136">
        <v>1106</v>
      </c>
      <c r="D29" s="136">
        <f>VLOOKUP(B29,'[1]Space-Time Research'!$1:$1048576,3,FALSE)</f>
        <v>6408</v>
      </c>
      <c r="E29" s="136">
        <f>VLOOKUP(B29,'[1]Space-Time Research'!$1:$1048576,4,FALSE)</f>
        <v>376</v>
      </c>
      <c r="F29" s="136">
        <f>VLOOKUP(B29,'[1]Space-Time Research'!$1:$1048576,5,FALSE)</f>
        <v>7889</v>
      </c>
      <c r="G29" s="136"/>
      <c r="H29" s="136">
        <v>1198</v>
      </c>
      <c r="I29" s="136">
        <f>VLOOKUP(B29,'[2]Space-Time Research'!$1:$1048576,3,FALSE)</f>
        <v>6207</v>
      </c>
      <c r="J29" s="136">
        <f>VLOOKUP(B29,'[2]Space-Time Research'!$1:$1048576,4,FALSE)</f>
        <v>575</v>
      </c>
      <c r="K29" s="136">
        <f>VLOOKUP(B29,'[2]Space-Time Research'!$1:$1048576,5,FALSE)</f>
        <v>7984</v>
      </c>
      <c r="L29" s="136"/>
      <c r="M29" s="26">
        <v>1569</v>
      </c>
      <c r="N29" s="55">
        <v>6013</v>
      </c>
      <c r="O29" s="55">
        <v>754</v>
      </c>
      <c r="P29" s="55">
        <v>8338</v>
      </c>
    </row>
    <row r="30" spans="1:16" x14ac:dyDescent="0.25">
      <c r="A30" s="137" t="s">
        <v>497</v>
      </c>
      <c r="B30" s="63" t="s">
        <v>44</v>
      </c>
      <c r="C30" s="136">
        <v>250</v>
      </c>
      <c r="D30" s="136">
        <f>VLOOKUP(B30,'[1]Space-Time Research'!$1:$1048576,3,FALSE)</f>
        <v>3690</v>
      </c>
      <c r="E30" s="136">
        <f>VLOOKUP(B30,'[1]Space-Time Research'!$1:$1048576,4,FALSE)</f>
        <v>230</v>
      </c>
      <c r="F30" s="136">
        <f>VLOOKUP(B30,'[1]Space-Time Research'!$1:$1048576,5,FALSE)</f>
        <v>4172</v>
      </c>
      <c r="G30" s="136"/>
      <c r="H30" s="136">
        <v>369</v>
      </c>
      <c r="I30" s="136">
        <f>VLOOKUP(B30,'[2]Space-Time Research'!$1:$1048576,3,FALSE)</f>
        <v>3535</v>
      </c>
      <c r="J30" s="136">
        <f>VLOOKUP(B30,'[2]Space-Time Research'!$1:$1048576,4,FALSE)</f>
        <v>333</v>
      </c>
      <c r="K30" s="136">
        <f>VLOOKUP(B30,'[2]Space-Time Research'!$1:$1048576,5,FALSE)</f>
        <v>4233</v>
      </c>
      <c r="L30" s="136"/>
      <c r="M30" s="26">
        <v>456</v>
      </c>
      <c r="N30" s="55">
        <v>3793</v>
      </c>
      <c r="O30" s="55">
        <v>347</v>
      </c>
      <c r="P30" s="55">
        <v>4596</v>
      </c>
    </row>
    <row r="31" spans="1:16" x14ac:dyDescent="0.25">
      <c r="A31" s="137" t="s">
        <v>499</v>
      </c>
      <c r="B31" s="63" t="s">
        <v>46</v>
      </c>
      <c r="C31" s="136">
        <v>268</v>
      </c>
      <c r="D31" s="136">
        <f>VLOOKUP(B31,'[1]Space-Time Research'!$1:$1048576,3,FALSE)</f>
        <v>3731</v>
      </c>
      <c r="E31" s="136">
        <f>VLOOKUP(B31,'[1]Space-Time Research'!$1:$1048576,4,FALSE)</f>
        <v>203</v>
      </c>
      <c r="F31" s="136">
        <f>VLOOKUP(B31,'[1]Space-Time Research'!$1:$1048576,5,FALSE)</f>
        <v>4202</v>
      </c>
      <c r="G31" s="136"/>
      <c r="H31" s="136">
        <v>299</v>
      </c>
      <c r="I31" s="136">
        <f>VLOOKUP(B31,'[2]Space-Time Research'!$1:$1048576,3,FALSE)</f>
        <v>3610</v>
      </c>
      <c r="J31" s="136">
        <f>VLOOKUP(B31,'[2]Space-Time Research'!$1:$1048576,4,FALSE)</f>
        <v>299</v>
      </c>
      <c r="K31" s="136">
        <f>VLOOKUP(B31,'[2]Space-Time Research'!$1:$1048576,5,FALSE)</f>
        <v>4199</v>
      </c>
      <c r="L31" s="136"/>
      <c r="M31" s="26">
        <v>334</v>
      </c>
      <c r="N31" s="55">
        <v>3391</v>
      </c>
      <c r="O31" s="55">
        <v>514</v>
      </c>
      <c r="P31" s="55">
        <v>4245</v>
      </c>
    </row>
    <row r="32" spans="1:16" x14ac:dyDescent="0.25">
      <c r="A32" s="137" t="s">
        <v>500</v>
      </c>
      <c r="B32" s="63" t="s">
        <v>47</v>
      </c>
      <c r="C32" s="136">
        <v>180</v>
      </c>
      <c r="D32" s="136">
        <f>VLOOKUP(B32,'[1]Space-Time Research'!$1:$1048576,3,FALSE)</f>
        <v>336</v>
      </c>
      <c r="E32" s="136">
        <f>VLOOKUP(B32,'[1]Space-Time Research'!$1:$1048576,4,FALSE)</f>
        <v>16</v>
      </c>
      <c r="F32" s="136">
        <f>VLOOKUP(B32,'[1]Space-Time Research'!$1:$1048576,5,FALSE)</f>
        <v>525</v>
      </c>
      <c r="G32" s="136"/>
      <c r="H32" s="136">
        <v>152</v>
      </c>
      <c r="I32" s="136">
        <f>VLOOKUP(B32,'[2]Space-Time Research'!$1:$1048576,3,FALSE)</f>
        <v>264</v>
      </c>
      <c r="J32" s="136">
        <f>VLOOKUP(B32,'[2]Space-Time Research'!$1:$1048576,4,FALSE)</f>
        <v>61</v>
      </c>
      <c r="K32" s="136">
        <f>VLOOKUP(B32,'[2]Space-Time Research'!$1:$1048576,5,FALSE)</f>
        <v>476</v>
      </c>
      <c r="L32" s="136"/>
      <c r="M32" s="26">
        <v>174</v>
      </c>
      <c r="N32" s="55">
        <v>234</v>
      </c>
      <c r="O32" s="55">
        <v>35</v>
      </c>
      <c r="P32" s="55">
        <v>445</v>
      </c>
    </row>
    <row r="33" spans="1:16" x14ac:dyDescent="0.25">
      <c r="A33" s="137" t="s">
        <v>502</v>
      </c>
      <c r="B33" s="63" t="s">
        <v>49</v>
      </c>
      <c r="C33" s="136">
        <v>188</v>
      </c>
      <c r="D33" s="136">
        <f>VLOOKUP(B33,'[1]Space-Time Research'!$1:$1048576,3,FALSE)</f>
        <v>4543</v>
      </c>
      <c r="E33" s="136">
        <f>VLOOKUP(B33,'[1]Space-Time Research'!$1:$1048576,4,FALSE)</f>
        <v>125</v>
      </c>
      <c r="F33" s="136">
        <f>VLOOKUP(B33,'[1]Space-Time Research'!$1:$1048576,5,FALSE)</f>
        <v>4856</v>
      </c>
      <c r="G33" s="136"/>
      <c r="H33" s="136">
        <v>300</v>
      </c>
      <c r="I33" s="136">
        <f>VLOOKUP(B33,'[2]Space-Time Research'!$1:$1048576,3,FALSE)</f>
        <v>4330</v>
      </c>
      <c r="J33" s="136">
        <f>VLOOKUP(B33,'[2]Space-Time Research'!$1:$1048576,4,FALSE)</f>
        <v>497</v>
      </c>
      <c r="K33" s="136">
        <f>VLOOKUP(B33,'[2]Space-Time Research'!$1:$1048576,5,FALSE)</f>
        <v>5120</v>
      </c>
      <c r="L33" s="136"/>
      <c r="M33" s="26">
        <v>333</v>
      </c>
      <c r="N33" s="55">
        <v>4056</v>
      </c>
      <c r="O33" s="55">
        <v>420</v>
      </c>
      <c r="P33" s="55">
        <v>4808</v>
      </c>
    </row>
    <row r="34" spans="1:16" x14ac:dyDescent="0.25">
      <c r="A34" s="137" t="s">
        <v>503</v>
      </c>
      <c r="B34" s="63" t="s">
        <v>50</v>
      </c>
      <c r="C34" s="136">
        <v>1052</v>
      </c>
      <c r="D34" s="136">
        <f>VLOOKUP(B34,'[1]Space-Time Research'!$1:$1048576,3,FALSE)</f>
        <v>14436</v>
      </c>
      <c r="E34" s="136">
        <f>VLOOKUP(B34,'[1]Space-Time Research'!$1:$1048576,4,FALSE)</f>
        <v>594</v>
      </c>
      <c r="F34" s="136">
        <f>VLOOKUP(B34,'[1]Space-Time Research'!$1:$1048576,5,FALSE)</f>
        <v>16076</v>
      </c>
      <c r="G34" s="136"/>
      <c r="H34" s="136">
        <v>1408</v>
      </c>
      <c r="I34" s="136">
        <f>VLOOKUP(B34,'[2]Space-Time Research'!$1:$1048576,3,FALSE)</f>
        <v>13775</v>
      </c>
      <c r="J34" s="136">
        <f>VLOOKUP(B34,'[2]Space-Time Research'!$1:$1048576,4,FALSE)</f>
        <v>1312</v>
      </c>
      <c r="K34" s="136">
        <f>VLOOKUP(B34,'[2]Space-Time Research'!$1:$1048576,5,FALSE)</f>
        <v>16503</v>
      </c>
      <c r="L34" s="136"/>
      <c r="M34" s="26">
        <v>1738</v>
      </c>
      <c r="N34" s="55">
        <v>13681</v>
      </c>
      <c r="O34" s="55">
        <v>1520</v>
      </c>
      <c r="P34" s="55">
        <v>16943</v>
      </c>
    </row>
    <row r="35" spans="1:16" x14ac:dyDescent="0.25">
      <c r="A35" s="137" t="s">
        <v>505</v>
      </c>
      <c r="B35" s="63" t="s">
        <v>51</v>
      </c>
      <c r="C35" s="136">
        <v>145</v>
      </c>
      <c r="D35" s="136">
        <f>VLOOKUP(B35,'[1]Space-Time Research'!$1:$1048576,3,FALSE)</f>
        <v>3039</v>
      </c>
      <c r="E35" s="136">
        <f>VLOOKUP(B35,'[1]Space-Time Research'!$1:$1048576,4,FALSE)</f>
        <v>185</v>
      </c>
      <c r="F35" s="136">
        <f>VLOOKUP(B35,'[1]Space-Time Research'!$1:$1048576,5,FALSE)</f>
        <v>3372</v>
      </c>
      <c r="G35" s="136"/>
      <c r="H35" s="136">
        <v>173</v>
      </c>
      <c r="I35" s="136">
        <f>VLOOKUP(B35,'[2]Space-Time Research'!$1:$1048576,3,FALSE)</f>
        <v>2936</v>
      </c>
      <c r="J35" s="136">
        <f>VLOOKUP(B35,'[2]Space-Time Research'!$1:$1048576,4,FALSE)</f>
        <v>371</v>
      </c>
      <c r="K35" s="136">
        <f>VLOOKUP(B35,'[2]Space-Time Research'!$1:$1048576,5,FALSE)</f>
        <v>3472</v>
      </c>
      <c r="L35" s="136"/>
      <c r="M35" s="26">
        <v>243</v>
      </c>
      <c r="N35" s="55">
        <v>2869</v>
      </c>
      <c r="O35" s="55">
        <v>401</v>
      </c>
      <c r="P35" s="55">
        <v>3507</v>
      </c>
    </row>
    <row r="36" spans="1:16" x14ac:dyDescent="0.25">
      <c r="A36" s="137" t="s">
        <v>506</v>
      </c>
      <c r="B36" s="63" t="s">
        <v>52</v>
      </c>
      <c r="C36" s="136">
        <v>341</v>
      </c>
      <c r="D36" s="136">
        <f>VLOOKUP(B36,'[1]Space-Time Research'!$1:$1048576,3,FALSE)</f>
        <v>2166</v>
      </c>
      <c r="E36" s="136">
        <f>VLOOKUP(B36,'[1]Space-Time Research'!$1:$1048576,4,FALSE)</f>
        <v>70</v>
      </c>
      <c r="F36" s="136">
        <f>VLOOKUP(B36,'[1]Space-Time Research'!$1:$1048576,5,FALSE)</f>
        <v>2582</v>
      </c>
      <c r="G36" s="136"/>
      <c r="H36" s="136">
        <v>414</v>
      </c>
      <c r="I36" s="136">
        <f>VLOOKUP(B36,'[2]Space-Time Research'!$1:$1048576,3,FALSE)</f>
        <v>2117</v>
      </c>
      <c r="J36" s="136">
        <f>VLOOKUP(B36,'[2]Space-Time Research'!$1:$1048576,4,FALSE)</f>
        <v>156</v>
      </c>
      <c r="K36" s="136">
        <f>VLOOKUP(B36,'[2]Space-Time Research'!$1:$1048576,5,FALSE)</f>
        <v>2680</v>
      </c>
      <c r="L36" s="136"/>
      <c r="M36" s="26">
        <v>469</v>
      </c>
      <c r="N36" s="55">
        <v>1825</v>
      </c>
      <c r="O36" s="55">
        <v>307</v>
      </c>
      <c r="P36" s="55">
        <v>2602</v>
      </c>
    </row>
    <row r="37" spans="1:16" x14ac:dyDescent="0.25">
      <c r="A37" s="137" t="s">
        <v>507</v>
      </c>
      <c r="B37" s="63" t="s">
        <v>53</v>
      </c>
      <c r="C37" s="136">
        <v>88</v>
      </c>
      <c r="D37" s="136">
        <f>VLOOKUP(B37,'[1]Space-Time Research'!$1:$1048576,3,FALSE)</f>
        <v>0</v>
      </c>
      <c r="E37" s="136">
        <f>VLOOKUP(B37,'[1]Space-Time Research'!$1:$1048576,4,FALSE)</f>
        <v>0</v>
      </c>
      <c r="F37" s="136">
        <f>VLOOKUP(B37,'[1]Space-Time Research'!$1:$1048576,5,FALSE)</f>
        <v>90</v>
      </c>
      <c r="G37" s="136"/>
      <c r="H37" s="136">
        <v>87</v>
      </c>
      <c r="I37" s="136">
        <f>VLOOKUP(B37,'[2]Space-Time Research'!$1:$1048576,3,FALSE)</f>
        <v>3</v>
      </c>
      <c r="J37" s="136">
        <f>VLOOKUP(B37,'[2]Space-Time Research'!$1:$1048576,4,FALSE)</f>
        <v>0</v>
      </c>
      <c r="K37" s="136">
        <f>VLOOKUP(B37,'[2]Space-Time Research'!$1:$1048576,5,FALSE)</f>
        <v>90</v>
      </c>
      <c r="L37" s="136"/>
      <c r="M37" s="26">
        <v>86</v>
      </c>
      <c r="N37" s="55">
        <v>0</v>
      </c>
      <c r="O37" s="55">
        <v>3</v>
      </c>
      <c r="P37" s="55">
        <v>91</v>
      </c>
    </row>
    <row r="38" spans="1:16" x14ac:dyDescent="0.25">
      <c r="A38" s="137" t="s">
        <v>508</v>
      </c>
      <c r="B38" s="63" t="s">
        <v>54</v>
      </c>
      <c r="C38" s="136">
        <v>250</v>
      </c>
      <c r="D38" s="136">
        <f>VLOOKUP(B38,'[1]Space-Time Research'!$1:$1048576,3,FALSE)</f>
        <v>1148</v>
      </c>
      <c r="E38" s="136">
        <f>VLOOKUP(B38,'[1]Space-Time Research'!$1:$1048576,4,FALSE)</f>
        <v>45</v>
      </c>
      <c r="F38" s="136">
        <f>VLOOKUP(B38,'[1]Space-Time Research'!$1:$1048576,5,FALSE)</f>
        <v>1438</v>
      </c>
      <c r="G38" s="136"/>
      <c r="H38" s="136">
        <v>295</v>
      </c>
      <c r="I38" s="136">
        <f>VLOOKUP(B38,'[2]Space-Time Research'!$1:$1048576,3,FALSE)</f>
        <v>987</v>
      </c>
      <c r="J38" s="136">
        <f>VLOOKUP(B38,'[2]Space-Time Research'!$1:$1048576,4,FALSE)</f>
        <v>157</v>
      </c>
      <c r="K38" s="136">
        <f>VLOOKUP(B38,'[2]Space-Time Research'!$1:$1048576,5,FALSE)</f>
        <v>1442</v>
      </c>
      <c r="L38" s="136"/>
      <c r="M38" s="26">
        <v>317</v>
      </c>
      <c r="N38" s="55">
        <v>929</v>
      </c>
      <c r="O38" s="55">
        <v>102</v>
      </c>
      <c r="P38" s="55">
        <v>1349</v>
      </c>
    </row>
    <row r="39" spans="1:16" x14ac:dyDescent="0.25">
      <c r="A39" s="137" t="s">
        <v>510</v>
      </c>
      <c r="B39" s="63" t="s">
        <v>56</v>
      </c>
      <c r="C39" s="136">
        <v>349</v>
      </c>
      <c r="D39" s="136">
        <f>VLOOKUP(B39,'[1]Space-Time Research'!$1:$1048576,3,FALSE)</f>
        <v>2145</v>
      </c>
      <c r="E39" s="136">
        <f>VLOOKUP(B39,'[1]Space-Time Research'!$1:$1048576,4,FALSE)</f>
        <v>225</v>
      </c>
      <c r="F39" s="136">
        <f>VLOOKUP(B39,'[1]Space-Time Research'!$1:$1048576,5,FALSE)</f>
        <v>2713</v>
      </c>
      <c r="G39" s="136"/>
      <c r="H39" s="136">
        <v>365</v>
      </c>
      <c r="I39" s="136">
        <f>VLOOKUP(B39,'[2]Space-Time Research'!$1:$1048576,3,FALSE)</f>
        <v>2069</v>
      </c>
      <c r="J39" s="136">
        <f>VLOOKUP(B39,'[2]Space-Time Research'!$1:$1048576,4,FALSE)</f>
        <v>273</v>
      </c>
      <c r="K39" s="136">
        <f>VLOOKUP(B39,'[2]Space-Time Research'!$1:$1048576,5,FALSE)</f>
        <v>2708</v>
      </c>
      <c r="L39" s="136"/>
      <c r="M39" s="26">
        <v>389</v>
      </c>
      <c r="N39" s="55">
        <v>1768</v>
      </c>
      <c r="O39" s="55">
        <v>495</v>
      </c>
      <c r="P39" s="55">
        <v>2653</v>
      </c>
    </row>
    <row r="40" spans="1:16" x14ac:dyDescent="0.25">
      <c r="A40" s="137" t="s">
        <v>511</v>
      </c>
      <c r="B40" s="63" t="s">
        <v>57</v>
      </c>
      <c r="C40" s="136">
        <v>978</v>
      </c>
      <c r="D40" s="136">
        <f>VLOOKUP(B40,'[1]Space-Time Research'!$1:$1048576,3,FALSE)</f>
        <v>1947</v>
      </c>
      <c r="E40" s="136">
        <f>VLOOKUP(B40,'[1]Space-Time Research'!$1:$1048576,4,FALSE)</f>
        <v>466</v>
      </c>
      <c r="F40" s="136">
        <f>VLOOKUP(B40,'[1]Space-Time Research'!$1:$1048576,5,FALSE)</f>
        <v>3396</v>
      </c>
      <c r="G40" s="136"/>
      <c r="H40" s="136">
        <v>1105</v>
      </c>
      <c r="I40" s="136">
        <f>VLOOKUP(B40,'[2]Space-Time Research'!$1:$1048576,3,FALSE)</f>
        <v>1681</v>
      </c>
      <c r="J40" s="136">
        <f>VLOOKUP(B40,'[2]Space-Time Research'!$1:$1048576,4,FALSE)</f>
        <v>388</v>
      </c>
      <c r="K40" s="136">
        <f>VLOOKUP(B40,'[2]Space-Time Research'!$1:$1048576,5,FALSE)</f>
        <v>3179</v>
      </c>
      <c r="L40" s="136"/>
      <c r="M40" s="26">
        <v>969</v>
      </c>
      <c r="N40" s="55">
        <v>1463</v>
      </c>
      <c r="O40" s="55">
        <v>652</v>
      </c>
      <c r="P40" s="55">
        <v>3085</v>
      </c>
    </row>
    <row r="41" spans="1:16" x14ac:dyDescent="0.25">
      <c r="A41" s="137" t="s">
        <v>512</v>
      </c>
      <c r="B41" s="63" t="s">
        <v>58</v>
      </c>
      <c r="C41" s="136">
        <v>199</v>
      </c>
      <c r="D41" s="136">
        <f>VLOOKUP(B41,'[1]Space-Time Research'!$1:$1048576,3,FALSE)</f>
        <v>1224</v>
      </c>
      <c r="E41" s="136">
        <f>VLOOKUP(B41,'[1]Space-Time Research'!$1:$1048576,4,FALSE)</f>
        <v>75</v>
      </c>
      <c r="F41" s="136">
        <f>VLOOKUP(B41,'[1]Space-Time Research'!$1:$1048576,5,FALSE)</f>
        <v>1500</v>
      </c>
      <c r="G41" s="136"/>
      <c r="H41" s="136">
        <v>194</v>
      </c>
      <c r="I41" s="136">
        <f>VLOOKUP(B41,'[2]Space-Time Research'!$1:$1048576,3,FALSE)</f>
        <v>1167</v>
      </c>
      <c r="J41" s="136">
        <f>VLOOKUP(B41,'[2]Space-Time Research'!$1:$1048576,4,FALSE)</f>
        <v>117</v>
      </c>
      <c r="K41" s="136">
        <f>VLOOKUP(B41,'[2]Space-Time Research'!$1:$1048576,5,FALSE)</f>
        <v>1479</v>
      </c>
      <c r="L41" s="136"/>
      <c r="M41" s="26">
        <v>158</v>
      </c>
      <c r="N41" s="55">
        <v>1123</v>
      </c>
      <c r="O41" s="55">
        <v>95</v>
      </c>
      <c r="P41" s="55">
        <v>1378</v>
      </c>
    </row>
    <row r="42" spans="1:16" x14ac:dyDescent="0.25">
      <c r="A42" s="137" t="s">
        <v>513</v>
      </c>
      <c r="B42" s="63" t="s">
        <v>59</v>
      </c>
      <c r="C42" s="136">
        <v>323</v>
      </c>
      <c r="D42" s="136">
        <f>VLOOKUP(B42,'[1]Space-Time Research'!$1:$1048576,3,FALSE)</f>
        <v>75</v>
      </c>
      <c r="E42" s="136">
        <f>VLOOKUP(B42,'[1]Space-Time Research'!$1:$1048576,4,FALSE)</f>
        <v>60</v>
      </c>
      <c r="F42" s="136">
        <f>VLOOKUP(B42,'[1]Space-Time Research'!$1:$1048576,5,FALSE)</f>
        <v>458</v>
      </c>
      <c r="G42" s="136"/>
      <c r="H42" s="136">
        <v>250</v>
      </c>
      <c r="I42" s="136">
        <f>VLOOKUP(B42,'[2]Space-Time Research'!$1:$1048576,3,FALSE)</f>
        <v>68</v>
      </c>
      <c r="J42" s="136">
        <f>VLOOKUP(B42,'[2]Space-Time Research'!$1:$1048576,4,FALSE)</f>
        <v>64</v>
      </c>
      <c r="K42" s="136">
        <f>VLOOKUP(B42,'[2]Space-Time Research'!$1:$1048576,5,FALSE)</f>
        <v>378</v>
      </c>
      <c r="L42" s="136"/>
      <c r="M42" s="26">
        <v>206</v>
      </c>
      <c r="N42" s="55">
        <v>49</v>
      </c>
      <c r="O42" s="55">
        <v>73</v>
      </c>
      <c r="P42" s="55">
        <v>325</v>
      </c>
    </row>
    <row r="43" spans="1:16" x14ac:dyDescent="0.25">
      <c r="A43" s="137" t="s">
        <v>515</v>
      </c>
      <c r="B43" s="63" t="s">
        <v>61</v>
      </c>
      <c r="C43" s="136">
        <v>365</v>
      </c>
      <c r="D43" s="136">
        <f>VLOOKUP(B43,'[1]Space-Time Research'!$1:$1048576,3,FALSE)</f>
        <v>238</v>
      </c>
      <c r="E43" s="136">
        <f>VLOOKUP(B43,'[1]Space-Time Research'!$1:$1048576,4,FALSE)</f>
        <v>22</v>
      </c>
      <c r="F43" s="136">
        <f>VLOOKUP(B43,'[1]Space-Time Research'!$1:$1048576,5,FALSE)</f>
        <v>628</v>
      </c>
      <c r="G43" s="136"/>
      <c r="H43" s="136">
        <v>347</v>
      </c>
      <c r="I43" s="136">
        <f>VLOOKUP(B43,'[2]Space-Time Research'!$1:$1048576,3,FALSE)</f>
        <v>169</v>
      </c>
      <c r="J43" s="136">
        <f>VLOOKUP(B43,'[2]Space-Time Research'!$1:$1048576,4,FALSE)</f>
        <v>37</v>
      </c>
      <c r="K43" s="136">
        <f>VLOOKUP(B43,'[2]Space-Time Research'!$1:$1048576,5,FALSE)</f>
        <v>551</v>
      </c>
      <c r="L43" s="136"/>
      <c r="M43" s="26">
        <v>230</v>
      </c>
      <c r="N43" s="55">
        <v>126</v>
      </c>
      <c r="O43" s="55">
        <v>176</v>
      </c>
      <c r="P43" s="55">
        <v>529</v>
      </c>
    </row>
    <row r="44" spans="1:16" x14ac:dyDescent="0.25">
      <c r="A44" s="137" t="s">
        <v>516</v>
      </c>
      <c r="B44" s="63" t="s">
        <v>60</v>
      </c>
      <c r="C44" s="136">
        <v>224</v>
      </c>
      <c r="D44" s="136">
        <f>VLOOKUP(B44,'[1]Space-Time Research'!$1:$1048576,3,FALSE)</f>
        <v>3647</v>
      </c>
      <c r="E44" s="136">
        <f>VLOOKUP(B44,'[1]Space-Time Research'!$1:$1048576,4,FALSE)</f>
        <v>151</v>
      </c>
      <c r="F44" s="136">
        <f>VLOOKUP(B44,'[1]Space-Time Research'!$1:$1048576,5,FALSE)</f>
        <v>4016</v>
      </c>
      <c r="G44" s="136"/>
      <c r="H44" s="136">
        <v>266</v>
      </c>
      <c r="I44" s="136">
        <f>VLOOKUP(B44,'[2]Space-Time Research'!$1:$1048576,3,FALSE)</f>
        <v>3389</v>
      </c>
      <c r="J44" s="136">
        <f>VLOOKUP(B44,'[2]Space-Time Research'!$1:$1048576,4,FALSE)</f>
        <v>555</v>
      </c>
      <c r="K44" s="136">
        <f>VLOOKUP(B44,'[2]Space-Time Research'!$1:$1048576,5,FALSE)</f>
        <v>4211</v>
      </c>
      <c r="L44" s="136"/>
      <c r="M44" s="26">
        <v>308</v>
      </c>
      <c r="N44" s="55">
        <v>2949</v>
      </c>
      <c r="O44" s="55">
        <v>938</v>
      </c>
      <c r="P44" s="55">
        <v>4186</v>
      </c>
    </row>
    <row r="45" spans="1:16" x14ac:dyDescent="0.25">
      <c r="A45" s="137" t="s">
        <v>517</v>
      </c>
      <c r="B45" s="63" t="s">
        <v>62</v>
      </c>
      <c r="C45" s="136">
        <v>131</v>
      </c>
      <c r="D45" s="136">
        <f>VLOOKUP(B45,'[1]Space-Time Research'!$1:$1048576,3,FALSE)</f>
        <v>333</v>
      </c>
      <c r="E45" s="136">
        <f>VLOOKUP(B45,'[1]Space-Time Research'!$1:$1048576,4,FALSE)</f>
        <v>25</v>
      </c>
      <c r="F45" s="136">
        <f>VLOOKUP(B45,'[1]Space-Time Research'!$1:$1048576,5,FALSE)</f>
        <v>482</v>
      </c>
      <c r="G45" s="136"/>
      <c r="H45" s="136">
        <v>119</v>
      </c>
      <c r="I45" s="136">
        <f>VLOOKUP(B45,'[2]Space-Time Research'!$1:$1048576,3,FALSE)</f>
        <v>273</v>
      </c>
      <c r="J45" s="136">
        <f>VLOOKUP(B45,'[2]Space-Time Research'!$1:$1048576,4,FALSE)</f>
        <v>53</v>
      </c>
      <c r="K45" s="136">
        <f>VLOOKUP(B45,'[2]Space-Time Research'!$1:$1048576,5,FALSE)</f>
        <v>443</v>
      </c>
      <c r="L45" s="136"/>
      <c r="M45" s="26">
        <v>92</v>
      </c>
      <c r="N45" s="55">
        <v>213</v>
      </c>
      <c r="O45" s="55">
        <v>41</v>
      </c>
      <c r="P45" s="55">
        <v>348</v>
      </c>
    </row>
    <row r="46" spans="1:16" x14ac:dyDescent="0.25">
      <c r="A46" s="137" t="s">
        <v>518</v>
      </c>
      <c r="B46" s="63" t="s">
        <v>63</v>
      </c>
      <c r="C46" s="136">
        <v>232</v>
      </c>
      <c r="D46" s="136">
        <f>VLOOKUP(B46,'[1]Space-Time Research'!$1:$1048576,3,FALSE)</f>
        <v>92</v>
      </c>
      <c r="E46" s="136">
        <f>VLOOKUP(B46,'[1]Space-Time Research'!$1:$1048576,4,FALSE)</f>
        <v>0</v>
      </c>
      <c r="F46" s="136">
        <f>VLOOKUP(B46,'[1]Space-Time Research'!$1:$1048576,5,FALSE)</f>
        <v>324</v>
      </c>
      <c r="G46" s="136"/>
      <c r="H46" s="136">
        <v>204</v>
      </c>
      <c r="I46" s="136">
        <f>VLOOKUP(B46,'[2]Space-Time Research'!$1:$1048576,3,FALSE)</f>
        <v>85</v>
      </c>
      <c r="J46" s="136">
        <f>VLOOKUP(B46,'[2]Space-Time Research'!$1:$1048576,4,FALSE)</f>
        <v>24</v>
      </c>
      <c r="K46" s="136">
        <f>VLOOKUP(B46,'[2]Space-Time Research'!$1:$1048576,5,FALSE)</f>
        <v>315</v>
      </c>
      <c r="L46" s="136"/>
      <c r="M46" s="26">
        <v>175</v>
      </c>
      <c r="N46" s="55">
        <v>81</v>
      </c>
      <c r="O46" s="55">
        <v>67</v>
      </c>
      <c r="P46" s="55">
        <v>323</v>
      </c>
    </row>
    <row r="47" spans="1:16" x14ac:dyDescent="0.25">
      <c r="A47" s="137" t="s">
        <v>520</v>
      </c>
      <c r="B47" s="63" t="s">
        <v>64</v>
      </c>
      <c r="C47" s="136">
        <v>662</v>
      </c>
      <c r="D47" s="136">
        <f>VLOOKUP(B47,'[1]Space-Time Research'!$1:$1048576,3,FALSE)</f>
        <v>9748</v>
      </c>
      <c r="E47" s="136">
        <f>VLOOKUP(B47,'[1]Space-Time Research'!$1:$1048576,4,FALSE)</f>
        <v>629</v>
      </c>
      <c r="F47" s="136">
        <f>VLOOKUP(B47,'[1]Space-Time Research'!$1:$1048576,5,FALSE)</f>
        <v>11045</v>
      </c>
      <c r="G47" s="136"/>
      <c r="H47" s="136">
        <v>976</v>
      </c>
      <c r="I47" s="136">
        <f>VLOOKUP(B47,'[2]Space-Time Research'!$1:$1048576,3,FALSE)</f>
        <v>8786</v>
      </c>
      <c r="J47" s="136">
        <f>VLOOKUP(B47,'[2]Space-Time Research'!$1:$1048576,4,FALSE)</f>
        <v>644</v>
      </c>
      <c r="K47" s="136">
        <f>VLOOKUP(B47,'[2]Space-Time Research'!$1:$1048576,5,FALSE)</f>
        <v>10404</v>
      </c>
      <c r="L47" s="136"/>
      <c r="M47" s="26">
        <v>1398</v>
      </c>
      <c r="N47" s="55">
        <v>8571</v>
      </c>
      <c r="O47" s="55">
        <v>624</v>
      </c>
      <c r="P47" s="55">
        <v>10599</v>
      </c>
    </row>
    <row r="48" spans="1:16" x14ac:dyDescent="0.25">
      <c r="A48" s="137" t="s">
        <v>521</v>
      </c>
      <c r="B48" s="63" t="s">
        <v>65</v>
      </c>
      <c r="C48" s="136">
        <v>187</v>
      </c>
      <c r="D48" s="136">
        <f>VLOOKUP(B48,'[1]Space-Time Research'!$1:$1048576,3,FALSE)</f>
        <v>4267</v>
      </c>
      <c r="E48" s="136">
        <f>VLOOKUP(B48,'[1]Space-Time Research'!$1:$1048576,4,FALSE)</f>
        <v>292</v>
      </c>
      <c r="F48" s="136">
        <f>VLOOKUP(B48,'[1]Space-Time Research'!$1:$1048576,5,FALSE)</f>
        <v>4751</v>
      </c>
      <c r="G48" s="136"/>
      <c r="H48" s="136">
        <v>361</v>
      </c>
      <c r="I48" s="136">
        <f>VLOOKUP(B48,'[2]Space-Time Research'!$1:$1048576,3,FALSE)</f>
        <v>4914</v>
      </c>
      <c r="J48" s="136">
        <f>VLOOKUP(B48,'[2]Space-Time Research'!$1:$1048576,4,FALSE)</f>
        <v>403</v>
      </c>
      <c r="K48" s="136">
        <f>VLOOKUP(B48,'[2]Space-Time Research'!$1:$1048576,5,FALSE)</f>
        <v>5682</v>
      </c>
      <c r="L48" s="136"/>
      <c r="M48" s="26">
        <v>507</v>
      </c>
      <c r="N48" s="55">
        <v>4899</v>
      </c>
      <c r="O48" s="55">
        <v>349</v>
      </c>
      <c r="P48" s="55">
        <v>5756</v>
      </c>
    </row>
    <row r="49" spans="1:16" x14ac:dyDescent="0.25">
      <c r="A49" s="137" t="s">
        <v>523</v>
      </c>
      <c r="B49" s="63" t="s">
        <v>66</v>
      </c>
      <c r="C49" s="136">
        <v>635</v>
      </c>
      <c r="D49" s="136">
        <f>VLOOKUP(B49,'[1]Space-Time Research'!$1:$1048576,3,FALSE)</f>
        <v>4423</v>
      </c>
      <c r="E49" s="136">
        <f>VLOOKUP(B49,'[1]Space-Time Research'!$1:$1048576,4,FALSE)</f>
        <v>222</v>
      </c>
      <c r="F49" s="136">
        <f>VLOOKUP(B49,'[1]Space-Time Research'!$1:$1048576,5,FALSE)</f>
        <v>5281</v>
      </c>
      <c r="G49" s="136"/>
      <c r="H49" s="136">
        <v>728</v>
      </c>
      <c r="I49" s="136">
        <f>VLOOKUP(B49,'[2]Space-Time Research'!$1:$1048576,3,FALSE)</f>
        <v>4017</v>
      </c>
      <c r="J49" s="136">
        <f>VLOOKUP(B49,'[2]Space-Time Research'!$1:$1048576,4,FALSE)</f>
        <v>514</v>
      </c>
      <c r="K49" s="136">
        <f>VLOOKUP(B49,'[2]Space-Time Research'!$1:$1048576,5,FALSE)</f>
        <v>5264</v>
      </c>
      <c r="L49" s="136"/>
      <c r="M49" s="26">
        <v>839</v>
      </c>
      <c r="N49" s="55">
        <v>3731</v>
      </c>
      <c r="O49" s="55">
        <v>390</v>
      </c>
      <c r="P49" s="55">
        <v>4960</v>
      </c>
    </row>
    <row r="50" spans="1:16" x14ac:dyDescent="0.25">
      <c r="A50" s="137" t="s">
        <v>524</v>
      </c>
      <c r="B50" s="63" t="s">
        <v>67</v>
      </c>
      <c r="C50" s="136">
        <v>405</v>
      </c>
      <c r="D50" s="136">
        <f>VLOOKUP(B50,'[1]Space-Time Research'!$1:$1048576,3,FALSE)</f>
        <v>5288</v>
      </c>
      <c r="E50" s="136">
        <f>VLOOKUP(B50,'[1]Space-Time Research'!$1:$1048576,4,FALSE)</f>
        <v>298</v>
      </c>
      <c r="F50" s="136">
        <f>VLOOKUP(B50,'[1]Space-Time Research'!$1:$1048576,5,FALSE)</f>
        <v>5986</v>
      </c>
      <c r="G50" s="136"/>
      <c r="H50" s="136">
        <v>545</v>
      </c>
      <c r="I50" s="136">
        <f>VLOOKUP(B50,'[2]Space-Time Research'!$1:$1048576,3,FALSE)</f>
        <v>4948</v>
      </c>
      <c r="J50" s="136">
        <f>VLOOKUP(B50,'[2]Space-Time Research'!$1:$1048576,4,FALSE)</f>
        <v>695</v>
      </c>
      <c r="K50" s="136">
        <f>VLOOKUP(B50,'[2]Space-Time Research'!$1:$1048576,5,FALSE)</f>
        <v>6186</v>
      </c>
      <c r="L50" s="136"/>
      <c r="M50" s="26">
        <v>679</v>
      </c>
      <c r="N50" s="55">
        <v>4749</v>
      </c>
      <c r="O50" s="55">
        <v>745</v>
      </c>
      <c r="P50" s="55">
        <v>6172</v>
      </c>
    </row>
    <row r="51" spans="1:16" x14ac:dyDescent="0.25">
      <c r="A51" s="137" t="s">
        <v>525</v>
      </c>
      <c r="B51" s="63" t="s">
        <v>68</v>
      </c>
      <c r="C51" s="136">
        <v>345</v>
      </c>
      <c r="D51" s="136">
        <f>VLOOKUP(B51,'[1]Space-Time Research'!$1:$1048576,3,FALSE)</f>
        <v>1210</v>
      </c>
      <c r="E51" s="136">
        <f>VLOOKUP(B51,'[1]Space-Time Research'!$1:$1048576,4,FALSE)</f>
        <v>100</v>
      </c>
      <c r="F51" s="136">
        <f>VLOOKUP(B51,'[1]Space-Time Research'!$1:$1048576,5,FALSE)</f>
        <v>1654</v>
      </c>
      <c r="G51" s="136"/>
      <c r="H51" s="136">
        <v>322</v>
      </c>
      <c r="I51" s="136">
        <f>VLOOKUP(B51,'[2]Space-Time Research'!$1:$1048576,3,FALSE)</f>
        <v>1136</v>
      </c>
      <c r="J51" s="136">
        <f>VLOOKUP(B51,'[2]Space-Time Research'!$1:$1048576,4,FALSE)</f>
        <v>177</v>
      </c>
      <c r="K51" s="136">
        <f>VLOOKUP(B51,'[2]Space-Time Research'!$1:$1048576,5,FALSE)</f>
        <v>1632</v>
      </c>
      <c r="L51" s="136"/>
      <c r="M51" s="26">
        <v>362</v>
      </c>
      <c r="N51" s="55">
        <v>1024</v>
      </c>
      <c r="O51" s="55">
        <v>185</v>
      </c>
      <c r="P51" s="55">
        <v>1571</v>
      </c>
    </row>
    <row r="52" spans="1:16" x14ac:dyDescent="0.25">
      <c r="A52" s="137" t="s">
        <v>527</v>
      </c>
      <c r="B52" s="63" t="s">
        <v>69</v>
      </c>
      <c r="C52" s="136">
        <v>3714</v>
      </c>
      <c r="D52" s="136">
        <f>VLOOKUP(B52,'[1]Space-Time Research'!$1:$1048576,3,FALSE)</f>
        <v>33049</v>
      </c>
      <c r="E52" s="136">
        <f>VLOOKUP(B52,'[1]Space-Time Research'!$1:$1048576,4,FALSE)</f>
        <v>1973</v>
      </c>
      <c r="F52" s="136">
        <f>VLOOKUP(B52,'[1]Space-Time Research'!$1:$1048576,5,FALSE)</f>
        <v>38736</v>
      </c>
      <c r="G52" s="136"/>
      <c r="H52" s="136">
        <v>4640</v>
      </c>
      <c r="I52" s="136">
        <f>VLOOKUP(B52,'[2]Space-Time Research'!$1:$1048576,3,FALSE)</f>
        <v>33446</v>
      </c>
      <c r="J52" s="136">
        <f>VLOOKUP(B52,'[2]Space-Time Research'!$1:$1048576,4,FALSE)</f>
        <v>2920</v>
      </c>
      <c r="K52" s="136">
        <f>VLOOKUP(B52,'[2]Space-Time Research'!$1:$1048576,5,FALSE)</f>
        <v>41006</v>
      </c>
      <c r="L52" s="136"/>
      <c r="M52" s="26">
        <v>6201</v>
      </c>
      <c r="N52" s="55">
        <v>34763</v>
      </c>
      <c r="O52" s="55">
        <v>2907</v>
      </c>
      <c r="P52" s="55">
        <v>43874</v>
      </c>
    </row>
    <row r="53" spans="1:16" x14ac:dyDescent="0.25">
      <c r="A53" s="137" t="s">
        <v>528</v>
      </c>
      <c r="B53" s="63" t="s">
        <v>70</v>
      </c>
      <c r="C53" s="136">
        <v>1002</v>
      </c>
      <c r="D53" s="136">
        <f>VLOOKUP(B53,'[1]Space-Time Research'!$1:$1048576,3,FALSE)</f>
        <v>15755</v>
      </c>
      <c r="E53" s="136">
        <f>VLOOKUP(B53,'[1]Space-Time Research'!$1:$1048576,4,FALSE)</f>
        <v>583</v>
      </c>
      <c r="F53" s="136">
        <f>VLOOKUP(B53,'[1]Space-Time Research'!$1:$1048576,5,FALSE)</f>
        <v>17342</v>
      </c>
      <c r="G53" s="136"/>
      <c r="H53" s="136">
        <v>1377</v>
      </c>
      <c r="I53" s="136">
        <f>VLOOKUP(B53,'[2]Space-Time Research'!$1:$1048576,3,FALSE)</f>
        <v>15666</v>
      </c>
      <c r="J53" s="136">
        <f>VLOOKUP(B53,'[2]Space-Time Research'!$1:$1048576,4,FALSE)</f>
        <v>1434</v>
      </c>
      <c r="K53" s="136">
        <f>VLOOKUP(B53,'[2]Space-Time Research'!$1:$1048576,5,FALSE)</f>
        <v>18474</v>
      </c>
      <c r="L53" s="136"/>
      <c r="M53" s="26">
        <v>1820</v>
      </c>
      <c r="N53" s="55">
        <v>16091</v>
      </c>
      <c r="O53" s="55">
        <v>1125</v>
      </c>
      <c r="P53" s="55">
        <v>19038</v>
      </c>
    </row>
    <row r="54" spans="1:16" x14ac:dyDescent="0.25">
      <c r="A54" s="137" t="s">
        <v>530</v>
      </c>
      <c r="B54" s="63" t="s">
        <v>72</v>
      </c>
      <c r="C54" s="136">
        <v>139</v>
      </c>
      <c r="D54" s="136">
        <f>VLOOKUP(B54,'[1]Space-Time Research'!$1:$1048576,3,FALSE)</f>
        <v>0</v>
      </c>
      <c r="E54" s="136">
        <f>VLOOKUP(B54,'[1]Space-Time Research'!$1:$1048576,4,FALSE)</f>
        <v>0</v>
      </c>
      <c r="F54" s="136">
        <f>VLOOKUP(B54,'[1]Space-Time Research'!$1:$1048576,5,FALSE)</f>
        <v>139</v>
      </c>
      <c r="G54" s="136"/>
      <c r="H54" s="136">
        <v>106</v>
      </c>
      <c r="I54" s="136">
        <f>VLOOKUP(B54,'[2]Space-Time Research'!$1:$1048576,3,FALSE)</f>
        <v>0</v>
      </c>
      <c r="J54" s="136">
        <f>VLOOKUP(B54,'[2]Space-Time Research'!$1:$1048576,4,FALSE)</f>
        <v>0</v>
      </c>
      <c r="K54" s="136">
        <f>VLOOKUP(B54,'[2]Space-Time Research'!$1:$1048576,5,FALSE)</f>
        <v>104</v>
      </c>
      <c r="L54" s="136"/>
      <c r="M54" s="26">
        <v>116</v>
      </c>
      <c r="N54" s="55">
        <v>3</v>
      </c>
      <c r="O54" s="55">
        <v>19</v>
      </c>
      <c r="P54" s="55">
        <v>138</v>
      </c>
    </row>
    <row r="55" spans="1:16" x14ac:dyDescent="0.25">
      <c r="A55" s="137" t="s">
        <v>531</v>
      </c>
      <c r="B55" s="63" t="s">
        <v>73</v>
      </c>
      <c r="C55" s="136">
        <v>323</v>
      </c>
      <c r="D55" s="136">
        <f>VLOOKUP(B55,'[1]Space-Time Research'!$1:$1048576,3,FALSE)</f>
        <v>5978</v>
      </c>
      <c r="E55" s="136">
        <f>VLOOKUP(B55,'[1]Space-Time Research'!$1:$1048576,4,FALSE)</f>
        <v>373</v>
      </c>
      <c r="F55" s="136">
        <f>VLOOKUP(B55,'[1]Space-Time Research'!$1:$1048576,5,FALSE)</f>
        <v>6675</v>
      </c>
      <c r="G55" s="136"/>
      <c r="H55" s="136">
        <v>293</v>
      </c>
      <c r="I55" s="136">
        <f>VLOOKUP(B55,'[2]Space-Time Research'!$1:$1048576,3,FALSE)</f>
        <v>5510</v>
      </c>
      <c r="J55" s="136">
        <f>VLOOKUP(B55,'[2]Space-Time Research'!$1:$1048576,4,FALSE)</f>
        <v>723</v>
      </c>
      <c r="K55" s="136">
        <f>VLOOKUP(B55,'[2]Space-Time Research'!$1:$1048576,5,FALSE)</f>
        <v>6520</v>
      </c>
      <c r="L55" s="136"/>
      <c r="M55" s="26">
        <v>393</v>
      </c>
      <c r="N55" s="55">
        <v>5674</v>
      </c>
      <c r="O55" s="55">
        <v>603</v>
      </c>
      <c r="P55" s="55">
        <v>6671</v>
      </c>
    </row>
    <row r="56" spans="1:16" x14ac:dyDescent="0.25">
      <c r="A56" s="137" t="s">
        <v>533</v>
      </c>
      <c r="B56" s="63" t="s">
        <v>74</v>
      </c>
      <c r="C56" s="136">
        <v>537</v>
      </c>
      <c r="D56" s="136">
        <f>VLOOKUP(B56,'[1]Space-Time Research'!$1:$1048576,3,FALSE)</f>
        <v>12636</v>
      </c>
      <c r="E56" s="136">
        <f>VLOOKUP(B56,'[1]Space-Time Research'!$1:$1048576,4,FALSE)</f>
        <v>584</v>
      </c>
      <c r="F56" s="136">
        <f>VLOOKUP(B56,'[1]Space-Time Research'!$1:$1048576,5,FALSE)</f>
        <v>13756</v>
      </c>
      <c r="G56" s="136"/>
      <c r="H56" s="136">
        <v>723</v>
      </c>
      <c r="I56" s="136">
        <f>VLOOKUP(B56,'[2]Space-Time Research'!$1:$1048576,3,FALSE)</f>
        <v>12143</v>
      </c>
      <c r="J56" s="136">
        <f>VLOOKUP(B56,'[2]Space-Time Research'!$1:$1048576,4,FALSE)</f>
        <v>1245</v>
      </c>
      <c r="K56" s="136">
        <f>VLOOKUP(B56,'[2]Space-Time Research'!$1:$1048576,5,FALSE)</f>
        <v>14112</v>
      </c>
      <c r="L56" s="136"/>
      <c r="M56" s="26">
        <v>990</v>
      </c>
      <c r="N56" s="55">
        <v>12432</v>
      </c>
      <c r="O56" s="55">
        <v>808</v>
      </c>
      <c r="P56" s="55">
        <v>14227</v>
      </c>
    </row>
    <row r="57" spans="1:16" x14ac:dyDescent="0.25">
      <c r="A57" s="137" t="s">
        <v>535</v>
      </c>
      <c r="B57" s="63" t="s">
        <v>76</v>
      </c>
      <c r="C57" s="136">
        <v>338</v>
      </c>
      <c r="D57" s="136">
        <f>VLOOKUP(B57,'[1]Space-Time Research'!$1:$1048576,3,FALSE)</f>
        <v>4969</v>
      </c>
      <c r="E57" s="136">
        <f>VLOOKUP(B57,'[1]Space-Time Research'!$1:$1048576,4,FALSE)</f>
        <v>234</v>
      </c>
      <c r="F57" s="136">
        <f>VLOOKUP(B57,'[1]Space-Time Research'!$1:$1048576,5,FALSE)</f>
        <v>5544</v>
      </c>
      <c r="G57" s="136"/>
      <c r="H57" s="136">
        <v>394</v>
      </c>
      <c r="I57" s="136">
        <f>VLOOKUP(B57,'[2]Space-Time Research'!$1:$1048576,3,FALSE)</f>
        <v>4765</v>
      </c>
      <c r="J57" s="136">
        <f>VLOOKUP(B57,'[2]Space-Time Research'!$1:$1048576,4,FALSE)</f>
        <v>385</v>
      </c>
      <c r="K57" s="136">
        <f>VLOOKUP(B57,'[2]Space-Time Research'!$1:$1048576,5,FALSE)</f>
        <v>5547</v>
      </c>
      <c r="L57" s="136"/>
      <c r="M57" s="26">
        <v>524</v>
      </c>
      <c r="N57" s="55">
        <v>4616</v>
      </c>
      <c r="O57" s="55">
        <v>311</v>
      </c>
      <c r="P57" s="55">
        <v>5457</v>
      </c>
    </row>
    <row r="58" spans="1:16" x14ac:dyDescent="0.25">
      <c r="A58" s="137" t="s">
        <v>536</v>
      </c>
      <c r="B58" s="63" t="s">
        <v>77</v>
      </c>
      <c r="C58" s="136">
        <v>232</v>
      </c>
      <c r="D58" s="136">
        <f>VLOOKUP(B58,'[1]Space-Time Research'!$1:$1048576,3,FALSE)</f>
        <v>2873</v>
      </c>
      <c r="E58" s="136">
        <f>VLOOKUP(B58,'[1]Space-Time Research'!$1:$1048576,4,FALSE)</f>
        <v>88</v>
      </c>
      <c r="F58" s="136">
        <f>VLOOKUP(B58,'[1]Space-Time Research'!$1:$1048576,5,FALSE)</f>
        <v>3192</v>
      </c>
      <c r="G58" s="136"/>
      <c r="H58" s="136">
        <v>195</v>
      </c>
      <c r="I58" s="136">
        <f>VLOOKUP(B58,'[2]Space-Time Research'!$1:$1048576,3,FALSE)</f>
        <v>2709</v>
      </c>
      <c r="J58" s="136">
        <f>VLOOKUP(B58,'[2]Space-Time Research'!$1:$1048576,4,FALSE)</f>
        <v>328</v>
      </c>
      <c r="K58" s="136">
        <f>VLOOKUP(B58,'[2]Space-Time Research'!$1:$1048576,5,FALSE)</f>
        <v>3224</v>
      </c>
      <c r="L58" s="136"/>
      <c r="M58" s="26">
        <v>207</v>
      </c>
      <c r="N58" s="55">
        <v>2624</v>
      </c>
      <c r="O58" s="55">
        <v>310</v>
      </c>
      <c r="P58" s="55">
        <v>3144</v>
      </c>
    </row>
    <row r="59" spans="1:16" x14ac:dyDescent="0.25">
      <c r="A59" s="137" t="s">
        <v>539</v>
      </c>
      <c r="B59" s="63" t="s">
        <v>78</v>
      </c>
      <c r="C59" s="136">
        <v>764</v>
      </c>
      <c r="D59" s="136">
        <f>VLOOKUP(B59,'[1]Space-Time Research'!$1:$1048576,3,FALSE)</f>
        <v>1016</v>
      </c>
      <c r="E59" s="136">
        <f>VLOOKUP(B59,'[1]Space-Time Research'!$1:$1048576,4,FALSE)</f>
        <v>267</v>
      </c>
      <c r="F59" s="136">
        <f>VLOOKUP(B59,'[1]Space-Time Research'!$1:$1048576,5,FALSE)</f>
        <v>2044</v>
      </c>
      <c r="G59" s="136"/>
      <c r="H59" s="136">
        <v>690</v>
      </c>
      <c r="I59" s="136">
        <f>VLOOKUP(B59,'[2]Space-Time Research'!$1:$1048576,3,FALSE)</f>
        <v>843</v>
      </c>
      <c r="J59" s="136">
        <f>VLOOKUP(B59,'[2]Space-Time Research'!$1:$1048576,4,FALSE)</f>
        <v>284</v>
      </c>
      <c r="K59" s="136">
        <f>VLOOKUP(B59,'[2]Space-Time Research'!$1:$1048576,5,FALSE)</f>
        <v>1824</v>
      </c>
      <c r="L59" s="136"/>
      <c r="M59" s="26">
        <v>548</v>
      </c>
      <c r="N59" s="55">
        <v>747</v>
      </c>
      <c r="O59" s="55">
        <v>242</v>
      </c>
      <c r="P59" s="55">
        <v>1535</v>
      </c>
    </row>
    <row r="60" spans="1:16" x14ac:dyDescent="0.25">
      <c r="A60" s="137" t="s">
        <v>540</v>
      </c>
      <c r="B60" s="63" t="s">
        <v>79</v>
      </c>
      <c r="C60" s="136">
        <v>107</v>
      </c>
      <c r="D60" s="136">
        <f>VLOOKUP(B60,'[1]Space-Time Research'!$1:$1048576,3,FALSE)</f>
        <v>619</v>
      </c>
      <c r="E60" s="136">
        <f>VLOOKUP(B60,'[1]Space-Time Research'!$1:$1048576,4,FALSE)</f>
        <v>98</v>
      </c>
      <c r="F60" s="136">
        <f>VLOOKUP(B60,'[1]Space-Time Research'!$1:$1048576,5,FALSE)</f>
        <v>823</v>
      </c>
      <c r="G60" s="136"/>
      <c r="H60" s="136">
        <v>141</v>
      </c>
      <c r="I60" s="136">
        <f>VLOOKUP(B60,'[2]Space-Time Research'!$1:$1048576,3,FALSE)</f>
        <v>470</v>
      </c>
      <c r="J60" s="136">
        <f>VLOOKUP(B60,'[2]Space-Time Research'!$1:$1048576,4,FALSE)</f>
        <v>199</v>
      </c>
      <c r="K60" s="136">
        <f>VLOOKUP(B60,'[2]Space-Time Research'!$1:$1048576,5,FALSE)</f>
        <v>815</v>
      </c>
      <c r="L60" s="136"/>
      <c r="M60" s="26">
        <v>162</v>
      </c>
      <c r="N60" s="55">
        <v>538</v>
      </c>
      <c r="O60" s="55">
        <v>101</v>
      </c>
      <c r="P60" s="55">
        <v>803</v>
      </c>
    </row>
    <row r="61" spans="1:16" x14ac:dyDescent="0.25">
      <c r="A61" s="137" t="s">
        <v>542</v>
      </c>
      <c r="B61" s="63" t="s">
        <v>435</v>
      </c>
      <c r="C61" s="193" t="s">
        <v>897</v>
      </c>
      <c r="D61" s="193" t="s">
        <v>897</v>
      </c>
      <c r="E61" s="193" t="s">
        <v>897</v>
      </c>
      <c r="F61" s="193" t="s">
        <v>897</v>
      </c>
      <c r="G61" s="193"/>
      <c r="H61" s="136">
        <v>125</v>
      </c>
      <c r="I61" s="136">
        <f>VLOOKUP(B61,'[2]Space-Time Research'!$1:$1048576,3,FALSE)</f>
        <v>0</v>
      </c>
      <c r="J61" s="136">
        <f>VLOOKUP(B61,'[2]Space-Time Research'!$1:$1048576,4,FALSE)</f>
        <v>10</v>
      </c>
      <c r="K61" s="136">
        <f>VLOOKUP(B61,'[2]Space-Time Research'!$1:$1048576,5,FALSE)</f>
        <v>129</v>
      </c>
      <c r="L61" s="136"/>
      <c r="M61" s="26">
        <v>73</v>
      </c>
      <c r="N61" s="55">
        <v>0</v>
      </c>
      <c r="O61" s="55">
        <v>8</v>
      </c>
      <c r="P61" s="55">
        <v>84</v>
      </c>
    </row>
    <row r="62" spans="1:16" x14ac:dyDescent="0.25">
      <c r="A62" s="137" t="s">
        <v>543</v>
      </c>
      <c r="B62" s="63" t="s">
        <v>17</v>
      </c>
      <c r="C62" s="136">
        <v>607</v>
      </c>
      <c r="D62" s="136">
        <f>VLOOKUP(B62,'[1]Space-Time Research'!$1:$1048576,3,FALSE)</f>
        <v>267</v>
      </c>
      <c r="E62" s="136">
        <f>VLOOKUP(B62,'[1]Space-Time Research'!$1:$1048576,4,FALSE)</f>
        <v>49</v>
      </c>
      <c r="F62" s="136">
        <f>VLOOKUP(B62,'[1]Space-Time Research'!$1:$1048576,5,FALSE)</f>
        <v>923</v>
      </c>
      <c r="G62" s="136"/>
      <c r="H62" s="136">
        <v>593</v>
      </c>
      <c r="I62" s="136">
        <f>VLOOKUP(B62,'[2]Space-Time Research'!$1:$1048576,3,FALSE)</f>
        <v>247</v>
      </c>
      <c r="J62" s="136">
        <f>VLOOKUP(B62,'[2]Space-Time Research'!$1:$1048576,4,FALSE)</f>
        <v>49</v>
      </c>
      <c r="K62" s="136">
        <f>VLOOKUP(B62,'[2]Space-Time Research'!$1:$1048576,5,FALSE)</f>
        <v>895</v>
      </c>
      <c r="L62" s="136"/>
      <c r="M62" s="26">
        <v>437</v>
      </c>
      <c r="N62" s="55">
        <v>228</v>
      </c>
      <c r="O62" s="55">
        <v>112</v>
      </c>
      <c r="P62" s="55">
        <v>777</v>
      </c>
    </row>
    <row r="63" spans="1:16" x14ac:dyDescent="0.25">
      <c r="A63" s="137" t="s">
        <v>544</v>
      </c>
      <c r="B63" s="63" t="s">
        <v>16</v>
      </c>
      <c r="C63" s="136">
        <v>226</v>
      </c>
      <c r="D63" s="136">
        <f>VLOOKUP(B63,'[1]Space-Time Research'!$1:$1048576,3,FALSE)</f>
        <v>305</v>
      </c>
      <c r="E63" s="136">
        <f>VLOOKUP(B63,'[1]Space-Time Research'!$1:$1048576,4,FALSE)</f>
        <v>49</v>
      </c>
      <c r="F63" s="136">
        <f>VLOOKUP(B63,'[1]Space-Time Research'!$1:$1048576,5,FALSE)</f>
        <v>580</v>
      </c>
      <c r="G63" s="136"/>
      <c r="H63" s="136">
        <v>109</v>
      </c>
      <c r="I63" s="136">
        <f>VLOOKUP(B63,'[2]Space-Time Research'!$1:$1048576,3,FALSE)</f>
        <v>259</v>
      </c>
      <c r="J63" s="136">
        <f>VLOOKUP(B63,'[2]Space-Time Research'!$1:$1048576,4,FALSE)</f>
        <v>42</v>
      </c>
      <c r="K63" s="136">
        <f>VLOOKUP(B63,'[2]Space-Time Research'!$1:$1048576,5,FALSE)</f>
        <v>417</v>
      </c>
      <c r="L63" s="136"/>
      <c r="M63" s="26">
        <v>54</v>
      </c>
      <c r="N63" s="55">
        <v>198</v>
      </c>
      <c r="O63" s="55">
        <v>47</v>
      </c>
      <c r="P63" s="55">
        <v>296</v>
      </c>
    </row>
    <row r="64" spans="1:16" x14ac:dyDescent="0.25">
      <c r="A64" s="137" t="s">
        <v>545</v>
      </c>
      <c r="B64" s="63" t="s">
        <v>18</v>
      </c>
      <c r="C64" s="136">
        <v>204</v>
      </c>
      <c r="D64" s="136">
        <f>VLOOKUP(B64,'[1]Space-Time Research'!$1:$1048576,3,FALSE)</f>
        <v>38</v>
      </c>
      <c r="E64" s="136">
        <f>VLOOKUP(B64,'[1]Space-Time Research'!$1:$1048576,4,FALSE)</f>
        <v>0</v>
      </c>
      <c r="F64" s="136">
        <f>VLOOKUP(B64,'[1]Space-Time Research'!$1:$1048576,5,FALSE)</f>
        <v>242</v>
      </c>
      <c r="G64" s="136"/>
      <c r="H64" s="136">
        <v>181</v>
      </c>
      <c r="I64" s="136">
        <f>VLOOKUP(B64,'[2]Space-Time Research'!$1:$1048576,3,FALSE)</f>
        <v>23</v>
      </c>
      <c r="J64" s="136">
        <f>VLOOKUP(B64,'[2]Space-Time Research'!$1:$1048576,4,FALSE)</f>
        <v>0</v>
      </c>
      <c r="K64" s="136">
        <f>VLOOKUP(B64,'[2]Space-Time Research'!$1:$1048576,5,FALSE)</f>
        <v>205</v>
      </c>
      <c r="L64" s="136"/>
      <c r="M64" s="26">
        <v>129</v>
      </c>
      <c r="N64" s="55">
        <v>10</v>
      </c>
      <c r="O64" s="55">
        <v>34</v>
      </c>
      <c r="P64" s="55">
        <v>179</v>
      </c>
    </row>
    <row r="65" spans="1:16" x14ac:dyDescent="0.25">
      <c r="A65" s="137" t="s">
        <v>547</v>
      </c>
      <c r="B65" s="63" t="s">
        <v>81</v>
      </c>
      <c r="C65" s="136">
        <v>511</v>
      </c>
      <c r="D65" s="136">
        <f>VLOOKUP(B65,'[1]Space-Time Research'!$1:$1048576,3,FALSE)</f>
        <v>3763</v>
      </c>
      <c r="E65" s="136">
        <f>VLOOKUP(B65,'[1]Space-Time Research'!$1:$1048576,4,FALSE)</f>
        <v>346</v>
      </c>
      <c r="F65" s="136">
        <f>VLOOKUP(B65,'[1]Space-Time Research'!$1:$1048576,5,FALSE)</f>
        <v>4618</v>
      </c>
      <c r="G65" s="136"/>
      <c r="H65" s="136">
        <v>559</v>
      </c>
      <c r="I65" s="136">
        <f>VLOOKUP(B65,'[2]Space-Time Research'!$1:$1048576,3,FALSE)</f>
        <v>3493</v>
      </c>
      <c r="J65" s="136">
        <f>VLOOKUP(B65,'[2]Space-Time Research'!$1:$1048576,4,FALSE)</f>
        <v>524</v>
      </c>
      <c r="K65" s="136">
        <f>VLOOKUP(B65,'[2]Space-Time Research'!$1:$1048576,5,FALSE)</f>
        <v>4575</v>
      </c>
      <c r="L65" s="136"/>
      <c r="M65" s="26">
        <v>579</v>
      </c>
      <c r="N65" s="55">
        <v>2884</v>
      </c>
      <c r="O65" s="55">
        <v>609</v>
      </c>
      <c r="P65" s="55">
        <v>4073</v>
      </c>
    </row>
    <row r="66" spans="1:16" x14ac:dyDescent="0.25">
      <c r="A66" s="137" t="s">
        <v>548</v>
      </c>
      <c r="B66" s="63" t="s">
        <v>82</v>
      </c>
      <c r="C66" s="136">
        <v>96</v>
      </c>
      <c r="D66" s="136">
        <f>VLOOKUP(B66,'[1]Space-Time Research'!$1:$1048576,3,FALSE)</f>
        <v>0</v>
      </c>
      <c r="E66" s="136">
        <f>VLOOKUP(B66,'[1]Space-Time Research'!$1:$1048576,4,FALSE)</f>
        <v>0</v>
      </c>
      <c r="F66" s="136">
        <f>VLOOKUP(B66,'[1]Space-Time Research'!$1:$1048576,5,FALSE)</f>
        <v>98</v>
      </c>
      <c r="G66" s="136"/>
      <c r="H66" s="136">
        <v>79</v>
      </c>
      <c r="I66" s="136">
        <f>VLOOKUP(B66,'[2]Space-Time Research'!$1:$1048576,3,FALSE)</f>
        <v>4</v>
      </c>
      <c r="J66" s="136">
        <f>VLOOKUP(B66,'[2]Space-Time Research'!$1:$1048576,4,FALSE)</f>
        <v>0</v>
      </c>
      <c r="K66" s="136">
        <f>VLOOKUP(B66,'[2]Space-Time Research'!$1:$1048576,5,FALSE)</f>
        <v>86</v>
      </c>
      <c r="L66" s="136"/>
      <c r="M66" s="26">
        <v>52</v>
      </c>
      <c r="N66" s="55">
        <v>0</v>
      </c>
      <c r="O66" s="55">
        <v>5</v>
      </c>
      <c r="P66" s="55">
        <v>57</v>
      </c>
    </row>
    <row r="67" spans="1:16" x14ac:dyDescent="0.25">
      <c r="A67" s="137" t="s">
        <v>550</v>
      </c>
      <c r="B67" s="63" t="s">
        <v>83</v>
      </c>
      <c r="C67" s="136">
        <v>907</v>
      </c>
      <c r="D67" s="136">
        <f>VLOOKUP(B67,'[1]Space-Time Research'!$1:$1048576,3,FALSE)</f>
        <v>1364</v>
      </c>
      <c r="E67" s="136">
        <f>VLOOKUP(B67,'[1]Space-Time Research'!$1:$1048576,4,FALSE)</f>
        <v>177</v>
      </c>
      <c r="F67" s="136">
        <f>VLOOKUP(B67,'[1]Space-Time Research'!$1:$1048576,5,FALSE)</f>
        <v>2445</v>
      </c>
      <c r="G67" s="136"/>
      <c r="H67" s="136">
        <v>917</v>
      </c>
      <c r="I67" s="136">
        <f>VLOOKUP(B67,'[2]Space-Time Research'!$1:$1048576,3,FALSE)</f>
        <v>1111</v>
      </c>
      <c r="J67" s="136">
        <f>VLOOKUP(B67,'[2]Space-Time Research'!$1:$1048576,4,FALSE)</f>
        <v>384</v>
      </c>
      <c r="K67" s="136">
        <f>VLOOKUP(B67,'[2]Space-Time Research'!$1:$1048576,5,FALSE)</f>
        <v>2409</v>
      </c>
      <c r="L67" s="136"/>
      <c r="M67" s="26">
        <v>1016</v>
      </c>
      <c r="N67" s="55">
        <v>1017</v>
      </c>
      <c r="O67" s="55">
        <v>317</v>
      </c>
      <c r="P67" s="55">
        <v>2353</v>
      </c>
    </row>
    <row r="68" spans="1:16" x14ac:dyDescent="0.25">
      <c r="A68" s="137" t="s">
        <v>551</v>
      </c>
      <c r="B68" s="63" t="s">
        <v>84</v>
      </c>
      <c r="C68" s="136">
        <v>99</v>
      </c>
      <c r="D68" s="136">
        <f>VLOOKUP(B68,'[1]Space-Time Research'!$1:$1048576,3,FALSE)</f>
        <v>1030</v>
      </c>
      <c r="E68" s="136">
        <f>VLOOKUP(B68,'[1]Space-Time Research'!$1:$1048576,4,FALSE)</f>
        <v>56</v>
      </c>
      <c r="F68" s="136">
        <f>VLOOKUP(B68,'[1]Space-Time Research'!$1:$1048576,5,FALSE)</f>
        <v>1191</v>
      </c>
      <c r="G68" s="136"/>
      <c r="H68" s="136">
        <v>84</v>
      </c>
      <c r="I68" s="136">
        <f>VLOOKUP(B68,'[2]Space-Time Research'!$1:$1048576,3,FALSE)</f>
        <v>873</v>
      </c>
      <c r="J68" s="136">
        <f>VLOOKUP(B68,'[2]Space-Time Research'!$1:$1048576,4,FALSE)</f>
        <v>139</v>
      </c>
      <c r="K68" s="136">
        <f>VLOOKUP(B68,'[2]Space-Time Research'!$1:$1048576,5,FALSE)</f>
        <v>1101</v>
      </c>
      <c r="L68" s="136"/>
      <c r="M68" s="26">
        <v>95</v>
      </c>
      <c r="N68" s="55">
        <v>772</v>
      </c>
      <c r="O68" s="55">
        <v>149</v>
      </c>
      <c r="P68" s="55">
        <v>1012</v>
      </c>
    </row>
    <row r="69" spans="1:16" x14ac:dyDescent="0.25">
      <c r="A69" s="137" t="s">
        <v>552</v>
      </c>
      <c r="B69" s="63" t="s">
        <v>85</v>
      </c>
      <c r="C69" s="136">
        <v>166</v>
      </c>
      <c r="D69" s="136">
        <f>VLOOKUP(B69,'[1]Space-Time Research'!$1:$1048576,3,FALSE)</f>
        <v>185</v>
      </c>
      <c r="E69" s="136">
        <f>VLOOKUP(B69,'[1]Space-Time Research'!$1:$1048576,4,FALSE)</f>
        <v>12</v>
      </c>
      <c r="F69" s="136">
        <f>VLOOKUP(B69,'[1]Space-Time Research'!$1:$1048576,5,FALSE)</f>
        <v>369</v>
      </c>
      <c r="G69" s="136"/>
      <c r="H69" s="136">
        <v>182</v>
      </c>
      <c r="I69" s="136">
        <f>VLOOKUP(B69,'[2]Space-Time Research'!$1:$1048576,3,FALSE)</f>
        <v>160</v>
      </c>
      <c r="J69" s="136">
        <f>VLOOKUP(B69,'[2]Space-Time Research'!$1:$1048576,4,FALSE)</f>
        <v>62</v>
      </c>
      <c r="K69" s="136">
        <f>VLOOKUP(B69,'[2]Space-Time Research'!$1:$1048576,5,FALSE)</f>
        <v>400</v>
      </c>
      <c r="L69" s="136"/>
      <c r="M69" s="26">
        <v>152</v>
      </c>
      <c r="N69" s="55">
        <v>153</v>
      </c>
      <c r="O69" s="55">
        <v>46</v>
      </c>
      <c r="P69" s="55">
        <v>351</v>
      </c>
    </row>
    <row r="70" spans="1:16" x14ac:dyDescent="0.25">
      <c r="A70" s="137" t="s">
        <v>554</v>
      </c>
      <c r="B70" s="63" t="s">
        <v>87</v>
      </c>
      <c r="C70" s="136">
        <v>1393</v>
      </c>
      <c r="D70" s="136">
        <f>VLOOKUP(B70,'[1]Space-Time Research'!$1:$1048576,3,FALSE)</f>
        <v>16021</v>
      </c>
      <c r="E70" s="136">
        <f>VLOOKUP(B70,'[1]Space-Time Research'!$1:$1048576,4,FALSE)</f>
        <v>1097</v>
      </c>
      <c r="F70" s="136">
        <f>VLOOKUP(B70,'[1]Space-Time Research'!$1:$1048576,5,FALSE)</f>
        <v>18519</v>
      </c>
      <c r="G70" s="136"/>
      <c r="H70" s="136">
        <v>1500</v>
      </c>
      <c r="I70" s="136">
        <f>VLOOKUP(B70,'[2]Space-Time Research'!$1:$1048576,3,FALSE)</f>
        <v>15011</v>
      </c>
      <c r="J70" s="136">
        <f>VLOOKUP(B70,'[2]Space-Time Research'!$1:$1048576,4,FALSE)</f>
        <v>1192</v>
      </c>
      <c r="K70" s="136">
        <f>VLOOKUP(B70,'[2]Space-Time Research'!$1:$1048576,5,FALSE)</f>
        <v>17708</v>
      </c>
      <c r="L70" s="136"/>
      <c r="M70" s="26">
        <v>1751</v>
      </c>
      <c r="N70" s="55">
        <v>14423</v>
      </c>
      <c r="O70" s="55">
        <v>1416</v>
      </c>
      <c r="P70" s="55">
        <v>17588</v>
      </c>
    </row>
    <row r="71" spans="1:16" x14ac:dyDescent="0.25">
      <c r="A71" s="137" t="s">
        <v>555</v>
      </c>
      <c r="B71" s="63" t="s">
        <v>89</v>
      </c>
      <c r="C71" s="136">
        <v>177</v>
      </c>
      <c r="D71" s="136">
        <f>VLOOKUP(B71,'[1]Space-Time Research'!$1:$1048576,3,FALSE)</f>
        <v>235</v>
      </c>
      <c r="E71" s="136">
        <f>VLOOKUP(B71,'[1]Space-Time Research'!$1:$1048576,4,FALSE)</f>
        <v>33</v>
      </c>
      <c r="F71" s="136">
        <f>VLOOKUP(B71,'[1]Space-Time Research'!$1:$1048576,5,FALSE)</f>
        <v>449</v>
      </c>
      <c r="G71" s="136"/>
      <c r="H71" s="136">
        <v>197</v>
      </c>
      <c r="I71" s="136">
        <f>VLOOKUP(B71,'[2]Space-Time Research'!$1:$1048576,3,FALSE)</f>
        <v>184</v>
      </c>
      <c r="J71" s="136">
        <f>VLOOKUP(B71,'[2]Space-Time Research'!$1:$1048576,4,FALSE)</f>
        <v>40</v>
      </c>
      <c r="K71" s="136">
        <f>VLOOKUP(B71,'[2]Space-Time Research'!$1:$1048576,5,FALSE)</f>
        <v>414</v>
      </c>
      <c r="L71" s="136"/>
      <c r="M71" s="26">
        <v>159</v>
      </c>
      <c r="N71" s="55">
        <v>163</v>
      </c>
      <c r="O71" s="55">
        <v>53</v>
      </c>
      <c r="P71" s="55">
        <v>380</v>
      </c>
    </row>
    <row r="72" spans="1:16" x14ac:dyDescent="0.25">
      <c r="A72" s="137" t="s">
        <v>556</v>
      </c>
      <c r="B72" s="63" t="s">
        <v>88</v>
      </c>
      <c r="C72" s="136">
        <v>188</v>
      </c>
      <c r="D72" s="136">
        <f>VLOOKUP(B72,'[1]Space-Time Research'!$1:$1048576,3,FALSE)</f>
        <v>1418</v>
      </c>
      <c r="E72" s="136">
        <f>VLOOKUP(B72,'[1]Space-Time Research'!$1:$1048576,4,FALSE)</f>
        <v>63</v>
      </c>
      <c r="F72" s="136">
        <f>VLOOKUP(B72,'[1]Space-Time Research'!$1:$1048576,5,FALSE)</f>
        <v>1669</v>
      </c>
      <c r="G72" s="136"/>
      <c r="H72" s="136">
        <v>118</v>
      </c>
      <c r="I72" s="136">
        <f>VLOOKUP(B72,'[2]Space-Time Research'!$1:$1048576,3,FALSE)</f>
        <v>1124</v>
      </c>
      <c r="J72" s="136">
        <f>VLOOKUP(B72,'[2]Space-Time Research'!$1:$1048576,4,FALSE)</f>
        <v>262</v>
      </c>
      <c r="K72" s="136">
        <f>VLOOKUP(B72,'[2]Space-Time Research'!$1:$1048576,5,FALSE)</f>
        <v>1509</v>
      </c>
      <c r="L72" s="136"/>
      <c r="M72" s="26">
        <v>132</v>
      </c>
      <c r="N72" s="55">
        <v>1005</v>
      </c>
      <c r="O72" s="55">
        <v>199</v>
      </c>
      <c r="P72" s="55">
        <v>1334</v>
      </c>
    </row>
    <row r="73" spans="1:16" x14ac:dyDescent="0.25">
      <c r="A73" s="137" t="s">
        <v>557</v>
      </c>
      <c r="B73" s="63" t="s">
        <v>90</v>
      </c>
      <c r="C73" s="136">
        <v>428</v>
      </c>
      <c r="D73" s="136">
        <f>VLOOKUP(B73,'[1]Space-Time Research'!$1:$1048576,3,FALSE)</f>
        <v>134</v>
      </c>
      <c r="E73" s="136">
        <f>VLOOKUP(B73,'[1]Space-Time Research'!$1:$1048576,4,FALSE)</f>
        <v>3</v>
      </c>
      <c r="F73" s="136">
        <f>VLOOKUP(B73,'[1]Space-Time Research'!$1:$1048576,5,FALSE)</f>
        <v>568</v>
      </c>
      <c r="G73" s="136"/>
      <c r="H73" s="136">
        <v>439</v>
      </c>
      <c r="I73" s="136">
        <f>VLOOKUP(B73,'[2]Space-Time Research'!$1:$1048576,3,FALSE)</f>
        <v>118</v>
      </c>
      <c r="J73" s="136">
        <f>VLOOKUP(B73,'[2]Space-Time Research'!$1:$1048576,4,FALSE)</f>
        <v>23</v>
      </c>
      <c r="K73" s="136">
        <f>VLOOKUP(B73,'[2]Space-Time Research'!$1:$1048576,5,FALSE)</f>
        <v>586</v>
      </c>
      <c r="L73" s="136"/>
      <c r="M73" s="26">
        <v>367</v>
      </c>
      <c r="N73" s="55">
        <v>84</v>
      </c>
      <c r="O73" s="55">
        <v>120</v>
      </c>
      <c r="P73" s="55">
        <v>575</v>
      </c>
    </row>
    <row r="74" spans="1:16" x14ac:dyDescent="0.25">
      <c r="A74" s="137" t="s">
        <v>559</v>
      </c>
      <c r="B74" s="63" t="s">
        <v>92</v>
      </c>
      <c r="C74" s="136">
        <v>189</v>
      </c>
      <c r="D74" s="136">
        <f>VLOOKUP(B74,'[1]Space-Time Research'!$1:$1048576,3,FALSE)</f>
        <v>192</v>
      </c>
      <c r="E74" s="136">
        <f>VLOOKUP(B74,'[1]Space-Time Research'!$1:$1048576,4,FALSE)</f>
        <v>6</v>
      </c>
      <c r="F74" s="136">
        <f>VLOOKUP(B74,'[1]Space-Time Research'!$1:$1048576,5,FALSE)</f>
        <v>386</v>
      </c>
      <c r="G74" s="136"/>
      <c r="H74" s="136">
        <v>222</v>
      </c>
      <c r="I74" s="136">
        <f>VLOOKUP(B74,'[2]Space-Time Research'!$1:$1048576,3,FALSE)</f>
        <v>198</v>
      </c>
      <c r="J74" s="136">
        <f>VLOOKUP(B74,'[2]Space-Time Research'!$1:$1048576,4,FALSE)</f>
        <v>16</v>
      </c>
      <c r="K74" s="136">
        <f>VLOOKUP(B74,'[2]Space-Time Research'!$1:$1048576,5,FALSE)</f>
        <v>435</v>
      </c>
      <c r="L74" s="136"/>
      <c r="M74" s="26">
        <v>175</v>
      </c>
      <c r="N74" s="55">
        <v>125</v>
      </c>
      <c r="O74" s="55">
        <v>123</v>
      </c>
      <c r="P74" s="55">
        <v>425</v>
      </c>
    </row>
    <row r="75" spans="1:16" x14ac:dyDescent="0.25">
      <c r="A75" s="137" t="s">
        <v>560</v>
      </c>
      <c r="B75" s="63" t="s">
        <v>93</v>
      </c>
      <c r="C75" s="136">
        <v>66</v>
      </c>
      <c r="D75" s="136">
        <f>VLOOKUP(B75,'[1]Space-Time Research'!$1:$1048576,3,FALSE)</f>
        <v>0</v>
      </c>
      <c r="E75" s="136">
        <f>VLOOKUP(B75,'[1]Space-Time Research'!$1:$1048576,4,FALSE)</f>
        <v>0</v>
      </c>
      <c r="F75" s="136">
        <f>VLOOKUP(B75,'[1]Space-Time Research'!$1:$1048576,5,FALSE)</f>
        <v>66</v>
      </c>
      <c r="G75" s="136"/>
      <c r="H75" s="136">
        <v>58</v>
      </c>
      <c r="I75" s="136">
        <f>VLOOKUP(B75,'[2]Space-Time Research'!$1:$1048576,3,FALSE)</f>
        <v>0</v>
      </c>
      <c r="J75" s="136">
        <f>VLOOKUP(B75,'[2]Space-Time Research'!$1:$1048576,4,FALSE)</f>
        <v>0</v>
      </c>
      <c r="K75" s="136">
        <f>VLOOKUP(B75,'[2]Space-Time Research'!$1:$1048576,5,FALSE)</f>
        <v>64</v>
      </c>
      <c r="L75" s="136"/>
      <c r="M75" s="26">
        <v>49</v>
      </c>
      <c r="N75" s="55">
        <v>0</v>
      </c>
      <c r="O75" s="55">
        <v>0</v>
      </c>
      <c r="P75" s="55">
        <v>49</v>
      </c>
    </row>
    <row r="76" spans="1:16" x14ac:dyDescent="0.25">
      <c r="A76" s="137" t="s">
        <v>561</v>
      </c>
      <c r="B76" s="63" t="s">
        <v>94</v>
      </c>
      <c r="C76" s="136">
        <v>428</v>
      </c>
      <c r="D76" s="136">
        <f>VLOOKUP(B76,'[1]Space-Time Research'!$1:$1048576,3,FALSE)</f>
        <v>947</v>
      </c>
      <c r="E76" s="136">
        <f>VLOOKUP(B76,'[1]Space-Time Research'!$1:$1048576,4,FALSE)</f>
        <v>124</v>
      </c>
      <c r="F76" s="136">
        <f>VLOOKUP(B76,'[1]Space-Time Research'!$1:$1048576,5,FALSE)</f>
        <v>1496</v>
      </c>
      <c r="G76" s="136"/>
      <c r="H76" s="136">
        <v>422</v>
      </c>
      <c r="I76" s="136">
        <f>VLOOKUP(B76,'[2]Space-Time Research'!$1:$1048576,3,FALSE)</f>
        <v>834</v>
      </c>
      <c r="J76" s="136">
        <f>VLOOKUP(B76,'[2]Space-Time Research'!$1:$1048576,4,FALSE)</f>
        <v>177</v>
      </c>
      <c r="K76" s="136">
        <f>VLOOKUP(B76,'[2]Space-Time Research'!$1:$1048576,5,FALSE)</f>
        <v>1437</v>
      </c>
      <c r="L76" s="136"/>
      <c r="M76" s="26">
        <v>342</v>
      </c>
      <c r="N76" s="55">
        <v>759</v>
      </c>
      <c r="O76" s="55">
        <v>301</v>
      </c>
      <c r="P76" s="55">
        <v>1396</v>
      </c>
    </row>
    <row r="77" spans="1:16" x14ac:dyDescent="0.25">
      <c r="A77" s="137" t="s">
        <v>562</v>
      </c>
      <c r="B77" s="63" t="s">
        <v>91</v>
      </c>
      <c r="C77" s="136">
        <v>822</v>
      </c>
      <c r="D77" s="136">
        <f>VLOOKUP(B77,'[1]Space-Time Research'!$1:$1048576,3,FALSE)</f>
        <v>656</v>
      </c>
      <c r="E77" s="136">
        <f>VLOOKUP(B77,'[1]Space-Time Research'!$1:$1048576,4,FALSE)</f>
        <v>150</v>
      </c>
      <c r="F77" s="136">
        <f>VLOOKUP(B77,'[1]Space-Time Research'!$1:$1048576,5,FALSE)</f>
        <v>1625</v>
      </c>
      <c r="G77" s="136"/>
      <c r="H77" s="136">
        <v>757</v>
      </c>
      <c r="I77" s="136">
        <f>VLOOKUP(B77,'[2]Space-Time Research'!$1:$1048576,3,FALSE)</f>
        <v>588</v>
      </c>
      <c r="J77" s="136">
        <f>VLOOKUP(B77,'[2]Space-Time Research'!$1:$1048576,4,FALSE)</f>
        <v>195</v>
      </c>
      <c r="K77" s="136">
        <f>VLOOKUP(B77,'[2]Space-Time Research'!$1:$1048576,5,FALSE)</f>
        <v>1546</v>
      </c>
      <c r="L77" s="136"/>
      <c r="M77" s="26">
        <v>326</v>
      </c>
      <c r="N77" s="55">
        <v>451</v>
      </c>
      <c r="O77" s="55">
        <v>608</v>
      </c>
      <c r="P77" s="55">
        <v>1377</v>
      </c>
    </row>
    <row r="78" spans="1:16" x14ac:dyDescent="0.25">
      <c r="A78" s="137" t="s">
        <v>563</v>
      </c>
      <c r="B78" s="63" t="s">
        <v>437</v>
      </c>
      <c r="C78" s="136">
        <v>91</v>
      </c>
      <c r="D78" s="136">
        <f>VLOOKUP(B78,'[1]Space-Time Research'!$1:$1048576,3,FALSE)</f>
        <v>0</v>
      </c>
      <c r="E78" s="136">
        <f>VLOOKUP(B78,'[1]Space-Time Research'!$1:$1048576,4,FALSE)</f>
        <v>0</v>
      </c>
      <c r="F78" s="136">
        <f>VLOOKUP(B78,'[1]Space-Time Research'!$1:$1048576,5,FALSE)</f>
        <v>91</v>
      </c>
      <c r="G78" s="136"/>
      <c r="H78" s="136">
        <v>85</v>
      </c>
      <c r="I78" s="136">
        <f>VLOOKUP(B78,'[2]Space-Time Research'!$1:$1048576,3,FALSE)</f>
        <v>0</v>
      </c>
      <c r="J78" s="136">
        <f>VLOOKUP(B78,'[2]Space-Time Research'!$1:$1048576,4,FALSE)</f>
        <v>0</v>
      </c>
      <c r="K78" s="136">
        <f>VLOOKUP(B78,'[2]Space-Time Research'!$1:$1048576,5,FALSE)</f>
        <v>85</v>
      </c>
      <c r="L78" s="136"/>
      <c r="M78" s="26">
        <v>55</v>
      </c>
      <c r="N78" s="55">
        <v>0</v>
      </c>
      <c r="O78" s="55">
        <v>0</v>
      </c>
      <c r="P78" s="55">
        <v>51</v>
      </c>
    </row>
    <row r="79" spans="1:16" x14ac:dyDescent="0.25">
      <c r="A79" s="137" t="s">
        <v>564</v>
      </c>
      <c r="B79" s="63" t="s">
        <v>436</v>
      </c>
      <c r="C79" s="136">
        <v>217</v>
      </c>
      <c r="D79" s="136">
        <f>VLOOKUP(B79,'[1]Space-Time Research'!$1:$1048576,3,FALSE)</f>
        <v>2392</v>
      </c>
      <c r="E79" s="136">
        <f>VLOOKUP(B79,'[1]Space-Time Research'!$1:$1048576,4,FALSE)</f>
        <v>206</v>
      </c>
      <c r="F79" s="136">
        <f>VLOOKUP(B79,'[1]Space-Time Research'!$1:$1048576,5,FALSE)</f>
        <v>2816</v>
      </c>
      <c r="G79" s="136"/>
      <c r="H79" s="136">
        <v>251</v>
      </c>
      <c r="I79" s="136">
        <f>VLOOKUP(B79,'[2]Space-Time Research'!$1:$1048576,3,FALSE)</f>
        <v>1987</v>
      </c>
      <c r="J79" s="136">
        <f>VLOOKUP(B79,'[2]Space-Time Research'!$1:$1048576,4,FALSE)</f>
        <v>335</v>
      </c>
      <c r="K79" s="136">
        <f>VLOOKUP(B79,'[2]Space-Time Research'!$1:$1048576,5,FALSE)</f>
        <v>2571</v>
      </c>
      <c r="L79" s="136"/>
      <c r="M79" s="26">
        <v>183</v>
      </c>
      <c r="N79" s="55">
        <v>1483</v>
      </c>
      <c r="O79" s="55">
        <v>323</v>
      </c>
      <c r="P79" s="55">
        <v>1984</v>
      </c>
    </row>
    <row r="80" spans="1:16" x14ac:dyDescent="0.25">
      <c r="A80" s="137" t="s">
        <v>567</v>
      </c>
      <c r="B80" s="63" t="s">
        <v>96</v>
      </c>
      <c r="C80" s="136">
        <v>204</v>
      </c>
      <c r="D80" s="136">
        <f>VLOOKUP(B80,'[1]Space-Time Research'!$1:$1048576,3,FALSE)</f>
        <v>1219</v>
      </c>
      <c r="E80" s="136">
        <f>VLOOKUP(B80,'[1]Space-Time Research'!$1:$1048576,4,FALSE)</f>
        <v>32</v>
      </c>
      <c r="F80" s="136">
        <f>VLOOKUP(B80,'[1]Space-Time Research'!$1:$1048576,5,FALSE)</f>
        <v>1449</v>
      </c>
      <c r="G80" s="136"/>
      <c r="H80" s="136">
        <v>171</v>
      </c>
      <c r="I80" s="136">
        <f>VLOOKUP(B80,'[2]Space-Time Research'!$1:$1048576,3,FALSE)</f>
        <v>1114</v>
      </c>
      <c r="J80" s="136">
        <f>VLOOKUP(B80,'[2]Space-Time Research'!$1:$1048576,4,FALSE)</f>
        <v>221</v>
      </c>
      <c r="K80" s="136">
        <f>VLOOKUP(B80,'[2]Space-Time Research'!$1:$1048576,5,FALSE)</f>
        <v>1500</v>
      </c>
      <c r="L80" s="136"/>
      <c r="M80" s="26">
        <v>198</v>
      </c>
      <c r="N80" s="55">
        <v>1215</v>
      </c>
      <c r="O80" s="55">
        <v>93</v>
      </c>
      <c r="P80" s="55">
        <v>1516</v>
      </c>
    </row>
    <row r="81" spans="1:16" x14ac:dyDescent="0.25">
      <c r="A81" s="137" t="s">
        <v>568</v>
      </c>
      <c r="B81" s="63" t="s">
        <v>97</v>
      </c>
      <c r="C81" s="136">
        <v>605</v>
      </c>
      <c r="D81" s="136">
        <f>VLOOKUP(B81,'[1]Space-Time Research'!$1:$1048576,3,FALSE)</f>
        <v>14837</v>
      </c>
      <c r="E81" s="136">
        <f>VLOOKUP(B81,'[1]Space-Time Research'!$1:$1048576,4,FALSE)</f>
        <v>662</v>
      </c>
      <c r="F81" s="136">
        <f>VLOOKUP(B81,'[1]Space-Time Research'!$1:$1048576,5,FALSE)</f>
        <v>16107</v>
      </c>
      <c r="G81" s="136"/>
      <c r="H81" s="136">
        <v>670</v>
      </c>
      <c r="I81" s="136">
        <f>VLOOKUP(B81,'[2]Space-Time Research'!$1:$1048576,3,FALSE)</f>
        <v>15098</v>
      </c>
      <c r="J81" s="136">
        <f>VLOOKUP(B81,'[2]Space-Time Research'!$1:$1048576,4,FALSE)</f>
        <v>1186</v>
      </c>
      <c r="K81" s="136">
        <f>VLOOKUP(B81,'[2]Space-Time Research'!$1:$1048576,5,FALSE)</f>
        <v>16951</v>
      </c>
      <c r="L81" s="136"/>
      <c r="M81" s="26">
        <v>878</v>
      </c>
      <c r="N81" s="55">
        <v>16156</v>
      </c>
      <c r="O81" s="55">
        <v>1070</v>
      </c>
      <c r="P81" s="55">
        <v>18103</v>
      </c>
    </row>
    <row r="82" spans="1:16" x14ac:dyDescent="0.25">
      <c r="A82" s="137" t="s">
        <v>569</v>
      </c>
      <c r="B82" s="63" t="s">
        <v>98</v>
      </c>
      <c r="C82" s="136">
        <v>412</v>
      </c>
      <c r="D82" s="136">
        <f>VLOOKUP(B82,'[1]Space-Time Research'!$1:$1048576,3,FALSE)</f>
        <v>20543</v>
      </c>
      <c r="E82" s="136">
        <f>VLOOKUP(B82,'[1]Space-Time Research'!$1:$1048576,4,FALSE)</f>
        <v>693</v>
      </c>
      <c r="F82" s="136">
        <f>VLOOKUP(B82,'[1]Space-Time Research'!$1:$1048576,5,FALSE)</f>
        <v>21647</v>
      </c>
      <c r="G82" s="136"/>
      <c r="H82" s="136">
        <v>531</v>
      </c>
      <c r="I82" s="136">
        <f>VLOOKUP(B82,'[2]Space-Time Research'!$1:$1048576,3,FALSE)</f>
        <v>21444</v>
      </c>
      <c r="J82" s="136">
        <f>VLOOKUP(B82,'[2]Space-Time Research'!$1:$1048576,4,FALSE)</f>
        <v>1264</v>
      </c>
      <c r="K82" s="136">
        <f>VLOOKUP(B82,'[2]Space-Time Research'!$1:$1048576,5,FALSE)</f>
        <v>23230</v>
      </c>
      <c r="L82" s="136"/>
      <c r="M82" s="26">
        <v>728</v>
      </c>
      <c r="N82" s="55">
        <v>24714</v>
      </c>
      <c r="O82" s="55">
        <v>1134</v>
      </c>
      <c r="P82" s="55">
        <v>26577</v>
      </c>
    </row>
    <row r="83" spans="1:16" x14ac:dyDescent="0.25">
      <c r="A83" s="137" t="s">
        <v>571</v>
      </c>
      <c r="B83" s="63" t="s">
        <v>99</v>
      </c>
      <c r="C83" s="136">
        <v>514</v>
      </c>
      <c r="D83" s="136">
        <f>VLOOKUP(B83,'[1]Space-Time Research'!$1:$1048576,3,FALSE)</f>
        <v>27063</v>
      </c>
      <c r="E83" s="136">
        <f>VLOOKUP(B83,'[1]Space-Time Research'!$1:$1048576,4,FALSE)</f>
        <v>1659</v>
      </c>
      <c r="F83" s="136">
        <f>VLOOKUP(B83,'[1]Space-Time Research'!$1:$1048576,5,FALSE)</f>
        <v>29235</v>
      </c>
      <c r="G83" s="136"/>
      <c r="H83" s="136">
        <v>574</v>
      </c>
      <c r="I83" s="136">
        <f>VLOOKUP(B83,'[2]Space-Time Research'!$1:$1048576,3,FALSE)</f>
        <v>27056</v>
      </c>
      <c r="J83" s="136">
        <f>VLOOKUP(B83,'[2]Space-Time Research'!$1:$1048576,4,FALSE)</f>
        <v>3965</v>
      </c>
      <c r="K83" s="136">
        <f>VLOOKUP(B83,'[2]Space-Time Research'!$1:$1048576,5,FALSE)</f>
        <v>31595</v>
      </c>
      <c r="L83" s="136"/>
      <c r="M83" s="26">
        <v>692</v>
      </c>
      <c r="N83" s="55">
        <v>32002</v>
      </c>
      <c r="O83" s="55">
        <v>3465</v>
      </c>
      <c r="P83" s="55">
        <v>36156</v>
      </c>
    </row>
    <row r="84" spans="1:16" x14ac:dyDescent="0.25">
      <c r="A84" s="137" t="s">
        <v>573</v>
      </c>
      <c r="B84" s="63" t="s">
        <v>101</v>
      </c>
      <c r="C84" s="136">
        <v>896</v>
      </c>
      <c r="D84" s="136">
        <f>VLOOKUP(B84,'[1]Space-Time Research'!$1:$1048576,3,FALSE)</f>
        <v>16901</v>
      </c>
      <c r="E84" s="136">
        <f>VLOOKUP(B84,'[1]Space-Time Research'!$1:$1048576,4,FALSE)</f>
        <v>1151</v>
      </c>
      <c r="F84" s="136">
        <f>VLOOKUP(B84,'[1]Space-Time Research'!$1:$1048576,5,FALSE)</f>
        <v>18952</v>
      </c>
      <c r="G84" s="136"/>
      <c r="H84" s="136">
        <v>1412</v>
      </c>
      <c r="I84" s="136">
        <f>VLOOKUP(B84,'[2]Space-Time Research'!$1:$1048576,3,FALSE)</f>
        <v>16869</v>
      </c>
      <c r="J84" s="136">
        <f>VLOOKUP(B84,'[2]Space-Time Research'!$1:$1048576,4,FALSE)</f>
        <v>1213</v>
      </c>
      <c r="K84" s="136">
        <f>VLOOKUP(B84,'[2]Space-Time Research'!$1:$1048576,5,FALSE)</f>
        <v>19491</v>
      </c>
      <c r="L84" s="136"/>
      <c r="M84" s="26">
        <v>2125</v>
      </c>
      <c r="N84" s="55">
        <v>17195</v>
      </c>
      <c r="O84" s="55">
        <v>1034</v>
      </c>
      <c r="P84" s="55">
        <v>20345</v>
      </c>
    </row>
    <row r="85" spans="1:16" x14ac:dyDescent="0.25">
      <c r="A85" s="137" t="s">
        <v>574</v>
      </c>
      <c r="B85" s="63" t="s">
        <v>102</v>
      </c>
      <c r="C85" s="136">
        <v>818</v>
      </c>
      <c r="D85" s="136">
        <f>VLOOKUP(B85,'[1]Space-Time Research'!$1:$1048576,3,FALSE)</f>
        <v>17717</v>
      </c>
      <c r="E85" s="136">
        <f>VLOOKUP(B85,'[1]Space-Time Research'!$1:$1048576,4,FALSE)</f>
        <v>726</v>
      </c>
      <c r="F85" s="136">
        <f>VLOOKUP(B85,'[1]Space-Time Research'!$1:$1048576,5,FALSE)</f>
        <v>19264</v>
      </c>
      <c r="G85" s="136"/>
      <c r="H85" s="136">
        <v>1538</v>
      </c>
      <c r="I85" s="136">
        <f>VLOOKUP(B85,'[2]Space-Time Research'!$1:$1048576,3,FALSE)</f>
        <v>19849</v>
      </c>
      <c r="J85" s="136">
        <f>VLOOKUP(B85,'[2]Space-Time Research'!$1:$1048576,4,FALSE)</f>
        <v>1748</v>
      </c>
      <c r="K85" s="136">
        <f>VLOOKUP(B85,'[2]Space-Time Research'!$1:$1048576,5,FALSE)</f>
        <v>23134</v>
      </c>
      <c r="L85" s="136"/>
      <c r="M85" s="26">
        <v>2792</v>
      </c>
      <c r="N85" s="55">
        <v>25855</v>
      </c>
      <c r="O85" s="55">
        <v>1080</v>
      </c>
      <c r="P85" s="55">
        <v>29724</v>
      </c>
    </row>
    <row r="86" spans="1:16" x14ac:dyDescent="0.25">
      <c r="A86" s="137" t="s">
        <v>575</v>
      </c>
      <c r="B86" s="63" t="s">
        <v>103</v>
      </c>
      <c r="C86" s="136">
        <v>742</v>
      </c>
      <c r="D86" s="136">
        <f>VLOOKUP(B86,'[1]Space-Time Research'!$1:$1048576,3,FALSE)</f>
        <v>11582</v>
      </c>
      <c r="E86" s="136">
        <f>VLOOKUP(B86,'[1]Space-Time Research'!$1:$1048576,4,FALSE)</f>
        <v>460</v>
      </c>
      <c r="F86" s="136">
        <f>VLOOKUP(B86,'[1]Space-Time Research'!$1:$1048576,5,FALSE)</f>
        <v>12785</v>
      </c>
      <c r="G86" s="136"/>
      <c r="H86" s="136">
        <v>1059</v>
      </c>
      <c r="I86" s="136">
        <f>VLOOKUP(B86,'[2]Space-Time Research'!$1:$1048576,3,FALSE)</f>
        <v>11252</v>
      </c>
      <c r="J86" s="136">
        <f>VLOOKUP(B86,'[2]Space-Time Research'!$1:$1048576,4,FALSE)</f>
        <v>797</v>
      </c>
      <c r="K86" s="136">
        <f>VLOOKUP(B86,'[2]Space-Time Research'!$1:$1048576,5,FALSE)</f>
        <v>13104</v>
      </c>
      <c r="L86" s="136"/>
      <c r="M86" s="26">
        <v>1569</v>
      </c>
      <c r="N86" s="55">
        <v>11534</v>
      </c>
      <c r="O86" s="55">
        <v>661</v>
      </c>
      <c r="P86" s="55">
        <v>13765</v>
      </c>
    </row>
    <row r="87" spans="1:16" x14ac:dyDescent="0.25">
      <c r="A87" s="137" t="s">
        <v>577</v>
      </c>
      <c r="B87" s="63" t="s">
        <v>105</v>
      </c>
      <c r="C87" s="136">
        <v>105</v>
      </c>
      <c r="D87" s="136">
        <f>VLOOKUP(B87,'[1]Space-Time Research'!$1:$1048576,3,FALSE)</f>
        <v>291</v>
      </c>
      <c r="E87" s="136">
        <f>VLOOKUP(B87,'[1]Space-Time Research'!$1:$1048576,4,FALSE)</f>
        <v>29</v>
      </c>
      <c r="F87" s="136">
        <f>VLOOKUP(B87,'[1]Space-Time Research'!$1:$1048576,5,FALSE)</f>
        <v>435</v>
      </c>
      <c r="G87" s="136"/>
      <c r="H87" s="136">
        <v>78</v>
      </c>
      <c r="I87" s="136">
        <f>VLOOKUP(B87,'[2]Space-Time Research'!$1:$1048576,3,FALSE)</f>
        <v>283</v>
      </c>
      <c r="J87" s="136">
        <f>VLOOKUP(B87,'[2]Space-Time Research'!$1:$1048576,4,FALSE)</f>
        <v>44</v>
      </c>
      <c r="K87" s="136">
        <f>VLOOKUP(B87,'[2]Space-Time Research'!$1:$1048576,5,FALSE)</f>
        <v>406</v>
      </c>
      <c r="L87" s="136"/>
      <c r="M87" s="26">
        <v>53</v>
      </c>
      <c r="N87" s="55">
        <v>246</v>
      </c>
      <c r="O87" s="55">
        <v>43</v>
      </c>
      <c r="P87" s="55">
        <v>350</v>
      </c>
    </row>
    <row r="88" spans="1:16" x14ac:dyDescent="0.25">
      <c r="A88" s="137" t="s">
        <v>578</v>
      </c>
      <c r="B88" s="63" t="s">
        <v>104</v>
      </c>
      <c r="C88" s="136">
        <v>285</v>
      </c>
      <c r="D88" s="136">
        <f>VLOOKUP(B88,'[1]Space-Time Research'!$1:$1048576,3,FALSE)</f>
        <v>4616</v>
      </c>
      <c r="E88" s="136">
        <f>VLOOKUP(B88,'[1]Space-Time Research'!$1:$1048576,4,FALSE)</f>
        <v>247</v>
      </c>
      <c r="F88" s="136">
        <f>VLOOKUP(B88,'[1]Space-Time Research'!$1:$1048576,5,FALSE)</f>
        <v>5152</v>
      </c>
      <c r="G88" s="136"/>
      <c r="H88" s="136">
        <v>335</v>
      </c>
      <c r="I88" s="136">
        <f>VLOOKUP(B88,'[2]Space-Time Research'!$1:$1048576,3,FALSE)</f>
        <v>4478</v>
      </c>
      <c r="J88" s="136">
        <f>VLOOKUP(B88,'[2]Space-Time Research'!$1:$1048576,4,FALSE)</f>
        <v>516</v>
      </c>
      <c r="K88" s="136">
        <f>VLOOKUP(B88,'[2]Space-Time Research'!$1:$1048576,5,FALSE)</f>
        <v>5327</v>
      </c>
      <c r="L88" s="136"/>
      <c r="M88" s="26">
        <v>444</v>
      </c>
      <c r="N88" s="55">
        <v>4593</v>
      </c>
      <c r="O88" s="55">
        <v>559</v>
      </c>
      <c r="P88" s="55">
        <v>5593</v>
      </c>
    </row>
    <row r="89" spans="1:16" x14ac:dyDescent="0.25">
      <c r="A89" s="137" t="s">
        <v>579</v>
      </c>
      <c r="B89" s="63" t="s">
        <v>106</v>
      </c>
      <c r="C89" s="136">
        <v>1572</v>
      </c>
      <c r="D89" s="136">
        <f>VLOOKUP(B89,'[1]Space-Time Research'!$1:$1048576,3,FALSE)</f>
        <v>20905</v>
      </c>
      <c r="E89" s="136">
        <f>VLOOKUP(B89,'[1]Space-Time Research'!$1:$1048576,4,FALSE)</f>
        <v>909</v>
      </c>
      <c r="F89" s="136">
        <f>VLOOKUP(B89,'[1]Space-Time Research'!$1:$1048576,5,FALSE)</f>
        <v>23385</v>
      </c>
      <c r="G89" s="136"/>
      <c r="H89" s="136">
        <v>1855</v>
      </c>
      <c r="I89" s="136">
        <f>VLOOKUP(B89,'[2]Space-Time Research'!$1:$1048576,3,FALSE)</f>
        <v>20386</v>
      </c>
      <c r="J89" s="136">
        <f>VLOOKUP(B89,'[2]Space-Time Research'!$1:$1048576,4,FALSE)</f>
        <v>1466</v>
      </c>
      <c r="K89" s="136">
        <f>VLOOKUP(B89,'[2]Space-Time Research'!$1:$1048576,5,FALSE)</f>
        <v>23714</v>
      </c>
      <c r="L89" s="136"/>
      <c r="M89" s="26">
        <v>2348</v>
      </c>
      <c r="N89" s="55">
        <v>20635</v>
      </c>
      <c r="O89" s="55">
        <v>1365</v>
      </c>
      <c r="P89" s="55">
        <v>24345</v>
      </c>
    </row>
    <row r="90" spans="1:16" x14ac:dyDescent="0.25">
      <c r="A90" s="137" t="s">
        <v>580</v>
      </c>
      <c r="B90" s="63" t="s">
        <v>107</v>
      </c>
      <c r="C90" s="136">
        <v>291</v>
      </c>
      <c r="D90" s="136">
        <f>VLOOKUP(B90,'[1]Space-Time Research'!$1:$1048576,3,FALSE)</f>
        <v>5508</v>
      </c>
      <c r="E90" s="136">
        <f>VLOOKUP(B90,'[1]Space-Time Research'!$1:$1048576,4,FALSE)</f>
        <v>247</v>
      </c>
      <c r="F90" s="136">
        <f>VLOOKUP(B90,'[1]Space-Time Research'!$1:$1048576,5,FALSE)</f>
        <v>6042</v>
      </c>
      <c r="G90" s="136"/>
      <c r="H90" s="136">
        <v>271</v>
      </c>
      <c r="I90" s="136">
        <f>VLOOKUP(B90,'[2]Space-Time Research'!$1:$1048576,3,FALSE)</f>
        <v>5322</v>
      </c>
      <c r="J90" s="136">
        <f>VLOOKUP(B90,'[2]Space-Time Research'!$1:$1048576,4,FALSE)</f>
        <v>448</v>
      </c>
      <c r="K90" s="136">
        <f>VLOOKUP(B90,'[2]Space-Time Research'!$1:$1048576,5,FALSE)</f>
        <v>6043</v>
      </c>
      <c r="L90" s="136"/>
      <c r="M90" s="26">
        <v>286</v>
      </c>
      <c r="N90" s="55">
        <v>5670</v>
      </c>
      <c r="O90" s="55">
        <v>383</v>
      </c>
      <c r="P90" s="55">
        <v>6342</v>
      </c>
    </row>
    <row r="91" spans="1:16" x14ac:dyDescent="0.25">
      <c r="A91" s="137" t="s">
        <v>581</v>
      </c>
      <c r="B91" s="63" t="s">
        <v>108</v>
      </c>
      <c r="C91" s="136">
        <v>596</v>
      </c>
      <c r="D91" s="136">
        <f>VLOOKUP(B91,'[1]Space-Time Research'!$1:$1048576,3,FALSE)</f>
        <v>13585</v>
      </c>
      <c r="E91" s="136">
        <f>VLOOKUP(B91,'[1]Space-Time Research'!$1:$1048576,4,FALSE)</f>
        <v>481</v>
      </c>
      <c r="F91" s="136">
        <f>VLOOKUP(B91,'[1]Space-Time Research'!$1:$1048576,5,FALSE)</f>
        <v>14656</v>
      </c>
      <c r="G91" s="136"/>
      <c r="H91" s="136">
        <v>672</v>
      </c>
      <c r="I91" s="136">
        <f>VLOOKUP(B91,'[2]Space-Time Research'!$1:$1048576,3,FALSE)</f>
        <v>13343</v>
      </c>
      <c r="J91" s="136">
        <f>VLOOKUP(B91,'[2]Space-Time Research'!$1:$1048576,4,FALSE)</f>
        <v>1172</v>
      </c>
      <c r="K91" s="136">
        <f>VLOOKUP(B91,'[2]Space-Time Research'!$1:$1048576,5,FALSE)</f>
        <v>15188</v>
      </c>
      <c r="L91" s="136"/>
      <c r="M91" s="26">
        <v>1254</v>
      </c>
      <c r="N91" s="55">
        <v>15224</v>
      </c>
      <c r="O91" s="55">
        <v>1012</v>
      </c>
      <c r="P91" s="55">
        <v>17488</v>
      </c>
    </row>
    <row r="92" spans="1:16" x14ac:dyDescent="0.25">
      <c r="A92" s="137" t="s">
        <v>583</v>
      </c>
      <c r="B92" s="63" t="s">
        <v>110</v>
      </c>
      <c r="C92" s="136">
        <v>377</v>
      </c>
      <c r="D92" s="136">
        <f>VLOOKUP(B92,'[1]Space-Time Research'!$1:$1048576,3,FALSE)</f>
        <v>11789</v>
      </c>
      <c r="E92" s="136">
        <f>VLOOKUP(B92,'[1]Space-Time Research'!$1:$1048576,4,FALSE)</f>
        <v>354</v>
      </c>
      <c r="F92" s="136">
        <f>VLOOKUP(B92,'[1]Space-Time Research'!$1:$1048576,5,FALSE)</f>
        <v>12521</v>
      </c>
      <c r="G92" s="136"/>
      <c r="H92" s="136">
        <v>448</v>
      </c>
      <c r="I92" s="136">
        <f>VLOOKUP(B92,'[2]Space-Time Research'!$1:$1048576,3,FALSE)</f>
        <v>11335</v>
      </c>
      <c r="J92" s="136">
        <f>VLOOKUP(B92,'[2]Space-Time Research'!$1:$1048576,4,FALSE)</f>
        <v>893</v>
      </c>
      <c r="K92" s="136">
        <f>VLOOKUP(B92,'[2]Space-Time Research'!$1:$1048576,5,FALSE)</f>
        <v>12669</v>
      </c>
      <c r="L92" s="136"/>
      <c r="M92" s="26">
        <v>562</v>
      </c>
      <c r="N92" s="55">
        <v>11759</v>
      </c>
      <c r="O92" s="55">
        <v>927</v>
      </c>
      <c r="P92" s="55">
        <v>13249</v>
      </c>
    </row>
    <row r="93" spans="1:16" x14ac:dyDescent="0.25">
      <c r="A93" s="137" t="s">
        <v>584</v>
      </c>
      <c r="B93" s="63" t="s">
        <v>111</v>
      </c>
      <c r="C93" s="136">
        <v>262</v>
      </c>
      <c r="D93" s="136">
        <f>VLOOKUP(B93,'[1]Space-Time Research'!$1:$1048576,3,FALSE)</f>
        <v>778</v>
      </c>
      <c r="E93" s="136">
        <f>VLOOKUP(B93,'[1]Space-Time Research'!$1:$1048576,4,FALSE)</f>
        <v>52</v>
      </c>
      <c r="F93" s="136">
        <f>VLOOKUP(B93,'[1]Space-Time Research'!$1:$1048576,5,FALSE)</f>
        <v>1092</v>
      </c>
      <c r="G93" s="136"/>
      <c r="H93" s="136">
        <v>247</v>
      </c>
      <c r="I93" s="136">
        <f>VLOOKUP(B93,'[2]Space-Time Research'!$1:$1048576,3,FALSE)</f>
        <v>627</v>
      </c>
      <c r="J93" s="136">
        <f>VLOOKUP(B93,'[2]Space-Time Research'!$1:$1048576,4,FALSE)</f>
        <v>73</v>
      </c>
      <c r="K93" s="136">
        <f>VLOOKUP(B93,'[2]Space-Time Research'!$1:$1048576,5,FALSE)</f>
        <v>950</v>
      </c>
      <c r="L93" s="136"/>
      <c r="M93" s="26">
        <v>227</v>
      </c>
      <c r="N93" s="55">
        <v>620</v>
      </c>
      <c r="O93" s="55">
        <v>87</v>
      </c>
      <c r="P93" s="55">
        <v>941</v>
      </c>
    </row>
    <row r="94" spans="1:16" x14ac:dyDescent="0.25">
      <c r="A94" s="137" t="s">
        <v>585</v>
      </c>
      <c r="B94" s="63" t="s">
        <v>112</v>
      </c>
      <c r="C94" s="136">
        <v>2062</v>
      </c>
      <c r="D94" s="136">
        <f>VLOOKUP(B94,'[1]Space-Time Research'!$1:$1048576,3,FALSE)</f>
        <v>48956</v>
      </c>
      <c r="E94" s="136">
        <f>VLOOKUP(B94,'[1]Space-Time Research'!$1:$1048576,4,FALSE)</f>
        <v>2387</v>
      </c>
      <c r="F94" s="136">
        <f>VLOOKUP(B94,'[1]Space-Time Research'!$1:$1048576,5,FALSE)</f>
        <v>53407</v>
      </c>
      <c r="G94" s="136"/>
      <c r="H94" s="136">
        <v>2704</v>
      </c>
      <c r="I94" s="136">
        <f>VLOOKUP(B94,'[2]Space-Time Research'!$1:$1048576,3,FALSE)</f>
        <v>51005</v>
      </c>
      <c r="J94" s="136">
        <f>VLOOKUP(B94,'[2]Space-Time Research'!$1:$1048576,4,FALSE)</f>
        <v>4046</v>
      </c>
      <c r="K94" s="136">
        <f>VLOOKUP(B94,'[2]Space-Time Research'!$1:$1048576,5,FALSE)</f>
        <v>57758</v>
      </c>
      <c r="L94" s="136"/>
      <c r="M94" s="26">
        <v>3471</v>
      </c>
      <c r="N94" s="55">
        <v>56350</v>
      </c>
      <c r="O94" s="55">
        <v>3610</v>
      </c>
      <c r="P94" s="55">
        <v>63429</v>
      </c>
    </row>
    <row r="95" spans="1:16" x14ac:dyDescent="0.25">
      <c r="A95" s="137" t="s">
        <v>586</v>
      </c>
      <c r="B95" s="63" t="s">
        <v>113</v>
      </c>
      <c r="C95" s="136">
        <v>221</v>
      </c>
      <c r="D95" s="136">
        <f>VLOOKUP(B95,'[1]Space-Time Research'!$1:$1048576,3,FALSE)</f>
        <v>2611</v>
      </c>
      <c r="E95" s="136">
        <f>VLOOKUP(B95,'[1]Space-Time Research'!$1:$1048576,4,FALSE)</f>
        <v>139</v>
      </c>
      <c r="F95" s="136">
        <f>VLOOKUP(B95,'[1]Space-Time Research'!$1:$1048576,5,FALSE)</f>
        <v>2963</v>
      </c>
      <c r="G95" s="136"/>
      <c r="H95" s="136">
        <v>239</v>
      </c>
      <c r="I95" s="136">
        <f>VLOOKUP(B95,'[2]Space-Time Research'!$1:$1048576,3,FALSE)</f>
        <v>2533</v>
      </c>
      <c r="J95" s="136">
        <f>VLOOKUP(B95,'[2]Space-Time Research'!$1:$1048576,4,FALSE)</f>
        <v>212</v>
      </c>
      <c r="K95" s="136">
        <f>VLOOKUP(B95,'[2]Space-Time Research'!$1:$1048576,5,FALSE)</f>
        <v>2983</v>
      </c>
      <c r="L95" s="136"/>
      <c r="M95" s="26">
        <v>287</v>
      </c>
      <c r="N95" s="55">
        <v>2727</v>
      </c>
      <c r="O95" s="55">
        <v>195</v>
      </c>
      <c r="P95" s="55">
        <v>3211</v>
      </c>
    </row>
    <row r="96" spans="1:16" x14ac:dyDescent="0.25">
      <c r="A96" s="137" t="s">
        <v>587</v>
      </c>
      <c r="B96" s="63" t="s">
        <v>114</v>
      </c>
      <c r="C96" s="136">
        <v>299</v>
      </c>
      <c r="D96" s="136">
        <f>VLOOKUP(B96,'[1]Space-Time Research'!$1:$1048576,3,FALSE)</f>
        <v>8077</v>
      </c>
      <c r="E96" s="136">
        <f>VLOOKUP(B96,'[1]Space-Time Research'!$1:$1048576,4,FALSE)</f>
        <v>293</v>
      </c>
      <c r="F96" s="136">
        <f>VLOOKUP(B96,'[1]Space-Time Research'!$1:$1048576,5,FALSE)</f>
        <v>8665</v>
      </c>
      <c r="G96" s="136"/>
      <c r="H96" s="136">
        <v>387</v>
      </c>
      <c r="I96" s="136">
        <f>VLOOKUP(B96,'[2]Space-Time Research'!$1:$1048576,3,FALSE)</f>
        <v>8156</v>
      </c>
      <c r="J96" s="136">
        <f>VLOOKUP(B96,'[2]Space-Time Research'!$1:$1048576,4,FALSE)</f>
        <v>673</v>
      </c>
      <c r="K96" s="136">
        <f>VLOOKUP(B96,'[2]Space-Time Research'!$1:$1048576,5,FALSE)</f>
        <v>9220</v>
      </c>
      <c r="L96" s="136"/>
      <c r="M96" s="26">
        <v>462</v>
      </c>
      <c r="N96" s="55">
        <v>8746</v>
      </c>
      <c r="O96" s="55">
        <v>669</v>
      </c>
      <c r="P96" s="55">
        <v>9881</v>
      </c>
    </row>
    <row r="97" spans="1:16" x14ac:dyDescent="0.25">
      <c r="A97" s="137" t="s">
        <v>588</v>
      </c>
      <c r="B97" s="63" t="s">
        <v>115</v>
      </c>
      <c r="C97" s="136">
        <v>576</v>
      </c>
      <c r="D97" s="136">
        <f>VLOOKUP(B97,'[1]Space-Time Research'!$1:$1048576,3,FALSE)</f>
        <v>5107</v>
      </c>
      <c r="E97" s="136">
        <f>VLOOKUP(B97,'[1]Space-Time Research'!$1:$1048576,4,FALSE)</f>
        <v>231</v>
      </c>
      <c r="F97" s="136">
        <f>VLOOKUP(B97,'[1]Space-Time Research'!$1:$1048576,5,FALSE)</f>
        <v>5917</v>
      </c>
      <c r="G97" s="136"/>
      <c r="H97" s="136">
        <v>590</v>
      </c>
      <c r="I97" s="136">
        <f>VLOOKUP(B97,'[2]Space-Time Research'!$1:$1048576,3,FALSE)</f>
        <v>5052</v>
      </c>
      <c r="J97" s="136">
        <f>VLOOKUP(B97,'[2]Space-Time Research'!$1:$1048576,4,FALSE)</f>
        <v>405</v>
      </c>
      <c r="K97" s="136">
        <f>VLOOKUP(B97,'[2]Space-Time Research'!$1:$1048576,5,FALSE)</f>
        <v>6052</v>
      </c>
      <c r="L97" s="136"/>
      <c r="M97" s="26">
        <v>652</v>
      </c>
      <c r="N97" s="55">
        <v>5196</v>
      </c>
      <c r="O97" s="55">
        <v>519</v>
      </c>
      <c r="P97" s="55">
        <v>6371</v>
      </c>
    </row>
    <row r="98" spans="1:16" x14ac:dyDescent="0.25">
      <c r="A98" s="137" t="s">
        <v>589</v>
      </c>
      <c r="B98" s="63" t="s">
        <v>116</v>
      </c>
      <c r="C98" s="136">
        <v>758</v>
      </c>
      <c r="D98" s="136">
        <f>VLOOKUP(B98,'[1]Space-Time Research'!$1:$1048576,3,FALSE)</f>
        <v>13741</v>
      </c>
      <c r="E98" s="136">
        <f>VLOOKUP(B98,'[1]Space-Time Research'!$1:$1048576,4,FALSE)</f>
        <v>507</v>
      </c>
      <c r="F98" s="136">
        <f>VLOOKUP(B98,'[1]Space-Time Research'!$1:$1048576,5,FALSE)</f>
        <v>15011</v>
      </c>
      <c r="G98" s="136"/>
      <c r="H98" s="136">
        <v>935</v>
      </c>
      <c r="I98" s="136">
        <f>VLOOKUP(B98,'[2]Space-Time Research'!$1:$1048576,3,FALSE)</f>
        <v>13501</v>
      </c>
      <c r="J98" s="136">
        <f>VLOOKUP(B98,'[2]Space-Time Research'!$1:$1048576,4,FALSE)</f>
        <v>747</v>
      </c>
      <c r="K98" s="136">
        <f>VLOOKUP(B98,'[2]Space-Time Research'!$1:$1048576,5,FALSE)</f>
        <v>15189</v>
      </c>
      <c r="L98" s="136"/>
      <c r="M98" s="26">
        <v>1090</v>
      </c>
      <c r="N98" s="55">
        <v>13429</v>
      </c>
      <c r="O98" s="55">
        <v>809</v>
      </c>
      <c r="P98" s="55">
        <v>15328</v>
      </c>
    </row>
    <row r="99" spans="1:16" x14ac:dyDescent="0.25">
      <c r="A99" s="137" t="s">
        <v>591</v>
      </c>
      <c r="B99" s="63" t="s">
        <v>118</v>
      </c>
      <c r="C99" s="136">
        <v>265</v>
      </c>
      <c r="D99" s="136">
        <f>VLOOKUP(B99,'[1]Space-Time Research'!$1:$1048576,3,FALSE)</f>
        <v>7724</v>
      </c>
      <c r="E99" s="136">
        <f>VLOOKUP(B99,'[1]Space-Time Research'!$1:$1048576,4,FALSE)</f>
        <v>329</v>
      </c>
      <c r="F99" s="136">
        <f>VLOOKUP(B99,'[1]Space-Time Research'!$1:$1048576,5,FALSE)</f>
        <v>8317</v>
      </c>
      <c r="G99" s="136"/>
      <c r="H99" s="136">
        <v>454</v>
      </c>
      <c r="I99" s="136">
        <f>VLOOKUP(B99,'[2]Space-Time Research'!$1:$1048576,3,FALSE)</f>
        <v>7884</v>
      </c>
      <c r="J99" s="136">
        <f>VLOOKUP(B99,'[2]Space-Time Research'!$1:$1048576,4,FALSE)</f>
        <v>637</v>
      </c>
      <c r="K99" s="136">
        <f>VLOOKUP(B99,'[2]Space-Time Research'!$1:$1048576,5,FALSE)</f>
        <v>8975</v>
      </c>
      <c r="L99" s="136"/>
      <c r="M99" s="26">
        <v>690</v>
      </c>
      <c r="N99" s="55">
        <v>8426</v>
      </c>
      <c r="O99" s="55">
        <v>423</v>
      </c>
      <c r="P99" s="55">
        <v>9541</v>
      </c>
    </row>
    <row r="100" spans="1:16" x14ac:dyDescent="0.25">
      <c r="A100" s="137" t="s">
        <v>592</v>
      </c>
      <c r="B100" s="63" t="s">
        <v>119</v>
      </c>
      <c r="C100" s="136">
        <v>227</v>
      </c>
      <c r="D100" s="136">
        <f>VLOOKUP(B100,'[1]Space-Time Research'!$1:$1048576,3,FALSE)</f>
        <v>4485</v>
      </c>
      <c r="E100" s="136">
        <f>VLOOKUP(B100,'[1]Space-Time Research'!$1:$1048576,4,FALSE)</f>
        <v>154</v>
      </c>
      <c r="F100" s="136">
        <f>VLOOKUP(B100,'[1]Space-Time Research'!$1:$1048576,5,FALSE)</f>
        <v>4870</v>
      </c>
      <c r="G100" s="136"/>
      <c r="H100" s="136">
        <v>378</v>
      </c>
      <c r="I100" s="136">
        <f>VLOOKUP(B100,'[2]Space-Time Research'!$1:$1048576,3,FALSE)</f>
        <v>4300</v>
      </c>
      <c r="J100" s="136">
        <f>VLOOKUP(B100,'[2]Space-Time Research'!$1:$1048576,4,FALSE)</f>
        <v>356</v>
      </c>
      <c r="K100" s="136">
        <f>VLOOKUP(B100,'[2]Space-Time Research'!$1:$1048576,5,FALSE)</f>
        <v>5034</v>
      </c>
      <c r="L100" s="136"/>
      <c r="M100" s="26">
        <v>386</v>
      </c>
      <c r="N100" s="55">
        <v>4606</v>
      </c>
      <c r="O100" s="55">
        <v>316</v>
      </c>
      <c r="P100" s="55">
        <v>5310</v>
      </c>
    </row>
    <row r="101" spans="1:16" x14ac:dyDescent="0.25">
      <c r="A101" s="137" t="s">
        <v>594</v>
      </c>
      <c r="B101" s="63" t="s">
        <v>121</v>
      </c>
      <c r="C101" s="136">
        <v>1089</v>
      </c>
      <c r="D101" s="136">
        <f>VLOOKUP(B101,'[1]Space-Time Research'!$1:$1048576,3,FALSE)</f>
        <v>62989</v>
      </c>
      <c r="E101" s="136">
        <f>VLOOKUP(B101,'[1]Space-Time Research'!$1:$1048576,4,FALSE)</f>
        <v>2786</v>
      </c>
      <c r="F101" s="136">
        <f>VLOOKUP(B101,'[1]Space-Time Research'!$1:$1048576,5,FALSE)</f>
        <v>66861</v>
      </c>
      <c r="G101" s="136"/>
      <c r="H101" s="136">
        <v>1479</v>
      </c>
      <c r="I101" s="136">
        <f>VLOOKUP(B101,'[2]Space-Time Research'!$1:$1048576,3,FALSE)</f>
        <v>65279</v>
      </c>
      <c r="J101" s="136">
        <f>VLOOKUP(B101,'[2]Space-Time Research'!$1:$1048576,4,FALSE)</f>
        <v>3150</v>
      </c>
      <c r="K101" s="136">
        <f>VLOOKUP(B101,'[2]Space-Time Research'!$1:$1048576,5,FALSE)</f>
        <v>69913</v>
      </c>
      <c r="L101" s="136"/>
      <c r="M101" s="26">
        <v>1950</v>
      </c>
      <c r="N101" s="55">
        <v>69399</v>
      </c>
      <c r="O101" s="55">
        <v>2646</v>
      </c>
      <c r="P101" s="55">
        <v>73992</v>
      </c>
    </row>
    <row r="102" spans="1:16" x14ac:dyDescent="0.25">
      <c r="A102" s="137" t="s">
        <v>595</v>
      </c>
      <c r="B102" s="63" t="s">
        <v>122</v>
      </c>
      <c r="C102" s="136">
        <v>2474</v>
      </c>
      <c r="D102" s="136">
        <f>VLOOKUP(B102,'[1]Space-Time Research'!$1:$1048576,3,FALSE)</f>
        <v>88170</v>
      </c>
      <c r="E102" s="136">
        <f>VLOOKUP(B102,'[1]Space-Time Research'!$1:$1048576,4,FALSE)</f>
        <v>4934</v>
      </c>
      <c r="F102" s="136">
        <f>VLOOKUP(B102,'[1]Space-Time Research'!$1:$1048576,5,FALSE)</f>
        <v>95579</v>
      </c>
      <c r="G102" s="136"/>
      <c r="H102" s="136">
        <v>3264</v>
      </c>
      <c r="I102" s="136">
        <f>VLOOKUP(B102,'[2]Space-Time Research'!$1:$1048576,3,FALSE)</f>
        <v>89692</v>
      </c>
      <c r="J102" s="136">
        <f>VLOOKUP(B102,'[2]Space-Time Research'!$1:$1048576,4,FALSE)</f>
        <v>5489</v>
      </c>
      <c r="K102" s="136">
        <f>VLOOKUP(B102,'[2]Space-Time Research'!$1:$1048576,5,FALSE)</f>
        <v>98441</v>
      </c>
      <c r="L102" s="136"/>
      <c r="M102" s="26">
        <v>4346</v>
      </c>
      <c r="N102" s="55">
        <v>94701</v>
      </c>
      <c r="O102" s="55">
        <v>4671</v>
      </c>
      <c r="P102" s="55">
        <v>103718</v>
      </c>
    </row>
    <row r="103" spans="1:16" x14ac:dyDescent="0.25">
      <c r="A103" s="137" t="s">
        <v>597</v>
      </c>
      <c r="B103" s="63" t="s">
        <v>124</v>
      </c>
      <c r="C103" s="136">
        <v>568</v>
      </c>
      <c r="D103" s="136">
        <f>VLOOKUP(B103,'[1]Space-Time Research'!$1:$1048576,3,FALSE)</f>
        <v>14493</v>
      </c>
      <c r="E103" s="136">
        <f>VLOOKUP(B103,'[1]Space-Time Research'!$1:$1048576,4,FALSE)</f>
        <v>758</v>
      </c>
      <c r="F103" s="136">
        <f>VLOOKUP(B103,'[1]Space-Time Research'!$1:$1048576,5,FALSE)</f>
        <v>15817</v>
      </c>
      <c r="G103" s="136"/>
      <c r="H103" s="136">
        <v>822</v>
      </c>
      <c r="I103" s="136">
        <f>VLOOKUP(B103,'[2]Space-Time Research'!$1:$1048576,3,FALSE)</f>
        <v>14849</v>
      </c>
      <c r="J103" s="136">
        <f>VLOOKUP(B103,'[2]Space-Time Research'!$1:$1048576,4,FALSE)</f>
        <v>1073</v>
      </c>
      <c r="K103" s="136">
        <f>VLOOKUP(B103,'[2]Space-Time Research'!$1:$1048576,5,FALSE)</f>
        <v>16746</v>
      </c>
      <c r="L103" s="136"/>
      <c r="M103" s="26">
        <v>1059</v>
      </c>
      <c r="N103" s="55">
        <v>16436</v>
      </c>
      <c r="O103" s="55">
        <v>1418</v>
      </c>
      <c r="P103" s="55">
        <v>18908</v>
      </c>
    </row>
    <row r="104" spans="1:16" x14ac:dyDescent="0.25">
      <c r="A104" s="137" t="s">
        <v>598</v>
      </c>
      <c r="B104" s="63" t="s">
        <v>125</v>
      </c>
      <c r="C104" s="136">
        <v>555</v>
      </c>
      <c r="D104" s="136">
        <f>VLOOKUP(B104,'[1]Space-Time Research'!$1:$1048576,3,FALSE)</f>
        <v>11379</v>
      </c>
      <c r="E104" s="136">
        <f>VLOOKUP(B104,'[1]Space-Time Research'!$1:$1048576,4,FALSE)</f>
        <v>799</v>
      </c>
      <c r="F104" s="136">
        <f>VLOOKUP(B104,'[1]Space-Time Research'!$1:$1048576,5,FALSE)</f>
        <v>12732</v>
      </c>
      <c r="G104" s="136"/>
      <c r="H104" s="136">
        <v>789</v>
      </c>
      <c r="I104" s="136">
        <f>VLOOKUP(B104,'[2]Space-Time Research'!$1:$1048576,3,FALSE)</f>
        <v>11639</v>
      </c>
      <c r="J104" s="136">
        <f>VLOOKUP(B104,'[2]Space-Time Research'!$1:$1048576,4,FALSE)</f>
        <v>951</v>
      </c>
      <c r="K104" s="136">
        <f>VLOOKUP(B104,'[2]Space-Time Research'!$1:$1048576,5,FALSE)</f>
        <v>13383</v>
      </c>
      <c r="L104" s="136"/>
      <c r="M104" s="26">
        <v>868</v>
      </c>
      <c r="N104" s="55">
        <v>12195</v>
      </c>
      <c r="O104" s="55">
        <v>770</v>
      </c>
      <c r="P104" s="55">
        <v>13837</v>
      </c>
    </row>
    <row r="105" spans="1:16" x14ac:dyDescent="0.25">
      <c r="A105" s="137" t="s">
        <v>599</v>
      </c>
      <c r="B105" s="63" t="s">
        <v>126</v>
      </c>
      <c r="C105" s="136">
        <v>198</v>
      </c>
      <c r="D105" s="136">
        <f>VLOOKUP(B105,'[1]Space-Time Research'!$1:$1048576,3,FALSE)</f>
        <v>5355</v>
      </c>
      <c r="E105" s="136">
        <f>VLOOKUP(B105,'[1]Space-Time Research'!$1:$1048576,4,FALSE)</f>
        <v>253</v>
      </c>
      <c r="F105" s="136">
        <f>VLOOKUP(B105,'[1]Space-Time Research'!$1:$1048576,5,FALSE)</f>
        <v>5797</v>
      </c>
      <c r="G105" s="136"/>
      <c r="H105" s="136">
        <v>250</v>
      </c>
      <c r="I105" s="136">
        <f>VLOOKUP(B105,'[2]Space-Time Research'!$1:$1048576,3,FALSE)</f>
        <v>5487</v>
      </c>
      <c r="J105" s="136">
        <f>VLOOKUP(B105,'[2]Space-Time Research'!$1:$1048576,4,FALSE)</f>
        <v>448</v>
      </c>
      <c r="K105" s="136">
        <f>VLOOKUP(B105,'[2]Space-Time Research'!$1:$1048576,5,FALSE)</f>
        <v>6185</v>
      </c>
      <c r="L105" s="136"/>
      <c r="M105" s="26">
        <v>339</v>
      </c>
      <c r="N105" s="55">
        <v>5759</v>
      </c>
      <c r="O105" s="55">
        <v>272</v>
      </c>
      <c r="P105" s="55">
        <v>6373</v>
      </c>
    </row>
    <row r="106" spans="1:16" x14ac:dyDescent="0.25">
      <c r="A106" s="137" t="s">
        <v>601</v>
      </c>
      <c r="B106" s="63" t="s">
        <v>127</v>
      </c>
      <c r="C106" s="136">
        <v>1247</v>
      </c>
      <c r="D106" s="136">
        <f>VLOOKUP(B106,'[1]Space-Time Research'!$1:$1048576,3,FALSE)</f>
        <v>5454</v>
      </c>
      <c r="E106" s="136">
        <f>VLOOKUP(B106,'[1]Space-Time Research'!$1:$1048576,4,FALSE)</f>
        <v>312</v>
      </c>
      <c r="F106" s="136">
        <f>VLOOKUP(B106,'[1]Space-Time Research'!$1:$1048576,5,FALSE)</f>
        <v>7012</v>
      </c>
      <c r="G106" s="136"/>
      <c r="H106" s="136">
        <v>1228</v>
      </c>
      <c r="I106" s="136">
        <f>VLOOKUP(B106,'[2]Space-Time Research'!$1:$1048576,3,FALSE)</f>
        <v>5064</v>
      </c>
      <c r="J106" s="136">
        <f>VLOOKUP(B106,'[2]Space-Time Research'!$1:$1048576,4,FALSE)</f>
        <v>738</v>
      </c>
      <c r="K106" s="136">
        <f>VLOOKUP(B106,'[2]Space-Time Research'!$1:$1048576,5,FALSE)</f>
        <v>7029</v>
      </c>
      <c r="L106" s="136"/>
      <c r="M106" s="26">
        <v>1419</v>
      </c>
      <c r="N106" s="55">
        <v>5221</v>
      </c>
      <c r="O106" s="55">
        <v>721</v>
      </c>
      <c r="P106" s="55">
        <v>7356</v>
      </c>
    </row>
    <row r="107" spans="1:16" x14ac:dyDescent="0.25">
      <c r="A107" s="137" t="s">
        <v>602</v>
      </c>
      <c r="B107" s="63" t="s">
        <v>128</v>
      </c>
      <c r="C107" s="136">
        <v>876</v>
      </c>
      <c r="D107" s="136">
        <f>VLOOKUP(B107,'[1]Space-Time Research'!$1:$1048576,3,FALSE)</f>
        <v>11388</v>
      </c>
      <c r="E107" s="136">
        <f>VLOOKUP(B107,'[1]Space-Time Research'!$1:$1048576,4,FALSE)</f>
        <v>571</v>
      </c>
      <c r="F107" s="136">
        <f>VLOOKUP(B107,'[1]Space-Time Research'!$1:$1048576,5,FALSE)</f>
        <v>12836</v>
      </c>
      <c r="G107" s="136"/>
      <c r="H107" s="136">
        <v>1077</v>
      </c>
      <c r="I107" s="136">
        <f>VLOOKUP(B107,'[2]Space-Time Research'!$1:$1048576,3,FALSE)</f>
        <v>11112</v>
      </c>
      <c r="J107" s="136">
        <f>VLOOKUP(B107,'[2]Space-Time Research'!$1:$1048576,4,FALSE)</f>
        <v>1020</v>
      </c>
      <c r="K107" s="136">
        <f>VLOOKUP(B107,'[2]Space-Time Research'!$1:$1048576,5,FALSE)</f>
        <v>13207</v>
      </c>
      <c r="L107" s="136"/>
      <c r="M107" s="26">
        <v>1369</v>
      </c>
      <c r="N107" s="55">
        <v>11924</v>
      </c>
      <c r="O107" s="55">
        <v>912</v>
      </c>
      <c r="P107" s="55">
        <v>14201</v>
      </c>
    </row>
    <row r="108" spans="1:16" x14ac:dyDescent="0.25">
      <c r="A108" s="137" t="s">
        <v>603</v>
      </c>
      <c r="B108" s="63" t="s">
        <v>129</v>
      </c>
      <c r="C108" s="136">
        <v>153</v>
      </c>
      <c r="D108" s="136">
        <f>VLOOKUP(B108,'[1]Space-Time Research'!$1:$1048576,3,FALSE)</f>
        <v>702</v>
      </c>
      <c r="E108" s="136">
        <f>VLOOKUP(B108,'[1]Space-Time Research'!$1:$1048576,4,FALSE)</f>
        <v>69</v>
      </c>
      <c r="F108" s="136">
        <f>VLOOKUP(B108,'[1]Space-Time Research'!$1:$1048576,5,FALSE)</f>
        <v>926</v>
      </c>
      <c r="G108" s="136"/>
      <c r="H108" s="136">
        <v>153</v>
      </c>
      <c r="I108" s="136">
        <f>VLOOKUP(B108,'[2]Space-Time Research'!$1:$1048576,3,FALSE)</f>
        <v>664</v>
      </c>
      <c r="J108" s="136">
        <f>VLOOKUP(B108,'[2]Space-Time Research'!$1:$1048576,4,FALSE)</f>
        <v>91</v>
      </c>
      <c r="K108" s="136">
        <f>VLOOKUP(B108,'[2]Space-Time Research'!$1:$1048576,5,FALSE)</f>
        <v>910</v>
      </c>
      <c r="L108" s="136"/>
      <c r="M108" s="26">
        <v>180</v>
      </c>
      <c r="N108" s="55">
        <v>725</v>
      </c>
      <c r="O108" s="55">
        <v>75</v>
      </c>
      <c r="P108" s="55">
        <v>978</v>
      </c>
    </row>
    <row r="109" spans="1:16" x14ac:dyDescent="0.25">
      <c r="A109" s="137" t="s">
        <v>604</v>
      </c>
      <c r="B109" s="63" t="s">
        <v>130</v>
      </c>
      <c r="C109" s="136">
        <v>588</v>
      </c>
      <c r="D109" s="136">
        <f>VLOOKUP(B109,'[1]Space-Time Research'!$1:$1048576,3,FALSE)</f>
        <v>1899</v>
      </c>
      <c r="E109" s="136">
        <f>VLOOKUP(B109,'[1]Space-Time Research'!$1:$1048576,4,FALSE)</f>
        <v>117</v>
      </c>
      <c r="F109" s="136">
        <f>VLOOKUP(B109,'[1]Space-Time Research'!$1:$1048576,5,FALSE)</f>
        <v>2598</v>
      </c>
      <c r="G109" s="136"/>
      <c r="H109" s="136">
        <v>626</v>
      </c>
      <c r="I109" s="136">
        <f>VLOOKUP(B109,'[2]Space-Time Research'!$1:$1048576,3,FALSE)</f>
        <v>1889</v>
      </c>
      <c r="J109" s="136">
        <f>VLOOKUP(B109,'[2]Space-Time Research'!$1:$1048576,4,FALSE)</f>
        <v>248</v>
      </c>
      <c r="K109" s="136">
        <f>VLOOKUP(B109,'[2]Space-Time Research'!$1:$1048576,5,FALSE)</f>
        <v>2760</v>
      </c>
      <c r="L109" s="136"/>
      <c r="M109" s="26">
        <v>675</v>
      </c>
      <c r="N109" s="55">
        <v>1894</v>
      </c>
      <c r="O109" s="55">
        <v>197</v>
      </c>
      <c r="P109" s="55">
        <v>2765</v>
      </c>
    </row>
    <row r="110" spans="1:16" x14ac:dyDescent="0.25">
      <c r="A110" s="137" t="s">
        <v>605</v>
      </c>
      <c r="B110" s="63" t="s">
        <v>131</v>
      </c>
      <c r="C110" s="136">
        <v>263</v>
      </c>
      <c r="D110" s="136">
        <f>VLOOKUP(B110,'[1]Space-Time Research'!$1:$1048576,3,FALSE)</f>
        <v>4348</v>
      </c>
      <c r="E110" s="136">
        <f>VLOOKUP(B110,'[1]Space-Time Research'!$1:$1048576,4,FALSE)</f>
        <v>203</v>
      </c>
      <c r="F110" s="136">
        <f>VLOOKUP(B110,'[1]Space-Time Research'!$1:$1048576,5,FALSE)</f>
        <v>4818</v>
      </c>
      <c r="G110" s="136"/>
      <c r="H110" s="136">
        <v>267</v>
      </c>
      <c r="I110" s="136">
        <f>VLOOKUP(B110,'[2]Space-Time Research'!$1:$1048576,3,FALSE)</f>
        <v>4443</v>
      </c>
      <c r="J110" s="136">
        <f>VLOOKUP(B110,'[2]Space-Time Research'!$1:$1048576,4,FALSE)</f>
        <v>299</v>
      </c>
      <c r="K110" s="136">
        <f>VLOOKUP(B110,'[2]Space-Time Research'!$1:$1048576,5,FALSE)</f>
        <v>5005</v>
      </c>
      <c r="L110" s="136"/>
      <c r="M110" s="26">
        <v>330</v>
      </c>
      <c r="N110" s="55">
        <v>4811</v>
      </c>
      <c r="O110" s="55">
        <v>311</v>
      </c>
      <c r="P110" s="55">
        <v>5452</v>
      </c>
    </row>
    <row r="111" spans="1:16" x14ac:dyDescent="0.25">
      <c r="A111" s="137" t="s">
        <v>607</v>
      </c>
      <c r="B111" s="63" t="s">
        <v>132</v>
      </c>
      <c r="C111" s="136">
        <v>278</v>
      </c>
      <c r="D111" s="136">
        <f>VLOOKUP(B111,'[1]Space-Time Research'!$1:$1048576,3,FALSE)</f>
        <v>7792</v>
      </c>
      <c r="E111" s="136">
        <f>VLOOKUP(B111,'[1]Space-Time Research'!$1:$1048576,4,FALSE)</f>
        <v>418</v>
      </c>
      <c r="F111" s="136">
        <f>VLOOKUP(B111,'[1]Space-Time Research'!$1:$1048576,5,FALSE)</f>
        <v>8490</v>
      </c>
      <c r="G111" s="136"/>
      <c r="H111" s="136">
        <v>296</v>
      </c>
      <c r="I111" s="136">
        <f>VLOOKUP(B111,'[2]Space-Time Research'!$1:$1048576,3,FALSE)</f>
        <v>7310</v>
      </c>
      <c r="J111" s="136">
        <f>VLOOKUP(B111,'[2]Space-Time Research'!$1:$1048576,4,FALSE)</f>
        <v>793</v>
      </c>
      <c r="K111" s="136">
        <f>VLOOKUP(B111,'[2]Space-Time Research'!$1:$1048576,5,FALSE)</f>
        <v>8392</v>
      </c>
      <c r="L111" s="136"/>
      <c r="M111" s="26">
        <v>434</v>
      </c>
      <c r="N111" s="55">
        <v>7542</v>
      </c>
      <c r="O111" s="55">
        <v>771</v>
      </c>
      <c r="P111" s="55">
        <v>8741</v>
      </c>
    </row>
    <row r="112" spans="1:16" x14ac:dyDescent="0.25">
      <c r="A112" s="137" t="s">
        <v>608</v>
      </c>
      <c r="B112" s="63" t="s">
        <v>133</v>
      </c>
      <c r="C112" s="136">
        <v>205</v>
      </c>
      <c r="D112" s="136">
        <f>VLOOKUP(B112,'[1]Space-Time Research'!$1:$1048576,3,FALSE)</f>
        <v>424</v>
      </c>
      <c r="E112" s="136">
        <f>VLOOKUP(B112,'[1]Space-Time Research'!$1:$1048576,4,FALSE)</f>
        <v>24</v>
      </c>
      <c r="F112" s="136">
        <f>VLOOKUP(B112,'[1]Space-Time Research'!$1:$1048576,5,FALSE)</f>
        <v>651</v>
      </c>
      <c r="G112" s="136"/>
      <c r="H112" s="136">
        <v>80</v>
      </c>
      <c r="I112" s="136">
        <f>VLOOKUP(B112,'[2]Space-Time Research'!$1:$1048576,3,FALSE)</f>
        <v>369</v>
      </c>
      <c r="J112" s="136">
        <f>VLOOKUP(B112,'[2]Space-Time Research'!$1:$1048576,4,FALSE)</f>
        <v>43</v>
      </c>
      <c r="K112" s="136">
        <f>VLOOKUP(B112,'[2]Space-Time Research'!$1:$1048576,5,FALSE)</f>
        <v>498</v>
      </c>
      <c r="L112" s="136"/>
      <c r="M112" s="26">
        <v>91</v>
      </c>
      <c r="N112" s="55">
        <v>375</v>
      </c>
      <c r="O112" s="55">
        <v>70</v>
      </c>
      <c r="P112" s="55">
        <v>541</v>
      </c>
    </row>
    <row r="113" spans="1:16" x14ac:dyDescent="0.25">
      <c r="A113" s="137" t="s">
        <v>610</v>
      </c>
      <c r="B113" s="63" t="s">
        <v>139</v>
      </c>
      <c r="C113" s="136">
        <v>805</v>
      </c>
      <c r="D113" s="136">
        <f>VLOOKUP(B113,'[1]Space-Time Research'!$1:$1048576,3,FALSE)</f>
        <v>11542</v>
      </c>
      <c r="E113" s="136">
        <f>VLOOKUP(B113,'[1]Space-Time Research'!$1:$1048576,4,FALSE)</f>
        <v>370</v>
      </c>
      <c r="F113" s="136">
        <f>VLOOKUP(B113,'[1]Space-Time Research'!$1:$1048576,5,FALSE)</f>
        <v>12716</v>
      </c>
      <c r="G113" s="136"/>
      <c r="H113" s="136">
        <v>883</v>
      </c>
      <c r="I113" s="136">
        <f>VLOOKUP(B113,'[2]Space-Time Research'!$1:$1048576,3,FALSE)</f>
        <v>11379</v>
      </c>
      <c r="J113" s="136">
        <f>VLOOKUP(B113,'[2]Space-Time Research'!$1:$1048576,4,FALSE)</f>
        <v>865</v>
      </c>
      <c r="K113" s="136">
        <f>VLOOKUP(B113,'[2]Space-Time Research'!$1:$1048576,5,FALSE)</f>
        <v>13126</v>
      </c>
      <c r="L113" s="136"/>
      <c r="M113" s="26">
        <v>1004</v>
      </c>
      <c r="N113" s="55">
        <v>11931</v>
      </c>
      <c r="O113" s="55">
        <v>658</v>
      </c>
      <c r="P113" s="55">
        <v>13591</v>
      </c>
    </row>
    <row r="114" spans="1:16" x14ac:dyDescent="0.25">
      <c r="A114" s="137" t="s">
        <v>611</v>
      </c>
      <c r="B114" s="63" t="s">
        <v>140</v>
      </c>
      <c r="C114" s="136">
        <v>402</v>
      </c>
      <c r="D114" s="136">
        <f>VLOOKUP(B114,'[1]Space-Time Research'!$1:$1048576,3,FALSE)</f>
        <v>8840</v>
      </c>
      <c r="E114" s="136">
        <f>VLOOKUP(B114,'[1]Space-Time Research'!$1:$1048576,4,FALSE)</f>
        <v>496</v>
      </c>
      <c r="F114" s="136">
        <f>VLOOKUP(B114,'[1]Space-Time Research'!$1:$1048576,5,FALSE)</f>
        <v>9735</v>
      </c>
      <c r="G114" s="136"/>
      <c r="H114" s="136">
        <v>478</v>
      </c>
      <c r="I114" s="136">
        <f>VLOOKUP(B114,'[2]Space-Time Research'!$1:$1048576,3,FALSE)</f>
        <v>8314</v>
      </c>
      <c r="J114" s="136">
        <f>VLOOKUP(B114,'[2]Space-Time Research'!$1:$1048576,4,FALSE)</f>
        <v>663</v>
      </c>
      <c r="K114" s="136">
        <f>VLOOKUP(B114,'[2]Space-Time Research'!$1:$1048576,5,FALSE)</f>
        <v>9450</v>
      </c>
      <c r="L114" s="136"/>
      <c r="M114" s="26">
        <v>569</v>
      </c>
      <c r="N114" s="55">
        <v>8387</v>
      </c>
      <c r="O114" s="55">
        <v>654</v>
      </c>
      <c r="P114" s="55">
        <v>9613</v>
      </c>
    </row>
    <row r="115" spans="1:16" x14ac:dyDescent="0.25">
      <c r="A115" s="137" t="s">
        <v>612</v>
      </c>
      <c r="B115" s="63" t="s">
        <v>141</v>
      </c>
      <c r="C115" s="136">
        <v>379</v>
      </c>
      <c r="D115" s="136">
        <f>VLOOKUP(B115,'[1]Space-Time Research'!$1:$1048576,3,FALSE)</f>
        <v>7711</v>
      </c>
      <c r="E115" s="136">
        <f>VLOOKUP(B115,'[1]Space-Time Research'!$1:$1048576,4,FALSE)</f>
        <v>249</v>
      </c>
      <c r="F115" s="136">
        <f>VLOOKUP(B115,'[1]Space-Time Research'!$1:$1048576,5,FALSE)</f>
        <v>8335</v>
      </c>
      <c r="G115" s="136"/>
      <c r="H115" s="136">
        <v>420</v>
      </c>
      <c r="I115" s="136">
        <f>VLOOKUP(B115,'[2]Space-Time Research'!$1:$1048576,3,FALSE)</f>
        <v>7226</v>
      </c>
      <c r="J115" s="136">
        <f>VLOOKUP(B115,'[2]Space-Time Research'!$1:$1048576,4,FALSE)</f>
        <v>703</v>
      </c>
      <c r="K115" s="136">
        <f>VLOOKUP(B115,'[2]Space-Time Research'!$1:$1048576,5,FALSE)</f>
        <v>8348</v>
      </c>
      <c r="L115" s="136"/>
      <c r="M115" s="26">
        <v>550</v>
      </c>
      <c r="N115" s="55">
        <v>7268</v>
      </c>
      <c r="O115" s="55">
        <v>546</v>
      </c>
      <c r="P115" s="55">
        <v>8363</v>
      </c>
    </row>
    <row r="116" spans="1:16" x14ac:dyDescent="0.25">
      <c r="A116" s="137" t="s">
        <v>613</v>
      </c>
      <c r="B116" s="63" t="s">
        <v>142</v>
      </c>
      <c r="C116" s="136">
        <v>322</v>
      </c>
      <c r="D116" s="136">
        <f>VLOOKUP(B116,'[1]Space-Time Research'!$1:$1048576,3,FALSE)</f>
        <v>11182</v>
      </c>
      <c r="E116" s="136">
        <f>VLOOKUP(B116,'[1]Space-Time Research'!$1:$1048576,4,FALSE)</f>
        <v>552</v>
      </c>
      <c r="F116" s="136">
        <f>VLOOKUP(B116,'[1]Space-Time Research'!$1:$1048576,5,FALSE)</f>
        <v>12060</v>
      </c>
      <c r="G116" s="136"/>
      <c r="H116" s="136">
        <v>382</v>
      </c>
      <c r="I116" s="136">
        <f>VLOOKUP(B116,'[2]Space-Time Research'!$1:$1048576,3,FALSE)</f>
        <v>10818</v>
      </c>
      <c r="J116" s="136">
        <f>VLOOKUP(B116,'[2]Space-Time Research'!$1:$1048576,4,FALSE)</f>
        <v>1088</v>
      </c>
      <c r="K116" s="136">
        <f>VLOOKUP(B116,'[2]Space-Time Research'!$1:$1048576,5,FALSE)</f>
        <v>12292</v>
      </c>
      <c r="L116" s="136"/>
      <c r="M116" s="26">
        <v>476</v>
      </c>
      <c r="N116" s="55">
        <v>11043</v>
      </c>
      <c r="O116" s="55">
        <v>1306</v>
      </c>
      <c r="P116" s="55">
        <v>12824</v>
      </c>
    </row>
    <row r="117" spans="1:16" x14ac:dyDescent="0.25">
      <c r="A117" s="137" t="s">
        <v>615</v>
      </c>
      <c r="B117" s="63" t="s">
        <v>143</v>
      </c>
      <c r="C117" s="136">
        <v>2356</v>
      </c>
      <c r="D117" s="136">
        <f>VLOOKUP(B117,'[1]Space-Time Research'!$1:$1048576,3,FALSE)</f>
        <v>62438</v>
      </c>
      <c r="E117" s="136">
        <f>VLOOKUP(B117,'[1]Space-Time Research'!$1:$1048576,4,FALSE)</f>
        <v>2568</v>
      </c>
      <c r="F117" s="136">
        <f>VLOOKUP(B117,'[1]Space-Time Research'!$1:$1048576,5,FALSE)</f>
        <v>67366</v>
      </c>
      <c r="G117" s="136"/>
      <c r="H117" s="136">
        <v>4090</v>
      </c>
      <c r="I117" s="136">
        <f>VLOOKUP(B117,'[2]Space-Time Research'!$1:$1048576,3,FALSE)</f>
        <v>69435</v>
      </c>
      <c r="J117" s="136">
        <f>VLOOKUP(B117,'[2]Space-Time Research'!$1:$1048576,4,FALSE)</f>
        <v>3647</v>
      </c>
      <c r="K117" s="136">
        <f>VLOOKUP(B117,'[2]Space-Time Research'!$1:$1048576,5,FALSE)</f>
        <v>77172</v>
      </c>
      <c r="L117" s="136"/>
      <c r="M117" s="26">
        <v>6739</v>
      </c>
      <c r="N117" s="55">
        <v>80187</v>
      </c>
      <c r="O117" s="55">
        <v>3139</v>
      </c>
      <c r="P117" s="55">
        <v>90066</v>
      </c>
    </row>
    <row r="118" spans="1:16" x14ac:dyDescent="0.25">
      <c r="A118" s="137" t="s">
        <v>617</v>
      </c>
      <c r="B118" s="63" t="s">
        <v>145</v>
      </c>
      <c r="C118" s="136">
        <v>1155</v>
      </c>
      <c r="D118" s="136">
        <f>VLOOKUP(B118,'[1]Space-Time Research'!$1:$1048576,3,FALSE)</f>
        <v>46509</v>
      </c>
      <c r="E118" s="136">
        <f>VLOOKUP(B118,'[1]Space-Time Research'!$1:$1048576,4,FALSE)</f>
        <v>2682</v>
      </c>
      <c r="F118" s="136">
        <f>VLOOKUP(B118,'[1]Space-Time Research'!$1:$1048576,5,FALSE)</f>
        <v>50342</v>
      </c>
      <c r="G118" s="136"/>
      <c r="H118" s="136">
        <v>1571</v>
      </c>
      <c r="I118" s="136">
        <f>VLOOKUP(B118,'[2]Space-Time Research'!$1:$1048576,3,FALSE)</f>
        <v>47401</v>
      </c>
      <c r="J118" s="136">
        <f>VLOOKUP(B118,'[2]Space-Time Research'!$1:$1048576,4,FALSE)</f>
        <v>2799</v>
      </c>
      <c r="K118" s="136">
        <f>VLOOKUP(B118,'[2]Space-Time Research'!$1:$1048576,5,FALSE)</f>
        <v>51768</v>
      </c>
      <c r="L118" s="136"/>
      <c r="M118" s="26">
        <v>2005</v>
      </c>
      <c r="N118" s="55">
        <v>52583</v>
      </c>
      <c r="O118" s="55">
        <v>2092</v>
      </c>
      <c r="P118" s="55">
        <v>56681</v>
      </c>
    </row>
    <row r="119" spans="1:16" x14ac:dyDescent="0.25">
      <c r="A119" s="137" t="s">
        <v>618</v>
      </c>
      <c r="B119" s="63" t="s">
        <v>146</v>
      </c>
      <c r="C119" s="136">
        <v>1508</v>
      </c>
      <c r="D119" s="136">
        <f>VLOOKUP(B119,'[1]Space-Time Research'!$1:$1048576,3,FALSE)</f>
        <v>41511</v>
      </c>
      <c r="E119" s="136">
        <f>VLOOKUP(B119,'[1]Space-Time Research'!$1:$1048576,4,FALSE)</f>
        <v>1551</v>
      </c>
      <c r="F119" s="136">
        <f>VLOOKUP(B119,'[1]Space-Time Research'!$1:$1048576,5,FALSE)</f>
        <v>44569</v>
      </c>
      <c r="G119" s="136"/>
      <c r="H119" s="136">
        <v>2186</v>
      </c>
      <c r="I119" s="136">
        <f>VLOOKUP(B119,'[2]Space-Time Research'!$1:$1048576,3,FALSE)</f>
        <v>45231</v>
      </c>
      <c r="J119" s="136">
        <f>VLOOKUP(B119,'[2]Space-Time Research'!$1:$1048576,4,FALSE)</f>
        <v>1691</v>
      </c>
      <c r="K119" s="136">
        <f>VLOOKUP(B119,'[2]Space-Time Research'!$1:$1048576,5,FALSE)</f>
        <v>49113</v>
      </c>
      <c r="L119" s="136"/>
      <c r="M119" s="26">
        <v>3187</v>
      </c>
      <c r="N119" s="55">
        <v>48814</v>
      </c>
      <c r="O119" s="55">
        <v>2489</v>
      </c>
      <c r="P119" s="55">
        <v>54488</v>
      </c>
    </row>
    <row r="120" spans="1:16" x14ac:dyDescent="0.25">
      <c r="A120" s="137" t="s">
        <v>619</v>
      </c>
      <c r="B120" s="63" t="s">
        <v>147</v>
      </c>
      <c r="C120" s="136">
        <v>1272</v>
      </c>
      <c r="D120" s="136">
        <f>VLOOKUP(B120,'[1]Space-Time Research'!$1:$1048576,3,FALSE)</f>
        <v>50074</v>
      </c>
      <c r="E120" s="136">
        <f>VLOOKUP(B120,'[1]Space-Time Research'!$1:$1048576,4,FALSE)</f>
        <v>2177</v>
      </c>
      <c r="F120" s="136">
        <f>VLOOKUP(B120,'[1]Space-Time Research'!$1:$1048576,5,FALSE)</f>
        <v>53518</v>
      </c>
      <c r="G120" s="136"/>
      <c r="H120" s="136">
        <v>1713</v>
      </c>
      <c r="I120" s="136">
        <f>VLOOKUP(B120,'[2]Space-Time Research'!$1:$1048576,3,FALSE)</f>
        <v>50926</v>
      </c>
      <c r="J120" s="136">
        <f>VLOOKUP(B120,'[2]Space-Time Research'!$1:$1048576,4,FALSE)</f>
        <v>1784</v>
      </c>
      <c r="K120" s="136">
        <f>VLOOKUP(B120,'[2]Space-Time Research'!$1:$1048576,5,FALSE)</f>
        <v>54423</v>
      </c>
      <c r="L120" s="136"/>
      <c r="M120" s="26">
        <v>2217</v>
      </c>
      <c r="N120" s="55">
        <v>52893</v>
      </c>
      <c r="O120" s="55">
        <v>2479</v>
      </c>
      <c r="P120" s="55">
        <v>57594</v>
      </c>
    </row>
    <row r="121" spans="1:16" x14ac:dyDescent="0.25">
      <c r="A121" s="137" t="s">
        <v>621</v>
      </c>
      <c r="B121" s="63" t="s">
        <v>149</v>
      </c>
      <c r="C121" s="136">
        <v>702</v>
      </c>
      <c r="D121" s="136">
        <f>VLOOKUP(B121,'[1]Space-Time Research'!$1:$1048576,3,FALSE)</f>
        <v>22892</v>
      </c>
      <c r="E121" s="136">
        <f>VLOOKUP(B121,'[1]Space-Time Research'!$1:$1048576,4,FALSE)</f>
        <v>1089</v>
      </c>
      <c r="F121" s="136">
        <f>VLOOKUP(B121,'[1]Space-Time Research'!$1:$1048576,5,FALSE)</f>
        <v>24674</v>
      </c>
      <c r="G121" s="136"/>
      <c r="H121" s="136">
        <v>870</v>
      </c>
      <c r="I121" s="136">
        <f>VLOOKUP(B121,'[2]Space-Time Research'!$1:$1048576,3,FALSE)</f>
        <v>24226</v>
      </c>
      <c r="J121" s="136">
        <f>VLOOKUP(B121,'[2]Space-Time Research'!$1:$1048576,4,FALSE)</f>
        <v>1720</v>
      </c>
      <c r="K121" s="136">
        <f>VLOOKUP(B121,'[2]Space-Time Research'!$1:$1048576,5,FALSE)</f>
        <v>26817</v>
      </c>
      <c r="L121" s="136"/>
      <c r="M121" s="26">
        <v>1584</v>
      </c>
      <c r="N121" s="55">
        <v>29519</v>
      </c>
      <c r="O121" s="55">
        <v>1316</v>
      </c>
      <c r="P121" s="55">
        <v>32424</v>
      </c>
    </row>
    <row r="122" spans="1:16" x14ac:dyDescent="0.25">
      <c r="A122" s="137" t="s">
        <v>622</v>
      </c>
      <c r="B122" s="63" t="s">
        <v>150</v>
      </c>
      <c r="C122" s="136">
        <v>1277</v>
      </c>
      <c r="D122" s="136">
        <f>VLOOKUP(B122,'[1]Space-Time Research'!$1:$1048576,3,FALSE)</f>
        <v>39003</v>
      </c>
      <c r="E122" s="136">
        <f>VLOOKUP(B122,'[1]Space-Time Research'!$1:$1048576,4,FALSE)</f>
        <v>1517</v>
      </c>
      <c r="F122" s="136">
        <f>VLOOKUP(B122,'[1]Space-Time Research'!$1:$1048576,5,FALSE)</f>
        <v>41798</v>
      </c>
      <c r="G122" s="136"/>
      <c r="H122" s="136">
        <v>1769</v>
      </c>
      <c r="I122" s="136">
        <f>VLOOKUP(B122,'[2]Space-Time Research'!$1:$1048576,3,FALSE)</f>
        <v>40687</v>
      </c>
      <c r="J122" s="136">
        <f>VLOOKUP(B122,'[2]Space-Time Research'!$1:$1048576,4,FALSE)</f>
        <v>2613</v>
      </c>
      <c r="K122" s="136">
        <f>VLOOKUP(B122,'[2]Space-Time Research'!$1:$1048576,5,FALSE)</f>
        <v>45066</v>
      </c>
      <c r="L122" s="136"/>
      <c r="M122" s="26">
        <v>2431</v>
      </c>
      <c r="N122" s="55">
        <v>42966</v>
      </c>
      <c r="O122" s="55">
        <v>1969</v>
      </c>
      <c r="P122" s="55">
        <v>47361</v>
      </c>
    </row>
    <row r="123" spans="1:16" x14ac:dyDescent="0.25">
      <c r="A123" s="137" t="s">
        <v>623</v>
      </c>
      <c r="B123" s="63" t="s">
        <v>151</v>
      </c>
      <c r="C123" s="136">
        <v>439</v>
      </c>
      <c r="D123" s="136">
        <f>VLOOKUP(B123,'[1]Space-Time Research'!$1:$1048576,3,FALSE)</f>
        <v>5522</v>
      </c>
      <c r="E123" s="136">
        <f>VLOOKUP(B123,'[1]Space-Time Research'!$1:$1048576,4,FALSE)</f>
        <v>279</v>
      </c>
      <c r="F123" s="136">
        <f>VLOOKUP(B123,'[1]Space-Time Research'!$1:$1048576,5,FALSE)</f>
        <v>6233</v>
      </c>
      <c r="G123" s="136"/>
      <c r="H123" s="136">
        <v>538</v>
      </c>
      <c r="I123" s="136">
        <f>VLOOKUP(B123,'[2]Space-Time Research'!$1:$1048576,3,FALSE)</f>
        <v>5751</v>
      </c>
      <c r="J123" s="136">
        <f>VLOOKUP(B123,'[2]Space-Time Research'!$1:$1048576,4,FALSE)</f>
        <v>397</v>
      </c>
      <c r="K123" s="136">
        <f>VLOOKUP(B123,'[2]Space-Time Research'!$1:$1048576,5,FALSE)</f>
        <v>6684</v>
      </c>
      <c r="L123" s="136"/>
      <c r="M123" s="26">
        <v>716</v>
      </c>
      <c r="N123" s="55">
        <v>5864</v>
      </c>
      <c r="O123" s="55">
        <v>416</v>
      </c>
      <c r="P123" s="55">
        <v>6994</v>
      </c>
    </row>
    <row r="124" spans="1:16" x14ac:dyDescent="0.25">
      <c r="A124" s="137" t="s">
        <v>625</v>
      </c>
      <c r="B124" s="63" t="s">
        <v>153</v>
      </c>
      <c r="C124" s="136">
        <v>173</v>
      </c>
      <c r="D124" s="136">
        <f>VLOOKUP(B124,'[1]Space-Time Research'!$1:$1048576,3,FALSE)</f>
        <v>839</v>
      </c>
      <c r="E124" s="136">
        <f>VLOOKUP(B124,'[1]Space-Time Research'!$1:$1048576,4,FALSE)</f>
        <v>60</v>
      </c>
      <c r="F124" s="136">
        <f>VLOOKUP(B124,'[1]Space-Time Research'!$1:$1048576,5,FALSE)</f>
        <v>1064</v>
      </c>
      <c r="G124" s="136"/>
      <c r="H124" s="136">
        <v>197</v>
      </c>
      <c r="I124" s="136">
        <f>VLOOKUP(B124,'[2]Space-Time Research'!$1:$1048576,3,FALSE)</f>
        <v>947</v>
      </c>
      <c r="J124" s="136">
        <f>VLOOKUP(B124,'[2]Space-Time Research'!$1:$1048576,4,FALSE)</f>
        <v>103</v>
      </c>
      <c r="K124" s="136">
        <f>VLOOKUP(B124,'[2]Space-Time Research'!$1:$1048576,5,FALSE)</f>
        <v>1245</v>
      </c>
      <c r="L124" s="136"/>
      <c r="M124" s="26">
        <v>190</v>
      </c>
      <c r="N124" s="55">
        <v>1129</v>
      </c>
      <c r="O124" s="55">
        <v>127</v>
      </c>
      <c r="P124" s="55">
        <v>1451</v>
      </c>
    </row>
    <row r="125" spans="1:16" x14ac:dyDescent="0.25">
      <c r="A125" s="137" t="s">
        <v>626</v>
      </c>
      <c r="B125" s="63" t="s">
        <v>154</v>
      </c>
      <c r="C125" s="136">
        <v>277</v>
      </c>
      <c r="D125" s="136">
        <f>VLOOKUP(B125,'[1]Space-Time Research'!$1:$1048576,3,FALSE)</f>
        <v>8263</v>
      </c>
      <c r="E125" s="136">
        <f>VLOOKUP(B125,'[1]Space-Time Research'!$1:$1048576,4,FALSE)</f>
        <v>303</v>
      </c>
      <c r="F125" s="136">
        <f>VLOOKUP(B125,'[1]Space-Time Research'!$1:$1048576,5,FALSE)</f>
        <v>8843</v>
      </c>
      <c r="G125" s="136"/>
      <c r="H125" s="136">
        <v>460</v>
      </c>
      <c r="I125" s="136">
        <f>VLOOKUP(B125,'[2]Space-Time Research'!$1:$1048576,3,FALSE)</f>
        <v>8479</v>
      </c>
      <c r="J125" s="136">
        <f>VLOOKUP(B125,'[2]Space-Time Research'!$1:$1048576,4,FALSE)</f>
        <v>621</v>
      </c>
      <c r="K125" s="136">
        <f>VLOOKUP(B125,'[2]Space-Time Research'!$1:$1048576,5,FALSE)</f>
        <v>9563</v>
      </c>
      <c r="L125" s="136"/>
      <c r="M125" s="26">
        <v>715</v>
      </c>
      <c r="N125" s="55">
        <v>9177</v>
      </c>
      <c r="O125" s="55">
        <v>250</v>
      </c>
      <c r="P125" s="55">
        <v>10139</v>
      </c>
    </row>
    <row r="126" spans="1:16" x14ac:dyDescent="0.25">
      <c r="A126" s="137" t="s">
        <v>627</v>
      </c>
      <c r="B126" s="63" t="s">
        <v>155</v>
      </c>
      <c r="C126" s="136">
        <v>352</v>
      </c>
      <c r="D126" s="136">
        <f>VLOOKUP(B126,'[1]Space-Time Research'!$1:$1048576,3,FALSE)</f>
        <v>16433</v>
      </c>
      <c r="E126" s="136">
        <f>VLOOKUP(B126,'[1]Space-Time Research'!$1:$1048576,4,FALSE)</f>
        <v>1217</v>
      </c>
      <c r="F126" s="136">
        <f>VLOOKUP(B126,'[1]Space-Time Research'!$1:$1048576,5,FALSE)</f>
        <v>18000</v>
      </c>
      <c r="G126" s="136"/>
      <c r="H126" s="136">
        <v>555</v>
      </c>
      <c r="I126" s="136">
        <f>VLOOKUP(B126,'[2]Space-Time Research'!$1:$1048576,3,FALSE)</f>
        <v>17457</v>
      </c>
      <c r="J126" s="136">
        <f>VLOOKUP(B126,'[2]Space-Time Research'!$1:$1048576,4,FALSE)</f>
        <v>1228</v>
      </c>
      <c r="K126" s="136">
        <f>VLOOKUP(B126,'[2]Space-Time Research'!$1:$1048576,5,FALSE)</f>
        <v>19247</v>
      </c>
      <c r="L126" s="136"/>
      <c r="M126" s="26">
        <v>725</v>
      </c>
      <c r="N126" s="55">
        <v>18699</v>
      </c>
      <c r="O126" s="55">
        <v>773</v>
      </c>
      <c r="P126" s="55">
        <v>20199</v>
      </c>
    </row>
    <row r="127" spans="1:16" x14ac:dyDescent="0.25">
      <c r="A127" s="137" t="s">
        <v>628</v>
      </c>
      <c r="B127" s="63" t="s">
        <v>156</v>
      </c>
      <c r="C127" s="136">
        <v>706</v>
      </c>
      <c r="D127" s="136">
        <f>VLOOKUP(B127,'[1]Space-Time Research'!$1:$1048576,3,FALSE)</f>
        <v>22004</v>
      </c>
      <c r="E127" s="136">
        <f>VLOOKUP(B127,'[1]Space-Time Research'!$1:$1048576,4,FALSE)</f>
        <v>1090</v>
      </c>
      <c r="F127" s="136">
        <f>VLOOKUP(B127,'[1]Space-Time Research'!$1:$1048576,5,FALSE)</f>
        <v>23795</v>
      </c>
      <c r="G127" s="136"/>
      <c r="H127" s="136">
        <v>1006</v>
      </c>
      <c r="I127" s="136">
        <f>VLOOKUP(B127,'[2]Space-Time Research'!$1:$1048576,3,FALSE)</f>
        <v>23308</v>
      </c>
      <c r="J127" s="136">
        <f>VLOOKUP(B127,'[2]Space-Time Research'!$1:$1048576,4,FALSE)</f>
        <v>1996</v>
      </c>
      <c r="K127" s="136">
        <f>VLOOKUP(B127,'[2]Space-Time Research'!$1:$1048576,5,FALSE)</f>
        <v>26306</v>
      </c>
      <c r="L127" s="136"/>
      <c r="M127" s="26">
        <v>1631</v>
      </c>
      <c r="N127" s="55">
        <v>26403</v>
      </c>
      <c r="O127" s="55">
        <v>1472</v>
      </c>
      <c r="P127" s="55">
        <v>29505</v>
      </c>
    </row>
    <row r="128" spans="1:16" x14ac:dyDescent="0.25">
      <c r="A128" s="137" t="s">
        <v>629</v>
      </c>
      <c r="B128" s="63" t="s">
        <v>157</v>
      </c>
      <c r="C128" s="136">
        <v>833</v>
      </c>
      <c r="D128" s="136">
        <f>VLOOKUP(B128,'[1]Space-Time Research'!$1:$1048576,3,FALSE)</f>
        <v>11765</v>
      </c>
      <c r="E128" s="136">
        <f>VLOOKUP(B128,'[1]Space-Time Research'!$1:$1048576,4,FALSE)</f>
        <v>620</v>
      </c>
      <c r="F128" s="136">
        <f>VLOOKUP(B128,'[1]Space-Time Research'!$1:$1048576,5,FALSE)</f>
        <v>13227</v>
      </c>
      <c r="G128" s="136"/>
      <c r="H128" s="136">
        <v>1112</v>
      </c>
      <c r="I128" s="136">
        <f>VLOOKUP(B128,'[2]Space-Time Research'!$1:$1048576,3,FALSE)</f>
        <v>11278</v>
      </c>
      <c r="J128" s="136">
        <f>VLOOKUP(B128,'[2]Space-Time Research'!$1:$1048576,4,FALSE)</f>
        <v>923</v>
      </c>
      <c r="K128" s="136">
        <f>VLOOKUP(B128,'[2]Space-Time Research'!$1:$1048576,5,FALSE)</f>
        <v>13310</v>
      </c>
      <c r="L128" s="136"/>
      <c r="M128" s="26">
        <v>1633</v>
      </c>
      <c r="N128" s="55">
        <v>11689</v>
      </c>
      <c r="O128" s="55">
        <v>767</v>
      </c>
      <c r="P128" s="55">
        <v>14093</v>
      </c>
    </row>
    <row r="129" spans="1:16" x14ac:dyDescent="0.25">
      <c r="A129" s="137" t="s">
        <v>631</v>
      </c>
      <c r="B129" s="63" t="s">
        <v>159</v>
      </c>
      <c r="C129" s="136">
        <v>937</v>
      </c>
      <c r="D129" s="136">
        <f>VLOOKUP(B129,'[1]Space-Time Research'!$1:$1048576,3,FALSE)</f>
        <v>9090</v>
      </c>
      <c r="E129" s="136">
        <f>VLOOKUP(B129,'[1]Space-Time Research'!$1:$1048576,4,FALSE)</f>
        <v>453</v>
      </c>
      <c r="F129" s="136">
        <f>VLOOKUP(B129,'[1]Space-Time Research'!$1:$1048576,5,FALSE)</f>
        <v>10473</v>
      </c>
      <c r="G129" s="136"/>
      <c r="H129" s="136">
        <v>1082</v>
      </c>
      <c r="I129" s="136">
        <f>VLOOKUP(B129,'[2]Space-Time Research'!$1:$1048576,3,FALSE)</f>
        <v>9011</v>
      </c>
      <c r="J129" s="136">
        <f>VLOOKUP(B129,'[2]Space-Time Research'!$1:$1048576,4,FALSE)</f>
        <v>742</v>
      </c>
      <c r="K129" s="136">
        <f>VLOOKUP(B129,'[2]Space-Time Research'!$1:$1048576,5,FALSE)</f>
        <v>10840</v>
      </c>
      <c r="L129" s="136"/>
      <c r="M129" s="26">
        <v>1179</v>
      </c>
      <c r="N129" s="55">
        <v>8763</v>
      </c>
      <c r="O129" s="55">
        <v>895</v>
      </c>
      <c r="P129" s="55">
        <v>10828</v>
      </c>
    </row>
    <row r="130" spans="1:16" x14ac:dyDescent="0.25">
      <c r="A130" s="137" t="s">
        <v>632</v>
      </c>
      <c r="B130" s="63" t="s">
        <v>160</v>
      </c>
      <c r="C130" s="136">
        <v>187</v>
      </c>
      <c r="D130" s="136">
        <f>VLOOKUP(B130,'[1]Space-Time Research'!$1:$1048576,3,FALSE)</f>
        <v>957</v>
      </c>
      <c r="E130" s="136">
        <f>VLOOKUP(B130,'[1]Space-Time Research'!$1:$1048576,4,FALSE)</f>
        <v>68</v>
      </c>
      <c r="F130" s="136">
        <f>VLOOKUP(B130,'[1]Space-Time Research'!$1:$1048576,5,FALSE)</f>
        <v>1214</v>
      </c>
      <c r="G130" s="136"/>
      <c r="H130" s="136">
        <v>135</v>
      </c>
      <c r="I130" s="136">
        <f>VLOOKUP(B130,'[2]Space-Time Research'!$1:$1048576,3,FALSE)</f>
        <v>851</v>
      </c>
      <c r="J130" s="136">
        <f>VLOOKUP(B130,'[2]Space-Time Research'!$1:$1048576,4,FALSE)</f>
        <v>106</v>
      </c>
      <c r="K130" s="136">
        <f>VLOOKUP(B130,'[2]Space-Time Research'!$1:$1048576,5,FALSE)</f>
        <v>1094</v>
      </c>
      <c r="L130" s="136"/>
      <c r="M130" s="26">
        <v>122</v>
      </c>
      <c r="N130" s="55">
        <v>884</v>
      </c>
      <c r="O130" s="55">
        <v>155</v>
      </c>
      <c r="P130" s="55">
        <v>1155</v>
      </c>
    </row>
    <row r="131" spans="1:16" x14ac:dyDescent="0.25">
      <c r="A131" s="137" t="s">
        <v>633</v>
      </c>
      <c r="B131" s="63" t="s">
        <v>161</v>
      </c>
      <c r="C131" s="136">
        <v>337</v>
      </c>
      <c r="D131" s="136">
        <f>VLOOKUP(B131,'[1]Space-Time Research'!$1:$1048576,3,FALSE)</f>
        <v>9661</v>
      </c>
      <c r="E131" s="136">
        <f>VLOOKUP(B131,'[1]Space-Time Research'!$1:$1048576,4,FALSE)</f>
        <v>403</v>
      </c>
      <c r="F131" s="136">
        <f>VLOOKUP(B131,'[1]Space-Time Research'!$1:$1048576,5,FALSE)</f>
        <v>10401</v>
      </c>
      <c r="G131" s="136"/>
      <c r="H131" s="136">
        <v>422</v>
      </c>
      <c r="I131" s="136">
        <f>VLOOKUP(B131,'[2]Space-Time Research'!$1:$1048576,3,FALSE)</f>
        <v>9556</v>
      </c>
      <c r="J131" s="136">
        <f>VLOOKUP(B131,'[2]Space-Time Research'!$1:$1048576,4,FALSE)</f>
        <v>938</v>
      </c>
      <c r="K131" s="136">
        <f>VLOOKUP(B131,'[2]Space-Time Research'!$1:$1048576,5,FALSE)</f>
        <v>10912</v>
      </c>
      <c r="L131" s="136"/>
      <c r="M131" s="26">
        <v>565</v>
      </c>
      <c r="N131" s="55">
        <v>10005</v>
      </c>
      <c r="O131" s="55">
        <v>1091</v>
      </c>
      <c r="P131" s="55">
        <v>11668</v>
      </c>
    </row>
    <row r="132" spans="1:16" x14ac:dyDescent="0.25">
      <c r="A132" s="137" t="s">
        <v>635</v>
      </c>
      <c r="B132" s="63" t="s">
        <v>162</v>
      </c>
      <c r="C132" s="136">
        <v>845</v>
      </c>
      <c r="D132" s="136">
        <f>VLOOKUP(B132,'[1]Space-Time Research'!$1:$1048576,3,FALSE)</f>
        <v>20903</v>
      </c>
      <c r="E132" s="136">
        <f>VLOOKUP(B132,'[1]Space-Time Research'!$1:$1048576,4,FALSE)</f>
        <v>922</v>
      </c>
      <c r="F132" s="136">
        <f>VLOOKUP(B132,'[1]Space-Time Research'!$1:$1048576,5,FALSE)</f>
        <v>22668</v>
      </c>
      <c r="G132" s="136"/>
      <c r="H132" s="136">
        <v>1302</v>
      </c>
      <c r="I132" s="136">
        <f>VLOOKUP(B132,'[2]Space-Time Research'!$1:$1048576,3,FALSE)</f>
        <v>19956</v>
      </c>
      <c r="J132" s="136">
        <f>VLOOKUP(B132,'[2]Space-Time Research'!$1:$1048576,4,FALSE)</f>
        <v>1711</v>
      </c>
      <c r="K132" s="136">
        <f>VLOOKUP(B132,'[2]Space-Time Research'!$1:$1048576,5,FALSE)</f>
        <v>22971</v>
      </c>
      <c r="L132" s="136"/>
      <c r="M132" s="26">
        <v>2033</v>
      </c>
      <c r="N132" s="55">
        <v>21064</v>
      </c>
      <c r="O132" s="55">
        <v>1448</v>
      </c>
      <c r="P132" s="55">
        <v>24544</v>
      </c>
    </row>
    <row r="133" spans="1:16" x14ac:dyDescent="0.25">
      <c r="A133" s="137" t="s">
        <v>637</v>
      </c>
      <c r="B133" s="63" t="s">
        <v>164</v>
      </c>
      <c r="C133" s="136">
        <v>155</v>
      </c>
      <c r="D133" s="136">
        <f>VLOOKUP(B133,'[1]Space-Time Research'!$1:$1048576,3,FALSE)</f>
        <v>291</v>
      </c>
      <c r="E133" s="136">
        <f>VLOOKUP(B133,'[1]Space-Time Research'!$1:$1048576,4,FALSE)</f>
        <v>4</v>
      </c>
      <c r="F133" s="136">
        <f>VLOOKUP(B133,'[1]Space-Time Research'!$1:$1048576,5,FALSE)</f>
        <v>448</v>
      </c>
      <c r="G133" s="136"/>
      <c r="H133" s="136">
        <v>142</v>
      </c>
      <c r="I133" s="136">
        <f>VLOOKUP(B133,'[2]Space-Time Research'!$1:$1048576,3,FALSE)</f>
        <v>279</v>
      </c>
      <c r="J133" s="136">
        <f>VLOOKUP(B133,'[2]Space-Time Research'!$1:$1048576,4,FALSE)</f>
        <v>24</v>
      </c>
      <c r="K133" s="136">
        <f>VLOOKUP(B133,'[2]Space-Time Research'!$1:$1048576,5,FALSE)</f>
        <v>442</v>
      </c>
      <c r="L133" s="136"/>
      <c r="M133" s="26">
        <v>121</v>
      </c>
      <c r="N133" s="55">
        <v>286</v>
      </c>
      <c r="O133" s="55">
        <v>28</v>
      </c>
      <c r="P133" s="55">
        <v>432</v>
      </c>
    </row>
    <row r="134" spans="1:16" x14ac:dyDescent="0.25">
      <c r="A134" s="137" t="s">
        <v>638</v>
      </c>
      <c r="B134" s="63" t="s">
        <v>163</v>
      </c>
      <c r="C134" s="136">
        <v>1417</v>
      </c>
      <c r="D134" s="136">
        <f>VLOOKUP(B134,'[1]Space-Time Research'!$1:$1048576,3,FALSE)</f>
        <v>15561</v>
      </c>
      <c r="E134" s="136">
        <f>VLOOKUP(B134,'[1]Space-Time Research'!$1:$1048576,4,FALSE)</f>
        <v>842</v>
      </c>
      <c r="F134" s="136">
        <f>VLOOKUP(B134,'[1]Space-Time Research'!$1:$1048576,5,FALSE)</f>
        <v>17819</v>
      </c>
      <c r="G134" s="136"/>
      <c r="H134" s="136">
        <v>1826</v>
      </c>
      <c r="I134" s="136">
        <f>VLOOKUP(B134,'[2]Space-Time Research'!$1:$1048576,3,FALSE)</f>
        <v>15189</v>
      </c>
      <c r="J134" s="136">
        <f>VLOOKUP(B134,'[2]Space-Time Research'!$1:$1048576,4,FALSE)</f>
        <v>1164</v>
      </c>
      <c r="K134" s="136">
        <f>VLOOKUP(B134,'[2]Space-Time Research'!$1:$1048576,5,FALSE)</f>
        <v>18177</v>
      </c>
      <c r="L134" s="136"/>
      <c r="M134" s="26">
        <v>2280</v>
      </c>
      <c r="N134" s="55">
        <v>15034</v>
      </c>
      <c r="O134" s="55">
        <v>1345</v>
      </c>
      <c r="P134" s="55">
        <v>18659</v>
      </c>
    </row>
    <row r="135" spans="1:16" x14ac:dyDescent="0.25">
      <c r="A135" s="137" t="s">
        <v>639</v>
      </c>
      <c r="B135" s="63" t="s">
        <v>165</v>
      </c>
      <c r="C135" s="136">
        <v>717</v>
      </c>
      <c r="D135" s="136">
        <f>VLOOKUP(B135,'[1]Space-Time Research'!$1:$1048576,3,FALSE)</f>
        <v>21905</v>
      </c>
      <c r="E135" s="136">
        <f>VLOOKUP(B135,'[1]Space-Time Research'!$1:$1048576,4,FALSE)</f>
        <v>1083</v>
      </c>
      <c r="F135" s="136">
        <f>VLOOKUP(B135,'[1]Space-Time Research'!$1:$1048576,5,FALSE)</f>
        <v>23704</v>
      </c>
      <c r="G135" s="136"/>
      <c r="H135" s="136">
        <v>1092</v>
      </c>
      <c r="I135" s="136">
        <f>VLOOKUP(B135,'[2]Space-Time Research'!$1:$1048576,3,FALSE)</f>
        <v>22773</v>
      </c>
      <c r="J135" s="136">
        <f>VLOOKUP(B135,'[2]Space-Time Research'!$1:$1048576,4,FALSE)</f>
        <v>1811</v>
      </c>
      <c r="K135" s="136">
        <f>VLOOKUP(B135,'[2]Space-Time Research'!$1:$1048576,5,FALSE)</f>
        <v>25677</v>
      </c>
      <c r="L135" s="136"/>
      <c r="M135" s="26">
        <v>1588</v>
      </c>
      <c r="N135" s="55">
        <v>25165</v>
      </c>
      <c r="O135" s="55">
        <v>1635</v>
      </c>
      <c r="P135" s="55">
        <v>28389</v>
      </c>
    </row>
    <row r="136" spans="1:16" x14ac:dyDescent="0.25">
      <c r="A136" s="137" t="s">
        <v>640</v>
      </c>
      <c r="B136" s="63" t="s">
        <v>166</v>
      </c>
      <c r="C136" s="136">
        <v>206</v>
      </c>
      <c r="D136" s="136">
        <f>VLOOKUP(B136,'[1]Space-Time Research'!$1:$1048576,3,FALSE)</f>
        <v>4119</v>
      </c>
      <c r="E136" s="136">
        <f>VLOOKUP(B136,'[1]Space-Time Research'!$1:$1048576,4,FALSE)</f>
        <v>183</v>
      </c>
      <c r="F136" s="136">
        <f>VLOOKUP(B136,'[1]Space-Time Research'!$1:$1048576,5,FALSE)</f>
        <v>4516</v>
      </c>
      <c r="G136" s="136"/>
      <c r="H136" s="136">
        <v>265</v>
      </c>
      <c r="I136" s="136">
        <f>VLOOKUP(B136,'[2]Space-Time Research'!$1:$1048576,3,FALSE)</f>
        <v>3983</v>
      </c>
      <c r="J136" s="136">
        <f>VLOOKUP(B136,'[2]Space-Time Research'!$1:$1048576,4,FALSE)</f>
        <v>287</v>
      </c>
      <c r="K136" s="136">
        <f>VLOOKUP(B136,'[2]Space-Time Research'!$1:$1048576,5,FALSE)</f>
        <v>4532</v>
      </c>
      <c r="L136" s="136"/>
      <c r="M136" s="26">
        <v>355</v>
      </c>
      <c r="N136" s="55">
        <v>3927</v>
      </c>
      <c r="O136" s="55">
        <v>279</v>
      </c>
      <c r="P136" s="55">
        <v>4556</v>
      </c>
    </row>
    <row r="137" spans="1:16" x14ac:dyDescent="0.25">
      <c r="A137" s="137" t="s">
        <v>642</v>
      </c>
      <c r="B137" s="63" t="s">
        <v>168</v>
      </c>
      <c r="C137" s="136">
        <v>504</v>
      </c>
      <c r="D137" s="136">
        <f>VLOOKUP(B137,'[1]Space-Time Research'!$1:$1048576,3,FALSE)</f>
        <v>19092</v>
      </c>
      <c r="E137" s="136">
        <f>VLOOKUP(B137,'[1]Space-Time Research'!$1:$1048576,4,FALSE)</f>
        <v>1147</v>
      </c>
      <c r="F137" s="136">
        <f>VLOOKUP(B137,'[1]Space-Time Research'!$1:$1048576,5,FALSE)</f>
        <v>20746</v>
      </c>
      <c r="G137" s="136"/>
      <c r="H137" s="136">
        <v>638</v>
      </c>
      <c r="I137" s="136">
        <f>VLOOKUP(B137,'[2]Space-Time Research'!$1:$1048576,3,FALSE)</f>
        <v>19090</v>
      </c>
      <c r="J137" s="136">
        <f>VLOOKUP(B137,'[2]Space-Time Research'!$1:$1048576,4,FALSE)</f>
        <v>1876</v>
      </c>
      <c r="K137" s="136">
        <f>VLOOKUP(B137,'[2]Space-Time Research'!$1:$1048576,5,FALSE)</f>
        <v>21607</v>
      </c>
      <c r="L137" s="136"/>
      <c r="M137" s="26">
        <v>826</v>
      </c>
      <c r="N137" s="55">
        <v>20102</v>
      </c>
      <c r="O137" s="55">
        <v>2059</v>
      </c>
      <c r="P137" s="55">
        <v>22982</v>
      </c>
    </row>
    <row r="138" spans="1:16" x14ac:dyDescent="0.25">
      <c r="A138" s="137" t="s">
        <v>643</v>
      </c>
      <c r="B138" s="63" t="s">
        <v>169</v>
      </c>
      <c r="C138" s="136">
        <v>402</v>
      </c>
      <c r="D138" s="136">
        <f>VLOOKUP(B138,'[1]Space-Time Research'!$1:$1048576,3,FALSE)</f>
        <v>10792</v>
      </c>
      <c r="E138" s="136">
        <f>VLOOKUP(B138,'[1]Space-Time Research'!$1:$1048576,4,FALSE)</f>
        <v>405</v>
      </c>
      <c r="F138" s="136">
        <f>VLOOKUP(B138,'[1]Space-Time Research'!$1:$1048576,5,FALSE)</f>
        <v>11601</v>
      </c>
      <c r="G138" s="136"/>
      <c r="H138" s="136">
        <v>474</v>
      </c>
      <c r="I138" s="136">
        <f>VLOOKUP(B138,'[2]Space-Time Research'!$1:$1048576,3,FALSE)</f>
        <v>11854</v>
      </c>
      <c r="J138" s="136">
        <f>VLOOKUP(B138,'[2]Space-Time Research'!$1:$1048576,4,FALSE)</f>
        <v>710</v>
      </c>
      <c r="K138" s="136">
        <f>VLOOKUP(B138,'[2]Space-Time Research'!$1:$1048576,5,FALSE)</f>
        <v>13034</v>
      </c>
      <c r="L138" s="136"/>
      <c r="M138" s="26">
        <v>533</v>
      </c>
      <c r="N138" s="55">
        <v>12836</v>
      </c>
      <c r="O138" s="55">
        <v>805</v>
      </c>
      <c r="P138" s="55">
        <v>14171</v>
      </c>
    </row>
    <row r="139" spans="1:16" x14ac:dyDescent="0.25">
      <c r="A139" s="137" t="s">
        <v>644</v>
      </c>
      <c r="B139" s="63" t="s">
        <v>170</v>
      </c>
      <c r="C139" s="136">
        <v>2036</v>
      </c>
      <c r="D139" s="136">
        <f>VLOOKUP(B139,'[1]Space-Time Research'!$1:$1048576,3,FALSE)</f>
        <v>48347</v>
      </c>
      <c r="E139" s="136">
        <f>VLOOKUP(B139,'[1]Space-Time Research'!$1:$1048576,4,FALSE)</f>
        <v>2378</v>
      </c>
      <c r="F139" s="136">
        <f>VLOOKUP(B139,'[1]Space-Time Research'!$1:$1048576,5,FALSE)</f>
        <v>52757</v>
      </c>
      <c r="G139" s="136"/>
      <c r="H139" s="136">
        <v>2508</v>
      </c>
      <c r="I139" s="136">
        <f>VLOOKUP(B139,'[2]Space-Time Research'!$1:$1048576,3,FALSE)</f>
        <v>50619</v>
      </c>
      <c r="J139" s="136">
        <f>VLOOKUP(B139,'[2]Space-Time Research'!$1:$1048576,4,FALSE)</f>
        <v>3607</v>
      </c>
      <c r="K139" s="136">
        <f>VLOOKUP(B139,'[2]Space-Time Research'!$1:$1048576,5,FALSE)</f>
        <v>56731</v>
      </c>
      <c r="L139" s="136"/>
      <c r="M139" s="26">
        <v>2975</v>
      </c>
      <c r="N139" s="55">
        <v>54112</v>
      </c>
      <c r="O139" s="55">
        <v>3148</v>
      </c>
      <c r="P139" s="55">
        <v>60232</v>
      </c>
    </row>
    <row r="140" spans="1:16" x14ac:dyDescent="0.25">
      <c r="A140" s="137" t="s">
        <v>646</v>
      </c>
      <c r="B140" s="63" t="s">
        <v>135</v>
      </c>
      <c r="C140" s="136">
        <v>1777</v>
      </c>
      <c r="D140" s="136">
        <f>VLOOKUP(B140,'[1]Space-Time Research'!$1:$1048576,3,FALSE)</f>
        <v>57371</v>
      </c>
      <c r="E140" s="136">
        <f>VLOOKUP(B140,'[1]Space-Time Research'!$1:$1048576,4,FALSE)</f>
        <v>2274</v>
      </c>
      <c r="F140" s="136">
        <f>VLOOKUP(B140,'[1]Space-Time Research'!$1:$1048576,5,FALSE)</f>
        <v>61425</v>
      </c>
      <c r="G140" s="136"/>
      <c r="H140" s="136">
        <v>2539</v>
      </c>
      <c r="I140" s="136">
        <f>VLOOKUP(B140,'[2]Space-Time Research'!$1:$1048576,3,FALSE)</f>
        <v>58043</v>
      </c>
      <c r="J140" s="136">
        <f>VLOOKUP(B140,'[2]Space-Time Research'!$1:$1048576,4,FALSE)</f>
        <v>2502</v>
      </c>
      <c r="K140" s="136">
        <f>VLOOKUP(B140,'[2]Space-Time Research'!$1:$1048576,5,FALSE)</f>
        <v>63082</v>
      </c>
      <c r="L140" s="136"/>
      <c r="M140" s="26">
        <v>3528</v>
      </c>
      <c r="N140" s="55">
        <v>59798</v>
      </c>
      <c r="O140" s="55">
        <v>2376</v>
      </c>
      <c r="P140" s="55">
        <v>65697</v>
      </c>
    </row>
    <row r="141" spans="1:16" x14ac:dyDescent="0.25">
      <c r="A141" s="137" t="s">
        <v>647</v>
      </c>
      <c r="B141" s="63" t="s">
        <v>136</v>
      </c>
      <c r="C141" s="136">
        <v>2056</v>
      </c>
      <c r="D141" s="136">
        <f>VLOOKUP(B141,'[1]Space-Time Research'!$1:$1048576,3,FALSE)</f>
        <v>70951</v>
      </c>
      <c r="E141" s="136">
        <f>VLOOKUP(B141,'[1]Space-Time Research'!$1:$1048576,4,FALSE)</f>
        <v>2262</v>
      </c>
      <c r="F141" s="136">
        <f>VLOOKUP(B141,'[1]Space-Time Research'!$1:$1048576,5,FALSE)</f>
        <v>75276</v>
      </c>
      <c r="G141" s="136"/>
      <c r="H141" s="136">
        <v>2948</v>
      </c>
      <c r="I141" s="136">
        <f>VLOOKUP(B141,'[2]Space-Time Research'!$1:$1048576,3,FALSE)</f>
        <v>74215</v>
      </c>
      <c r="J141" s="136">
        <f>VLOOKUP(B141,'[2]Space-Time Research'!$1:$1048576,4,FALSE)</f>
        <v>2753</v>
      </c>
      <c r="K141" s="136">
        <f>VLOOKUP(B141,'[2]Space-Time Research'!$1:$1048576,5,FALSE)</f>
        <v>79912</v>
      </c>
      <c r="L141" s="136"/>
      <c r="M141" s="26">
        <v>4449</v>
      </c>
      <c r="N141" s="55">
        <v>80016</v>
      </c>
      <c r="O141" s="55">
        <v>2449</v>
      </c>
      <c r="P141" s="55">
        <v>86910</v>
      </c>
    </row>
    <row r="142" spans="1:16" x14ac:dyDescent="0.25">
      <c r="A142" s="137" t="s">
        <v>648</v>
      </c>
      <c r="B142" s="63" t="s">
        <v>137</v>
      </c>
      <c r="C142" s="136">
        <v>1628</v>
      </c>
      <c r="D142" s="136">
        <f>VLOOKUP(B142,'[1]Space-Time Research'!$1:$1048576,3,FALSE)</f>
        <v>45938</v>
      </c>
      <c r="E142" s="136">
        <f>VLOOKUP(B142,'[1]Space-Time Research'!$1:$1048576,4,FALSE)</f>
        <v>1569</v>
      </c>
      <c r="F142" s="136">
        <f>VLOOKUP(B142,'[1]Space-Time Research'!$1:$1048576,5,FALSE)</f>
        <v>49139</v>
      </c>
      <c r="G142" s="136"/>
      <c r="H142" s="136">
        <v>2400</v>
      </c>
      <c r="I142" s="136">
        <f>VLOOKUP(B142,'[2]Space-Time Research'!$1:$1048576,3,FALSE)</f>
        <v>46455</v>
      </c>
      <c r="J142" s="136">
        <f>VLOOKUP(B142,'[2]Space-Time Research'!$1:$1048576,4,FALSE)</f>
        <v>2080</v>
      </c>
      <c r="K142" s="136">
        <f>VLOOKUP(B142,'[2]Space-Time Research'!$1:$1048576,5,FALSE)</f>
        <v>50936</v>
      </c>
      <c r="L142" s="136"/>
      <c r="M142" s="26">
        <v>3559</v>
      </c>
      <c r="N142" s="55">
        <v>51466</v>
      </c>
      <c r="O142" s="55">
        <v>2229</v>
      </c>
      <c r="P142" s="55">
        <v>57248</v>
      </c>
    </row>
    <row r="143" spans="1:16" x14ac:dyDescent="0.25">
      <c r="A143" s="137" t="s">
        <v>650</v>
      </c>
      <c r="B143" s="63" t="s">
        <v>172</v>
      </c>
      <c r="C143" s="136">
        <v>3135</v>
      </c>
      <c r="D143" s="136">
        <f>VLOOKUP(B143,'[1]Space-Time Research'!$1:$1048576,3,FALSE)</f>
        <v>71634</v>
      </c>
      <c r="E143" s="136">
        <f>VLOOKUP(B143,'[1]Space-Time Research'!$1:$1048576,4,FALSE)</f>
        <v>3106</v>
      </c>
      <c r="F143" s="136">
        <f>VLOOKUP(B143,'[1]Space-Time Research'!$1:$1048576,5,FALSE)</f>
        <v>77878</v>
      </c>
      <c r="G143" s="136"/>
      <c r="H143" s="136">
        <v>4612</v>
      </c>
      <c r="I143" s="136">
        <f>VLOOKUP(B143,'[2]Space-Time Research'!$1:$1048576,3,FALSE)</f>
        <v>75223</v>
      </c>
      <c r="J143" s="136">
        <f>VLOOKUP(B143,'[2]Space-Time Research'!$1:$1048576,4,FALSE)</f>
        <v>4760</v>
      </c>
      <c r="K143" s="136">
        <f>VLOOKUP(B143,'[2]Space-Time Research'!$1:$1048576,5,FALSE)</f>
        <v>84600</v>
      </c>
      <c r="L143" s="136"/>
      <c r="M143" s="26">
        <v>6610</v>
      </c>
      <c r="N143" s="55">
        <v>80372</v>
      </c>
      <c r="O143" s="55">
        <v>4367</v>
      </c>
      <c r="P143" s="55">
        <v>91347</v>
      </c>
    </row>
    <row r="144" spans="1:16" x14ac:dyDescent="0.25">
      <c r="A144" s="137" t="s">
        <v>651</v>
      </c>
      <c r="B144" s="63" t="s">
        <v>173</v>
      </c>
      <c r="C144" s="136">
        <v>2455</v>
      </c>
      <c r="D144" s="136">
        <f>VLOOKUP(B144,'[1]Space-Time Research'!$1:$1048576,3,FALSE)</f>
        <v>69513</v>
      </c>
      <c r="E144" s="136">
        <f>VLOOKUP(B144,'[1]Space-Time Research'!$1:$1048576,4,FALSE)</f>
        <v>3167</v>
      </c>
      <c r="F144" s="136">
        <f>VLOOKUP(B144,'[1]Space-Time Research'!$1:$1048576,5,FALSE)</f>
        <v>75131</v>
      </c>
      <c r="G144" s="136"/>
      <c r="H144" s="136">
        <v>3281</v>
      </c>
      <c r="I144" s="136">
        <f>VLOOKUP(B144,'[2]Space-Time Research'!$1:$1048576,3,FALSE)</f>
        <v>70674</v>
      </c>
      <c r="J144" s="136">
        <f>VLOOKUP(B144,'[2]Space-Time Research'!$1:$1048576,4,FALSE)</f>
        <v>4359</v>
      </c>
      <c r="K144" s="136">
        <f>VLOOKUP(B144,'[2]Space-Time Research'!$1:$1048576,5,FALSE)</f>
        <v>78317</v>
      </c>
      <c r="L144" s="136"/>
      <c r="M144" s="26">
        <v>4368</v>
      </c>
      <c r="N144" s="55">
        <v>73370</v>
      </c>
      <c r="O144" s="55">
        <v>3881</v>
      </c>
      <c r="P144" s="55">
        <v>81618</v>
      </c>
    </row>
    <row r="145" spans="1:16" x14ac:dyDescent="0.25">
      <c r="A145" s="137" t="s">
        <v>654</v>
      </c>
      <c r="B145" s="63" t="s">
        <v>175</v>
      </c>
      <c r="C145" s="136">
        <v>167</v>
      </c>
      <c r="D145" s="136">
        <f>VLOOKUP(B145,'[1]Space-Time Research'!$1:$1048576,3,FALSE)</f>
        <v>12724</v>
      </c>
      <c r="E145" s="136">
        <f>VLOOKUP(B145,'[1]Space-Time Research'!$1:$1048576,4,FALSE)</f>
        <v>413</v>
      </c>
      <c r="F145" s="136">
        <f>VLOOKUP(B145,'[1]Space-Time Research'!$1:$1048576,5,FALSE)</f>
        <v>13306</v>
      </c>
      <c r="G145" s="136"/>
      <c r="H145" s="136">
        <v>291</v>
      </c>
      <c r="I145" s="136">
        <f>VLOOKUP(B145,'[2]Space-Time Research'!$1:$1048576,3,FALSE)</f>
        <v>14534</v>
      </c>
      <c r="J145" s="136">
        <f>VLOOKUP(B145,'[2]Space-Time Research'!$1:$1048576,4,FALSE)</f>
        <v>765</v>
      </c>
      <c r="K145" s="136">
        <f>VLOOKUP(B145,'[2]Space-Time Research'!$1:$1048576,5,FALSE)</f>
        <v>15583</v>
      </c>
      <c r="L145" s="136"/>
      <c r="M145" s="26">
        <v>529</v>
      </c>
      <c r="N145" s="55">
        <v>17266</v>
      </c>
      <c r="O145" s="55">
        <v>632</v>
      </c>
      <c r="P145" s="55">
        <v>18419</v>
      </c>
    </row>
    <row r="146" spans="1:16" x14ac:dyDescent="0.25">
      <c r="A146" s="137" t="s">
        <v>655</v>
      </c>
      <c r="B146" s="63" t="s">
        <v>176</v>
      </c>
      <c r="C146" s="136">
        <v>941</v>
      </c>
      <c r="D146" s="136">
        <f>VLOOKUP(B146,'[1]Space-Time Research'!$1:$1048576,3,FALSE)</f>
        <v>32223</v>
      </c>
      <c r="E146" s="136">
        <f>VLOOKUP(B146,'[1]Space-Time Research'!$1:$1048576,4,FALSE)</f>
        <v>1704</v>
      </c>
      <c r="F146" s="136">
        <f>VLOOKUP(B146,'[1]Space-Time Research'!$1:$1048576,5,FALSE)</f>
        <v>34868</v>
      </c>
      <c r="G146" s="136"/>
      <c r="H146" s="136">
        <v>1141</v>
      </c>
      <c r="I146" s="136">
        <f>VLOOKUP(B146,'[2]Space-Time Research'!$1:$1048576,3,FALSE)</f>
        <v>32111</v>
      </c>
      <c r="J146" s="136">
        <f>VLOOKUP(B146,'[2]Space-Time Research'!$1:$1048576,4,FALSE)</f>
        <v>2742</v>
      </c>
      <c r="K146" s="136">
        <f>VLOOKUP(B146,'[2]Space-Time Research'!$1:$1048576,5,FALSE)</f>
        <v>35989</v>
      </c>
      <c r="L146" s="136"/>
      <c r="M146" s="26">
        <v>1634</v>
      </c>
      <c r="N146" s="55">
        <v>34466</v>
      </c>
      <c r="O146" s="55">
        <v>2351</v>
      </c>
      <c r="P146" s="55">
        <v>38456</v>
      </c>
    </row>
    <row r="147" spans="1:16" x14ac:dyDescent="0.25">
      <c r="A147" s="137" t="s">
        <v>657</v>
      </c>
      <c r="B147" s="63" t="s">
        <v>178</v>
      </c>
      <c r="C147" s="136">
        <v>99</v>
      </c>
      <c r="D147" s="136">
        <f>VLOOKUP(B147,'[1]Space-Time Research'!$1:$1048576,3,FALSE)</f>
        <v>969</v>
      </c>
      <c r="E147" s="136">
        <f>VLOOKUP(B147,'[1]Space-Time Research'!$1:$1048576,4,FALSE)</f>
        <v>90</v>
      </c>
      <c r="F147" s="136">
        <f>VLOOKUP(B147,'[1]Space-Time Research'!$1:$1048576,5,FALSE)</f>
        <v>1161</v>
      </c>
      <c r="G147" s="136"/>
      <c r="H147" s="136">
        <v>155</v>
      </c>
      <c r="I147" s="136">
        <f>VLOOKUP(B147,'[2]Space-Time Research'!$1:$1048576,3,FALSE)</f>
        <v>913</v>
      </c>
      <c r="J147" s="136">
        <f>VLOOKUP(B147,'[2]Space-Time Research'!$1:$1048576,4,FALSE)</f>
        <v>95</v>
      </c>
      <c r="K147" s="136">
        <f>VLOOKUP(B147,'[2]Space-Time Research'!$1:$1048576,5,FALSE)</f>
        <v>1159</v>
      </c>
      <c r="L147" s="136"/>
      <c r="M147" s="26">
        <v>102</v>
      </c>
      <c r="N147" s="55">
        <v>827</v>
      </c>
      <c r="O147" s="55">
        <v>128</v>
      </c>
      <c r="P147" s="55">
        <v>1063</v>
      </c>
    </row>
    <row r="148" spans="1:16" x14ac:dyDescent="0.25">
      <c r="A148" s="137" t="s">
        <v>658</v>
      </c>
      <c r="B148" s="63" t="s">
        <v>179</v>
      </c>
      <c r="C148" s="136">
        <v>287</v>
      </c>
      <c r="D148" s="136">
        <f>VLOOKUP(B148,'[1]Space-Time Research'!$1:$1048576,3,FALSE)</f>
        <v>5425</v>
      </c>
      <c r="E148" s="136">
        <f>VLOOKUP(B148,'[1]Space-Time Research'!$1:$1048576,4,FALSE)</f>
        <v>290</v>
      </c>
      <c r="F148" s="136">
        <f>VLOOKUP(B148,'[1]Space-Time Research'!$1:$1048576,5,FALSE)</f>
        <v>5996</v>
      </c>
      <c r="G148" s="136"/>
      <c r="H148" s="136">
        <v>254</v>
      </c>
      <c r="I148" s="136">
        <f>VLOOKUP(B148,'[2]Space-Time Research'!$1:$1048576,3,FALSE)</f>
        <v>5243</v>
      </c>
      <c r="J148" s="136">
        <f>VLOOKUP(B148,'[2]Space-Time Research'!$1:$1048576,4,FALSE)</f>
        <v>664</v>
      </c>
      <c r="K148" s="136">
        <f>VLOOKUP(B148,'[2]Space-Time Research'!$1:$1048576,5,FALSE)</f>
        <v>6159</v>
      </c>
      <c r="L148" s="136"/>
      <c r="M148" s="26">
        <v>282</v>
      </c>
      <c r="N148" s="55">
        <v>5764</v>
      </c>
      <c r="O148" s="55">
        <v>740</v>
      </c>
      <c r="P148" s="55">
        <v>6788</v>
      </c>
    </row>
    <row r="149" spans="1:16" x14ac:dyDescent="0.25">
      <c r="A149" s="137" t="s">
        <v>659</v>
      </c>
      <c r="B149" s="63" t="s">
        <v>180</v>
      </c>
      <c r="C149" s="136">
        <v>128</v>
      </c>
      <c r="D149" s="136">
        <f>VLOOKUP(B149,'[1]Space-Time Research'!$1:$1048576,3,FALSE)</f>
        <v>0</v>
      </c>
      <c r="E149" s="136">
        <f>VLOOKUP(B149,'[1]Space-Time Research'!$1:$1048576,4,FALSE)</f>
        <v>0</v>
      </c>
      <c r="F149" s="136">
        <f>VLOOKUP(B149,'[1]Space-Time Research'!$1:$1048576,5,FALSE)</f>
        <v>130</v>
      </c>
      <c r="G149" s="136"/>
      <c r="H149" s="136">
        <v>126</v>
      </c>
      <c r="I149" s="136">
        <f>VLOOKUP(B149,'[2]Space-Time Research'!$1:$1048576,3,FALSE)</f>
        <v>4</v>
      </c>
      <c r="J149" s="136">
        <f>VLOOKUP(B149,'[2]Space-Time Research'!$1:$1048576,4,FALSE)</f>
        <v>4</v>
      </c>
      <c r="K149" s="136">
        <f>VLOOKUP(B149,'[2]Space-Time Research'!$1:$1048576,5,FALSE)</f>
        <v>135</v>
      </c>
      <c r="L149" s="136"/>
      <c r="M149" s="26">
        <v>92</v>
      </c>
      <c r="N149" s="55">
        <v>0</v>
      </c>
      <c r="O149" s="55">
        <v>20</v>
      </c>
      <c r="P149" s="55">
        <v>113</v>
      </c>
    </row>
    <row r="150" spans="1:16" x14ac:dyDescent="0.25">
      <c r="A150" s="137" t="s">
        <v>660</v>
      </c>
      <c r="B150" s="63" t="s">
        <v>181</v>
      </c>
      <c r="C150" s="136">
        <v>185</v>
      </c>
      <c r="D150" s="136">
        <f>VLOOKUP(B150,'[1]Space-Time Research'!$1:$1048576,3,FALSE)</f>
        <v>303</v>
      </c>
      <c r="E150" s="136">
        <f>VLOOKUP(B150,'[1]Space-Time Research'!$1:$1048576,4,FALSE)</f>
        <v>22</v>
      </c>
      <c r="F150" s="136">
        <f>VLOOKUP(B150,'[1]Space-Time Research'!$1:$1048576,5,FALSE)</f>
        <v>516</v>
      </c>
      <c r="G150" s="136"/>
      <c r="H150" s="136">
        <v>195</v>
      </c>
      <c r="I150" s="136">
        <f>VLOOKUP(B150,'[2]Space-Time Research'!$1:$1048576,3,FALSE)</f>
        <v>266</v>
      </c>
      <c r="J150" s="136">
        <f>VLOOKUP(B150,'[2]Space-Time Research'!$1:$1048576,4,FALSE)</f>
        <v>48</v>
      </c>
      <c r="K150" s="136">
        <f>VLOOKUP(B150,'[2]Space-Time Research'!$1:$1048576,5,FALSE)</f>
        <v>501</v>
      </c>
      <c r="L150" s="136"/>
      <c r="M150" s="26">
        <v>121</v>
      </c>
      <c r="N150" s="55">
        <v>234</v>
      </c>
      <c r="O150" s="55">
        <v>99</v>
      </c>
      <c r="P150" s="55">
        <v>456</v>
      </c>
    </row>
    <row r="151" spans="1:16" x14ac:dyDescent="0.25">
      <c r="A151" s="137" t="s">
        <v>661</v>
      </c>
      <c r="B151" s="63" t="s">
        <v>182</v>
      </c>
      <c r="C151" s="136">
        <v>144</v>
      </c>
      <c r="D151" s="136">
        <f>VLOOKUP(B151,'[1]Space-Time Research'!$1:$1048576,3,FALSE)</f>
        <v>1001</v>
      </c>
      <c r="E151" s="136">
        <f>VLOOKUP(B151,'[1]Space-Time Research'!$1:$1048576,4,FALSE)</f>
        <v>85</v>
      </c>
      <c r="F151" s="136">
        <f>VLOOKUP(B151,'[1]Space-Time Research'!$1:$1048576,5,FALSE)</f>
        <v>1227</v>
      </c>
      <c r="G151" s="136"/>
      <c r="H151" s="136">
        <v>131</v>
      </c>
      <c r="I151" s="136">
        <f>VLOOKUP(B151,'[2]Space-Time Research'!$1:$1048576,3,FALSE)</f>
        <v>977</v>
      </c>
      <c r="J151" s="136">
        <f>VLOOKUP(B151,'[2]Space-Time Research'!$1:$1048576,4,FALSE)</f>
        <v>112</v>
      </c>
      <c r="K151" s="136">
        <f>VLOOKUP(B151,'[2]Space-Time Research'!$1:$1048576,5,FALSE)</f>
        <v>1221</v>
      </c>
      <c r="L151" s="136"/>
      <c r="M151" s="26">
        <v>158</v>
      </c>
      <c r="N151" s="55">
        <v>960</v>
      </c>
      <c r="O151" s="55">
        <v>182</v>
      </c>
      <c r="P151" s="55">
        <v>1305</v>
      </c>
    </row>
    <row r="152" spans="1:16" x14ac:dyDescent="0.25">
      <c r="A152" s="137" t="s">
        <v>663</v>
      </c>
      <c r="B152" s="63" t="s">
        <v>183</v>
      </c>
      <c r="C152" s="136">
        <v>1633</v>
      </c>
      <c r="D152" s="136">
        <f>VLOOKUP(B152,'[1]Space-Time Research'!$1:$1048576,3,FALSE)</f>
        <v>35051</v>
      </c>
      <c r="E152" s="136">
        <f>VLOOKUP(B152,'[1]Space-Time Research'!$1:$1048576,4,FALSE)</f>
        <v>1761</v>
      </c>
      <c r="F152" s="136">
        <f>VLOOKUP(B152,'[1]Space-Time Research'!$1:$1048576,5,FALSE)</f>
        <v>38449</v>
      </c>
      <c r="G152" s="136"/>
      <c r="H152" s="136">
        <v>2244</v>
      </c>
      <c r="I152" s="136">
        <f>VLOOKUP(B152,'[2]Space-Time Research'!$1:$1048576,3,FALSE)</f>
        <v>36173</v>
      </c>
      <c r="J152" s="136">
        <f>VLOOKUP(B152,'[2]Space-Time Research'!$1:$1048576,4,FALSE)</f>
        <v>2829</v>
      </c>
      <c r="K152" s="136">
        <f>VLOOKUP(B152,'[2]Space-Time Research'!$1:$1048576,5,FALSE)</f>
        <v>41238</v>
      </c>
      <c r="L152" s="136"/>
      <c r="M152" s="26">
        <v>3158</v>
      </c>
      <c r="N152" s="55">
        <v>38317</v>
      </c>
      <c r="O152" s="55">
        <v>2042</v>
      </c>
      <c r="P152" s="55">
        <v>43512</v>
      </c>
    </row>
    <row r="153" spans="1:16" x14ac:dyDescent="0.25">
      <c r="A153" s="137" t="s">
        <v>665</v>
      </c>
      <c r="B153" s="63" t="s">
        <v>184</v>
      </c>
      <c r="C153" s="136">
        <v>558</v>
      </c>
      <c r="D153" s="136">
        <f>VLOOKUP(B153,'[1]Space-Time Research'!$1:$1048576,3,FALSE)</f>
        <v>17859</v>
      </c>
      <c r="E153" s="136">
        <f>VLOOKUP(B153,'[1]Space-Time Research'!$1:$1048576,4,FALSE)</f>
        <v>639</v>
      </c>
      <c r="F153" s="136">
        <f>VLOOKUP(B153,'[1]Space-Time Research'!$1:$1048576,5,FALSE)</f>
        <v>19054</v>
      </c>
      <c r="G153" s="136"/>
      <c r="H153" s="136">
        <v>700</v>
      </c>
      <c r="I153" s="136">
        <f>VLOOKUP(B153,'[2]Space-Time Research'!$1:$1048576,3,FALSE)</f>
        <v>17734</v>
      </c>
      <c r="J153" s="136">
        <f>VLOOKUP(B153,'[2]Space-Time Research'!$1:$1048576,4,FALSE)</f>
        <v>1416</v>
      </c>
      <c r="K153" s="136">
        <f>VLOOKUP(B153,'[2]Space-Time Research'!$1:$1048576,5,FALSE)</f>
        <v>19857</v>
      </c>
      <c r="L153" s="136"/>
      <c r="M153" s="26">
        <v>1068</v>
      </c>
      <c r="N153" s="55">
        <v>18129</v>
      </c>
      <c r="O153" s="55">
        <v>1392</v>
      </c>
      <c r="P153" s="55">
        <v>20583</v>
      </c>
    </row>
    <row r="154" spans="1:16" x14ac:dyDescent="0.25">
      <c r="A154" s="137" t="s">
        <v>667</v>
      </c>
      <c r="B154" s="63" t="s">
        <v>186</v>
      </c>
      <c r="C154" s="136">
        <v>108</v>
      </c>
      <c r="D154" s="136">
        <f>VLOOKUP(B154,'[1]Space-Time Research'!$1:$1048576,3,FALSE)</f>
        <v>2685</v>
      </c>
      <c r="E154" s="136">
        <f>VLOOKUP(B154,'[1]Space-Time Research'!$1:$1048576,4,FALSE)</f>
        <v>123</v>
      </c>
      <c r="F154" s="136">
        <f>VLOOKUP(B154,'[1]Space-Time Research'!$1:$1048576,5,FALSE)</f>
        <v>2921</v>
      </c>
      <c r="G154" s="136"/>
      <c r="H154" s="136">
        <v>188</v>
      </c>
      <c r="I154" s="136">
        <f>VLOOKUP(B154,'[2]Space-Time Research'!$1:$1048576,3,FALSE)</f>
        <v>2681</v>
      </c>
      <c r="J154" s="136">
        <f>VLOOKUP(B154,'[2]Space-Time Research'!$1:$1048576,4,FALSE)</f>
        <v>280</v>
      </c>
      <c r="K154" s="136">
        <f>VLOOKUP(B154,'[2]Space-Time Research'!$1:$1048576,5,FALSE)</f>
        <v>3149</v>
      </c>
      <c r="L154" s="136"/>
      <c r="M154" s="26">
        <v>185</v>
      </c>
      <c r="N154" s="55">
        <v>2508</v>
      </c>
      <c r="O154" s="55">
        <v>286</v>
      </c>
      <c r="P154" s="55">
        <v>2975</v>
      </c>
    </row>
    <row r="155" spans="1:16" x14ac:dyDescent="0.25">
      <c r="A155" s="137" t="s">
        <v>668</v>
      </c>
      <c r="B155" s="63" t="s">
        <v>187</v>
      </c>
      <c r="C155" s="136">
        <v>198</v>
      </c>
      <c r="D155" s="136">
        <f>VLOOKUP(B155,'[1]Space-Time Research'!$1:$1048576,3,FALSE)</f>
        <v>714</v>
      </c>
      <c r="E155" s="136">
        <f>VLOOKUP(B155,'[1]Space-Time Research'!$1:$1048576,4,FALSE)</f>
        <v>106</v>
      </c>
      <c r="F155" s="136">
        <f>VLOOKUP(B155,'[1]Space-Time Research'!$1:$1048576,5,FALSE)</f>
        <v>1018</v>
      </c>
      <c r="G155" s="136"/>
      <c r="H155" s="136">
        <v>167</v>
      </c>
      <c r="I155" s="136">
        <f>VLOOKUP(B155,'[2]Space-Time Research'!$1:$1048576,3,FALSE)</f>
        <v>697</v>
      </c>
      <c r="J155" s="136">
        <f>VLOOKUP(B155,'[2]Space-Time Research'!$1:$1048576,4,FALSE)</f>
        <v>72</v>
      </c>
      <c r="K155" s="136">
        <f>VLOOKUP(B155,'[2]Space-Time Research'!$1:$1048576,5,FALSE)</f>
        <v>930</v>
      </c>
      <c r="L155" s="136"/>
      <c r="M155" s="26">
        <v>164</v>
      </c>
      <c r="N155" s="55">
        <v>610</v>
      </c>
      <c r="O155" s="55">
        <v>95</v>
      </c>
      <c r="P155" s="55">
        <v>868</v>
      </c>
    </row>
    <row r="156" spans="1:16" x14ac:dyDescent="0.25">
      <c r="A156" s="137" t="s">
        <v>669</v>
      </c>
      <c r="B156" s="63" t="s">
        <v>188</v>
      </c>
      <c r="C156" s="136">
        <v>100</v>
      </c>
      <c r="D156" s="136">
        <f>VLOOKUP(B156,'[1]Space-Time Research'!$1:$1048576,3,FALSE)</f>
        <v>863</v>
      </c>
      <c r="E156" s="136">
        <f>VLOOKUP(B156,'[1]Space-Time Research'!$1:$1048576,4,FALSE)</f>
        <v>32</v>
      </c>
      <c r="F156" s="136">
        <f>VLOOKUP(B156,'[1]Space-Time Research'!$1:$1048576,5,FALSE)</f>
        <v>994</v>
      </c>
      <c r="G156" s="136"/>
      <c r="H156" s="136">
        <v>115</v>
      </c>
      <c r="I156" s="136">
        <f>VLOOKUP(B156,'[2]Space-Time Research'!$1:$1048576,3,FALSE)</f>
        <v>875</v>
      </c>
      <c r="J156" s="136">
        <f>VLOOKUP(B156,'[2]Space-Time Research'!$1:$1048576,4,FALSE)</f>
        <v>106</v>
      </c>
      <c r="K156" s="136">
        <f>VLOOKUP(B156,'[2]Space-Time Research'!$1:$1048576,5,FALSE)</f>
        <v>1093</v>
      </c>
      <c r="L156" s="136"/>
      <c r="M156" s="26">
        <v>138</v>
      </c>
      <c r="N156" s="55">
        <v>875</v>
      </c>
      <c r="O156" s="55">
        <v>137</v>
      </c>
      <c r="P156" s="55">
        <v>1149</v>
      </c>
    </row>
    <row r="157" spans="1:16" x14ac:dyDescent="0.25">
      <c r="A157" s="137" t="s">
        <v>671</v>
      </c>
      <c r="B157" s="63" t="s">
        <v>189</v>
      </c>
      <c r="C157" s="136">
        <v>498</v>
      </c>
      <c r="D157" s="136">
        <f>VLOOKUP(B157,'[1]Space-Time Research'!$1:$1048576,3,FALSE)</f>
        <v>16576</v>
      </c>
      <c r="E157" s="136">
        <f>VLOOKUP(B157,'[1]Space-Time Research'!$1:$1048576,4,FALSE)</f>
        <v>845</v>
      </c>
      <c r="F157" s="136">
        <f>VLOOKUP(B157,'[1]Space-Time Research'!$1:$1048576,5,FALSE)</f>
        <v>17919</v>
      </c>
      <c r="G157" s="136"/>
      <c r="H157" s="136">
        <v>518</v>
      </c>
      <c r="I157" s="136">
        <f>VLOOKUP(B157,'[2]Space-Time Research'!$1:$1048576,3,FALSE)</f>
        <v>15809</v>
      </c>
      <c r="J157" s="136">
        <f>VLOOKUP(B157,'[2]Space-Time Research'!$1:$1048576,4,FALSE)</f>
        <v>1882</v>
      </c>
      <c r="K157" s="136">
        <f>VLOOKUP(B157,'[2]Space-Time Research'!$1:$1048576,5,FALSE)</f>
        <v>18216</v>
      </c>
      <c r="L157" s="136"/>
      <c r="M157" s="26">
        <v>715</v>
      </c>
      <c r="N157" s="55">
        <v>15897</v>
      </c>
      <c r="O157" s="55">
        <v>1696</v>
      </c>
      <c r="P157" s="55">
        <v>18306</v>
      </c>
    </row>
    <row r="158" spans="1:16" x14ac:dyDescent="0.25">
      <c r="A158" s="137" t="s">
        <v>673</v>
      </c>
      <c r="B158" s="63" t="s">
        <v>190</v>
      </c>
      <c r="C158" s="136">
        <v>510</v>
      </c>
      <c r="D158" s="136">
        <f>VLOOKUP(B158,'[1]Space-Time Research'!$1:$1048576,3,FALSE)</f>
        <v>18160</v>
      </c>
      <c r="E158" s="136">
        <f>VLOOKUP(B158,'[1]Space-Time Research'!$1:$1048576,4,FALSE)</f>
        <v>670</v>
      </c>
      <c r="F158" s="136">
        <f>VLOOKUP(B158,'[1]Space-Time Research'!$1:$1048576,5,FALSE)</f>
        <v>19342</v>
      </c>
      <c r="G158" s="136"/>
      <c r="H158" s="136">
        <v>655</v>
      </c>
      <c r="I158" s="136">
        <f>VLOOKUP(B158,'[2]Space-Time Research'!$1:$1048576,3,FALSE)</f>
        <v>17536</v>
      </c>
      <c r="J158" s="136">
        <f>VLOOKUP(B158,'[2]Space-Time Research'!$1:$1048576,4,FALSE)</f>
        <v>1788</v>
      </c>
      <c r="K158" s="136">
        <f>VLOOKUP(B158,'[2]Space-Time Research'!$1:$1048576,5,FALSE)</f>
        <v>19980</v>
      </c>
      <c r="L158" s="136"/>
      <c r="M158" s="26">
        <v>985</v>
      </c>
      <c r="N158" s="55">
        <v>17278</v>
      </c>
      <c r="O158" s="55">
        <v>1270</v>
      </c>
      <c r="P158" s="55">
        <v>19529</v>
      </c>
    </row>
    <row r="159" spans="1:16" x14ac:dyDescent="0.25">
      <c r="A159" s="137" t="s">
        <v>675</v>
      </c>
      <c r="B159" s="63" t="s">
        <v>191</v>
      </c>
      <c r="C159" s="136">
        <v>298</v>
      </c>
      <c r="D159" s="136">
        <f>VLOOKUP(B159,'[1]Space-Time Research'!$1:$1048576,3,FALSE)</f>
        <v>6809</v>
      </c>
      <c r="E159" s="136">
        <f>VLOOKUP(B159,'[1]Space-Time Research'!$1:$1048576,4,FALSE)</f>
        <v>341</v>
      </c>
      <c r="F159" s="136">
        <f>VLOOKUP(B159,'[1]Space-Time Research'!$1:$1048576,5,FALSE)</f>
        <v>7445</v>
      </c>
      <c r="G159" s="136"/>
      <c r="H159" s="136">
        <v>415</v>
      </c>
      <c r="I159" s="136">
        <f>VLOOKUP(B159,'[2]Space-Time Research'!$1:$1048576,3,FALSE)</f>
        <v>6617</v>
      </c>
      <c r="J159" s="136">
        <f>VLOOKUP(B159,'[2]Space-Time Research'!$1:$1048576,4,FALSE)</f>
        <v>530</v>
      </c>
      <c r="K159" s="136">
        <f>VLOOKUP(B159,'[2]Space-Time Research'!$1:$1048576,5,FALSE)</f>
        <v>7570</v>
      </c>
      <c r="L159" s="136"/>
      <c r="M159" s="26">
        <v>575</v>
      </c>
      <c r="N159" s="55">
        <v>6691</v>
      </c>
      <c r="O159" s="55">
        <v>435</v>
      </c>
      <c r="P159" s="55">
        <v>7705</v>
      </c>
    </row>
    <row r="160" spans="1:16" x14ac:dyDescent="0.25">
      <c r="A160" s="137" t="s">
        <v>677</v>
      </c>
      <c r="B160" s="63" t="s">
        <v>192</v>
      </c>
      <c r="C160" s="136">
        <v>795</v>
      </c>
      <c r="D160" s="136">
        <f>VLOOKUP(B160,'[1]Space-Time Research'!$1:$1048576,3,FALSE)</f>
        <v>10887</v>
      </c>
      <c r="E160" s="136">
        <f>VLOOKUP(B160,'[1]Space-Time Research'!$1:$1048576,4,FALSE)</f>
        <v>682</v>
      </c>
      <c r="F160" s="136">
        <f>VLOOKUP(B160,'[1]Space-Time Research'!$1:$1048576,5,FALSE)</f>
        <v>12366</v>
      </c>
      <c r="G160" s="136"/>
      <c r="H160" s="136">
        <v>993</v>
      </c>
      <c r="I160" s="136">
        <f>VLOOKUP(B160,'[2]Space-Time Research'!$1:$1048576,3,FALSE)</f>
        <v>10739</v>
      </c>
      <c r="J160" s="136">
        <f>VLOOKUP(B160,'[2]Space-Time Research'!$1:$1048576,4,FALSE)</f>
        <v>992</v>
      </c>
      <c r="K160" s="136">
        <f>VLOOKUP(B160,'[2]Space-Time Research'!$1:$1048576,5,FALSE)</f>
        <v>12720</v>
      </c>
      <c r="L160" s="136"/>
      <c r="M160" s="26">
        <v>1140</v>
      </c>
      <c r="N160" s="55">
        <v>10854</v>
      </c>
      <c r="O160" s="55">
        <v>971</v>
      </c>
      <c r="P160" s="55">
        <v>12965</v>
      </c>
    </row>
    <row r="161" spans="1:16" x14ac:dyDescent="0.25">
      <c r="A161" s="137" t="s">
        <v>679</v>
      </c>
      <c r="B161" s="63" t="s">
        <v>194</v>
      </c>
      <c r="C161" s="136">
        <v>258</v>
      </c>
      <c r="D161" s="136">
        <f>VLOOKUP(B161,'[1]Space-Time Research'!$1:$1048576,3,FALSE)</f>
        <v>6507</v>
      </c>
      <c r="E161" s="136">
        <f>VLOOKUP(B161,'[1]Space-Time Research'!$1:$1048576,4,FALSE)</f>
        <v>358</v>
      </c>
      <c r="F161" s="136">
        <f>VLOOKUP(B161,'[1]Space-Time Research'!$1:$1048576,5,FALSE)</f>
        <v>7121</v>
      </c>
      <c r="G161" s="136"/>
      <c r="H161" s="136">
        <v>340</v>
      </c>
      <c r="I161" s="136">
        <f>VLOOKUP(B161,'[2]Space-Time Research'!$1:$1048576,3,FALSE)</f>
        <v>6401</v>
      </c>
      <c r="J161" s="136">
        <f>VLOOKUP(B161,'[2]Space-Time Research'!$1:$1048576,4,FALSE)</f>
        <v>697</v>
      </c>
      <c r="K161" s="136">
        <f>VLOOKUP(B161,'[2]Space-Time Research'!$1:$1048576,5,FALSE)</f>
        <v>7434</v>
      </c>
      <c r="L161" s="136"/>
      <c r="M161" s="26">
        <v>383</v>
      </c>
      <c r="N161" s="55">
        <v>6015</v>
      </c>
      <c r="O161" s="55">
        <v>639</v>
      </c>
      <c r="P161" s="55">
        <v>7038</v>
      </c>
    </row>
    <row r="162" spans="1:16" x14ac:dyDescent="0.25">
      <c r="A162" s="137" t="s">
        <v>680</v>
      </c>
      <c r="B162" s="63" t="s">
        <v>195</v>
      </c>
      <c r="C162" s="136">
        <v>232</v>
      </c>
      <c r="D162" s="136">
        <f>VLOOKUP(B162,'[1]Space-Time Research'!$1:$1048576,3,FALSE)</f>
        <v>6445</v>
      </c>
      <c r="E162" s="136">
        <f>VLOOKUP(B162,'[1]Space-Time Research'!$1:$1048576,4,FALSE)</f>
        <v>285</v>
      </c>
      <c r="F162" s="136">
        <f>VLOOKUP(B162,'[1]Space-Time Research'!$1:$1048576,5,FALSE)</f>
        <v>6957</v>
      </c>
      <c r="G162" s="136"/>
      <c r="H162" s="136">
        <v>283</v>
      </c>
      <c r="I162" s="136">
        <f>VLOOKUP(B162,'[2]Space-Time Research'!$1:$1048576,3,FALSE)</f>
        <v>6959</v>
      </c>
      <c r="J162" s="136">
        <f>VLOOKUP(B162,'[2]Space-Time Research'!$1:$1048576,4,FALSE)</f>
        <v>491</v>
      </c>
      <c r="K162" s="136">
        <f>VLOOKUP(B162,'[2]Space-Time Research'!$1:$1048576,5,FALSE)</f>
        <v>7738</v>
      </c>
      <c r="L162" s="136"/>
      <c r="M162" s="26">
        <v>356</v>
      </c>
      <c r="N162" s="55">
        <v>7877</v>
      </c>
      <c r="O162" s="55">
        <v>580</v>
      </c>
      <c r="P162" s="55">
        <v>8819</v>
      </c>
    </row>
    <row r="163" spans="1:16" x14ac:dyDescent="0.25">
      <c r="A163" s="137" t="s">
        <v>682</v>
      </c>
      <c r="B163" s="63" t="s">
        <v>196</v>
      </c>
      <c r="C163" s="136">
        <v>881</v>
      </c>
      <c r="D163" s="136">
        <f>VLOOKUP(B163,'[1]Space-Time Research'!$1:$1048576,3,FALSE)</f>
        <v>7868</v>
      </c>
      <c r="E163" s="136">
        <f>VLOOKUP(B163,'[1]Space-Time Research'!$1:$1048576,4,FALSE)</f>
        <v>315</v>
      </c>
      <c r="F163" s="136">
        <f>VLOOKUP(B163,'[1]Space-Time Research'!$1:$1048576,5,FALSE)</f>
        <v>9066</v>
      </c>
      <c r="G163" s="136"/>
      <c r="H163" s="136">
        <v>1053</v>
      </c>
      <c r="I163" s="136">
        <f>VLOOKUP(B163,'[2]Space-Time Research'!$1:$1048576,3,FALSE)</f>
        <v>7555</v>
      </c>
      <c r="J163" s="136">
        <f>VLOOKUP(B163,'[2]Space-Time Research'!$1:$1048576,4,FALSE)</f>
        <v>846</v>
      </c>
      <c r="K163" s="136">
        <f>VLOOKUP(B163,'[2]Space-Time Research'!$1:$1048576,5,FALSE)</f>
        <v>9448</v>
      </c>
      <c r="L163" s="136"/>
      <c r="M163" s="26">
        <v>1233</v>
      </c>
      <c r="N163" s="55">
        <v>7250</v>
      </c>
      <c r="O163" s="55">
        <v>737</v>
      </c>
      <c r="P163" s="55">
        <v>9212</v>
      </c>
    </row>
    <row r="164" spans="1:16" x14ac:dyDescent="0.25">
      <c r="A164" s="137" t="s">
        <v>684</v>
      </c>
      <c r="B164" s="63" t="s">
        <v>198</v>
      </c>
      <c r="C164" s="136">
        <v>1002</v>
      </c>
      <c r="D164" s="136">
        <f>VLOOKUP(B164,'[1]Space-Time Research'!$1:$1048576,3,FALSE)</f>
        <v>21817</v>
      </c>
      <c r="E164" s="136">
        <f>VLOOKUP(B164,'[1]Space-Time Research'!$1:$1048576,4,FALSE)</f>
        <v>1506</v>
      </c>
      <c r="F164" s="136">
        <f>VLOOKUP(B164,'[1]Space-Time Research'!$1:$1048576,5,FALSE)</f>
        <v>24327</v>
      </c>
      <c r="G164" s="136"/>
      <c r="H164" s="136">
        <v>1230</v>
      </c>
      <c r="I164" s="136">
        <f>VLOOKUP(B164,'[2]Space-Time Research'!$1:$1048576,3,FALSE)</f>
        <v>22037</v>
      </c>
      <c r="J164" s="136">
        <f>VLOOKUP(B164,'[2]Space-Time Research'!$1:$1048576,4,FALSE)</f>
        <v>2331</v>
      </c>
      <c r="K164" s="136">
        <f>VLOOKUP(B164,'[2]Space-Time Research'!$1:$1048576,5,FALSE)</f>
        <v>25597</v>
      </c>
      <c r="L164" s="136"/>
      <c r="M164" s="26">
        <v>1432</v>
      </c>
      <c r="N164" s="55">
        <v>23666</v>
      </c>
      <c r="O164" s="55">
        <v>1941</v>
      </c>
      <c r="P164" s="55">
        <v>27034</v>
      </c>
    </row>
    <row r="165" spans="1:16" x14ac:dyDescent="0.25">
      <c r="A165" s="137" t="s">
        <v>685</v>
      </c>
      <c r="B165" s="63" t="s">
        <v>199</v>
      </c>
      <c r="C165" s="136">
        <v>651</v>
      </c>
      <c r="D165" s="136">
        <f>VLOOKUP(B165,'[1]Space-Time Research'!$1:$1048576,3,FALSE)</f>
        <v>9880</v>
      </c>
      <c r="E165" s="136">
        <f>VLOOKUP(B165,'[1]Space-Time Research'!$1:$1048576,4,FALSE)</f>
        <v>636</v>
      </c>
      <c r="F165" s="136">
        <f>VLOOKUP(B165,'[1]Space-Time Research'!$1:$1048576,5,FALSE)</f>
        <v>11176</v>
      </c>
      <c r="G165" s="136"/>
      <c r="H165" s="136">
        <v>635</v>
      </c>
      <c r="I165" s="136">
        <f>VLOOKUP(B165,'[2]Space-Time Research'!$1:$1048576,3,FALSE)</f>
        <v>9670</v>
      </c>
      <c r="J165" s="136">
        <f>VLOOKUP(B165,'[2]Space-Time Research'!$1:$1048576,4,FALSE)</f>
        <v>979</v>
      </c>
      <c r="K165" s="136">
        <f>VLOOKUP(B165,'[2]Space-Time Research'!$1:$1048576,5,FALSE)</f>
        <v>11289</v>
      </c>
      <c r="L165" s="136"/>
      <c r="M165" s="26">
        <v>823</v>
      </c>
      <c r="N165" s="55">
        <v>9840</v>
      </c>
      <c r="O165" s="55">
        <v>911</v>
      </c>
      <c r="P165" s="55">
        <v>11569</v>
      </c>
    </row>
    <row r="166" spans="1:16" x14ac:dyDescent="0.25">
      <c r="A166" s="137" t="s">
        <v>687</v>
      </c>
      <c r="B166" s="63" t="s">
        <v>200</v>
      </c>
      <c r="C166" s="136">
        <v>632</v>
      </c>
      <c r="D166" s="136">
        <f>VLOOKUP(B166,'[1]Space-Time Research'!$1:$1048576,3,FALSE)</f>
        <v>11905</v>
      </c>
      <c r="E166" s="136">
        <f>VLOOKUP(B166,'[1]Space-Time Research'!$1:$1048576,4,FALSE)</f>
        <v>550</v>
      </c>
      <c r="F166" s="136">
        <f>VLOOKUP(B166,'[1]Space-Time Research'!$1:$1048576,5,FALSE)</f>
        <v>13089</v>
      </c>
      <c r="G166" s="136"/>
      <c r="H166" s="136">
        <v>791</v>
      </c>
      <c r="I166" s="136">
        <f>VLOOKUP(B166,'[2]Space-Time Research'!$1:$1048576,3,FALSE)</f>
        <v>11690</v>
      </c>
      <c r="J166" s="136">
        <f>VLOOKUP(B166,'[2]Space-Time Research'!$1:$1048576,4,FALSE)</f>
        <v>996</v>
      </c>
      <c r="K166" s="136">
        <f>VLOOKUP(B166,'[2]Space-Time Research'!$1:$1048576,5,FALSE)</f>
        <v>13471</v>
      </c>
      <c r="L166" s="136"/>
      <c r="M166" s="26">
        <v>972</v>
      </c>
      <c r="N166" s="55">
        <v>11860</v>
      </c>
      <c r="O166" s="55">
        <v>967</v>
      </c>
      <c r="P166" s="55">
        <v>13801</v>
      </c>
    </row>
    <row r="167" spans="1:16" x14ac:dyDescent="0.25">
      <c r="A167" s="137" t="s">
        <v>689</v>
      </c>
      <c r="B167" s="63" t="s">
        <v>202</v>
      </c>
      <c r="C167" s="136">
        <v>710</v>
      </c>
      <c r="D167" s="136">
        <f>VLOOKUP(B167,'[1]Space-Time Research'!$1:$1048576,3,FALSE)</f>
        <v>1931</v>
      </c>
      <c r="E167" s="136">
        <f>VLOOKUP(B167,'[1]Space-Time Research'!$1:$1048576,4,FALSE)</f>
        <v>104</v>
      </c>
      <c r="F167" s="136">
        <f>VLOOKUP(B167,'[1]Space-Time Research'!$1:$1048576,5,FALSE)</f>
        <v>2754</v>
      </c>
      <c r="G167" s="136"/>
      <c r="H167" s="136">
        <v>739</v>
      </c>
      <c r="I167" s="136">
        <f>VLOOKUP(B167,'[2]Space-Time Research'!$1:$1048576,3,FALSE)</f>
        <v>1869</v>
      </c>
      <c r="J167" s="136">
        <f>VLOOKUP(B167,'[2]Space-Time Research'!$1:$1048576,4,FALSE)</f>
        <v>252</v>
      </c>
      <c r="K167" s="136">
        <f>VLOOKUP(B167,'[2]Space-Time Research'!$1:$1048576,5,FALSE)</f>
        <v>2864</v>
      </c>
      <c r="L167" s="136"/>
      <c r="M167" s="26">
        <v>634</v>
      </c>
      <c r="N167" s="55">
        <v>1643</v>
      </c>
      <c r="O167" s="55">
        <v>329</v>
      </c>
      <c r="P167" s="55">
        <v>2598</v>
      </c>
    </row>
    <row r="168" spans="1:16" x14ac:dyDescent="0.25">
      <c r="A168" s="137" t="s">
        <v>690</v>
      </c>
      <c r="B168" s="63" t="s">
        <v>201</v>
      </c>
      <c r="C168" s="136">
        <v>137</v>
      </c>
      <c r="D168" s="136">
        <f>VLOOKUP(B168,'[1]Space-Time Research'!$1:$1048576,3,FALSE)</f>
        <v>2731</v>
      </c>
      <c r="E168" s="136">
        <f>VLOOKUP(B168,'[1]Space-Time Research'!$1:$1048576,4,FALSE)</f>
        <v>115</v>
      </c>
      <c r="F168" s="136">
        <f>VLOOKUP(B168,'[1]Space-Time Research'!$1:$1048576,5,FALSE)</f>
        <v>2985</v>
      </c>
      <c r="G168" s="136"/>
      <c r="H168" s="136">
        <v>144</v>
      </c>
      <c r="I168" s="136">
        <f>VLOOKUP(B168,'[2]Space-Time Research'!$1:$1048576,3,FALSE)</f>
        <v>2091</v>
      </c>
      <c r="J168" s="136">
        <f>VLOOKUP(B168,'[2]Space-Time Research'!$1:$1048576,4,FALSE)</f>
        <v>271</v>
      </c>
      <c r="K168" s="136">
        <f>VLOOKUP(B168,'[2]Space-Time Research'!$1:$1048576,5,FALSE)</f>
        <v>2510</v>
      </c>
      <c r="L168" s="136"/>
      <c r="M168" s="26">
        <v>213</v>
      </c>
      <c r="N168" s="55">
        <v>2141</v>
      </c>
      <c r="O168" s="55">
        <v>250</v>
      </c>
      <c r="P168" s="55">
        <v>2608</v>
      </c>
    </row>
    <row r="169" spans="1:16" x14ac:dyDescent="0.25">
      <c r="A169" s="137" t="s">
        <v>691</v>
      </c>
      <c r="B169" s="63" t="s">
        <v>203</v>
      </c>
      <c r="C169" s="136">
        <v>233</v>
      </c>
      <c r="D169" s="136">
        <f>VLOOKUP(B169,'[1]Space-Time Research'!$1:$1048576,3,FALSE)</f>
        <v>877</v>
      </c>
      <c r="E169" s="136">
        <f>VLOOKUP(B169,'[1]Space-Time Research'!$1:$1048576,4,FALSE)</f>
        <v>53</v>
      </c>
      <c r="F169" s="136">
        <f>VLOOKUP(B169,'[1]Space-Time Research'!$1:$1048576,5,FALSE)</f>
        <v>1152</v>
      </c>
      <c r="G169" s="136"/>
      <c r="H169" s="136">
        <v>242</v>
      </c>
      <c r="I169" s="136">
        <f>VLOOKUP(B169,'[2]Space-Time Research'!$1:$1048576,3,FALSE)</f>
        <v>859</v>
      </c>
      <c r="J169" s="136">
        <f>VLOOKUP(B169,'[2]Space-Time Research'!$1:$1048576,4,FALSE)</f>
        <v>166</v>
      </c>
      <c r="K169" s="136">
        <f>VLOOKUP(B169,'[2]Space-Time Research'!$1:$1048576,5,FALSE)</f>
        <v>1262</v>
      </c>
      <c r="L169" s="136"/>
      <c r="M169" s="26">
        <v>242</v>
      </c>
      <c r="N169" s="55">
        <v>772</v>
      </c>
      <c r="O169" s="55">
        <v>151</v>
      </c>
      <c r="P169" s="55">
        <v>1169</v>
      </c>
    </row>
    <row r="170" spans="1:16" x14ac:dyDescent="0.25">
      <c r="A170" s="137" t="s">
        <v>693</v>
      </c>
      <c r="B170" s="63" t="s">
        <v>205</v>
      </c>
      <c r="C170" s="136">
        <v>898</v>
      </c>
      <c r="D170" s="136">
        <f>VLOOKUP(B170,'[1]Space-Time Research'!$1:$1048576,3,FALSE)</f>
        <v>18215</v>
      </c>
      <c r="E170" s="136">
        <f>VLOOKUP(B170,'[1]Space-Time Research'!$1:$1048576,4,FALSE)</f>
        <v>1033</v>
      </c>
      <c r="F170" s="136">
        <f>VLOOKUP(B170,'[1]Space-Time Research'!$1:$1048576,5,FALSE)</f>
        <v>20144</v>
      </c>
      <c r="G170" s="136"/>
      <c r="H170" s="136">
        <v>1208</v>
      </c>
      <c r="I170" s="136">
        <f>VLOOKUP(B170,'[2]Space-Time Research'!$1:$1048576,3,FALSE)</f>
        <v>17903</v>
      </c>
      <c r="J170" s="136">
        <f>VLOOKUP(B170,'[2]Space-Time Research'!$1:$1048576,4,FALSE)</f>
        <v>1971</v>
      </c>
      <c r="K170" s="136">
        <f>VLOOKUP(B170,'[2]Space-Time Research'!$1:$1048576,5,FALSE)</f>
        <v>21079</v>
      </c>
      <c r="L170" s="136"/>
      <c r="M170" s="26">
        <v>1621</v>
      </c>
      <c r="N170" s="55">
        <v>17863</v>
      </c>
      <c r="O170" s="55">
        <v>1350</v>
      </c>
      <c r="P170" s="55">
        <v>20831</v>
      </c>
    </row>
    <row r="171" spans="1:16" x14ac:dyDescent="0.25">
      <c r="A171" s="137" t="s">
        <v>694</v>
      </c>
      <c r="B171" s="63" t="s">
        <v>206</v>
      </c>
      <c r="C171" s="136">
        <v>160</v>
      </c>
      <c r="D171" s="136">
        <f>VLOOKUP(B171,'[1]Space-Time Research'!$1:$1048576,3,FALSE)</f>
        <v>4753</v>
      </c>
      <c r="E171" s="136">
        <f>VLOOKUP(B171,'[1]Space-Time Research'!$1:$1048576,4,FALSE)</f>
        <v>194</v>
      </c>
      <c r="F171" s="136">
        <f>VLOOKUP(B171,'[1]Space-Time Research'!$1:$1048576,5,FALSE)</f>
        <v>5105</v>
      </c>
      <c r="G171" s="136"/>
      <c r="H171" s="136">
        <v>179</v>
      </c>
      <c r="I171" s="136">
        <f>VLOOKUP(B171,'[2]Space-Time Research'!$1:$1048576,3,FALSE)</f>
        <v>4652</v>
      </c>
      <c r="J171" s="136">
        <f>VLOOKUP(B171,'[2]Space-Time Research'!$1:$1048576,4,FALSE)</f>
        <v>524</v>
      </c>
      <c r="K171" s="136">
        <f>VLOOKUP(B171,'[2]Space-Time Research'!$1:$1048576,5,FALSE)</f>
        <v>5356</v>
      </c>
      <c r="L171" s="136"/>
      <c r="M171" s="26">
        <v>252</v>
      </c>
      <c r="N171" s="55">
        <v>4759</v>
      </c>
      <c r="O171" s="55">
        <v>622</v>
      </c>
      <c r="P171" s="55">
        <v>5626</v>
      </c>
    </row>
    <row r="172" spans="1:16" x14ac:dyDescent="0.25">
      <c r="A172" s="137" t="s">
        <v>696</v>
      </c>
      <c r="B172" s="63" t="s">
        <v>207</v>
      </c>
      <c r="C172" s="136">
        <v>955</v>
      </c>
      <c r="D172" s="136">
        <f>VLOOKUP(B172,'[1]Space-Time Research'!$1:$1048576,3,FALSE)</f>
        <v>21436</v>
      </c>
      <c r="E172" s="136">
        <f>VLOOKUP(B172,'[1]Space-Time Research'!$1:$1048576,4,FALSE)</f>
        <v>1385</v>
      </c>
      <c r="F172" s="136">
        <f>VLOOKUP(B172,'[1]Space-Time Research'!$1:$1048576,5,FALSE)</f>
        <v>23776</v>
      </c>
      <c r="G172" s="136"/>
      <c r="H172" s="136">
        <v>1418</v>
      </c>
      <c r="I172" s="136">
        <f>VLOOKUP(B172,'[2]Space-Time Research'!$1:$1048576,3,FALSE)</f>
        <v>21413</v>
      </c>
      <c r="J172" s="136">
        <f>VLOOKUP(B172,'[2]Space-Time Research'!$1:$1048576,4,FALSE)</f>
        <v>2706</v>
      </c>
      <c r="K172" s="136">
        <f>VLOOKUP(B172,'[2]Space-Time Research'!$1:$1048576,5,FALSE)</f>
        <v>25534</v>
      </c>
      <c r="L172" s="136"/>
      <c r="M172" s="26">
        <v>1869</v>
      </c>
      <c r="N172" s="55">
        <v>23165</v>
      </c>
      <c r="O172" s="55">
        <v>2002</v>
      </c>
      <c r="P172" s="55">
        <v>27037</v>
      </c>
    </row>
    <row r="173" spans="1:16" x14ac:dyDescent="0.25">
      <c r="A173" s="137" t="s">
        <v>698</v>
      </c>
      <c r="B173" s="63" t="s">
        <v>208</v>
      </c>
      <c r="C173" s="136">
        <v>589</v>
      </c>
      <c r="D173" s="136">
        <f>VLOOKUP(B173,'[1]Space-Time Research'!$1:$1048576,3,FALSE)</f>
        <v>4736</v>
      </c>
      <c r="E173" s="136">
        <f>VLOOKUP(B173,'[1]Space-Time Research'!$1:$1048576,4,FALSE)</f>
        <v>372</v>
      </c>
      <c r="F173" s="136">
        <f>VLOOKUP(B173,'[1]Space-Time Research'!$1:$1048576,5,FALSE)</f>
        <v>5696</v>
      </c>
      <c r="G173" s="136"/>
      <c r="H173" s="136">
        <v>560</v>
      </c>
      <c r="I173" s="136">
        <f>VLOOKUP(B173,'[2]Space-Time Research'!$1:$1048576,3,FALSE)</f>
        <v>4501</v>
      </c>
      <c r="J173" s="136">
        <f>VLOOKUP(B173,'[2]Space-Time Research'!$1:$1048576,4,FALSE)</f>
        <v>586</v>
      </c>
      <c r="K173" s="136">
        <f>VLOOKUP(B173,'[2]Space-Time Research'!$1:$1048576,5,FALSE)</f>
        <v>5648</v>
      </c>
      <c r="L173" s="136"/>
      <c r="M173" s="26">
        <v>719</v>
      </c>
      <c r="N173" s="55">
        <v>4296</v>
      </c>
      <c r="O173" s="55">
        <v>501</v>
      </c>
      <c r="P173" s="55">
        <v>5515</v>
      </c>
    </row>
    <row r="174" spans="1:16" x14ac:dyDescent="0.25">
      <c r="A174" s="137" t="s">
        <v>700</v>
      </c>
      <c r="B174" s="63" t="s">
        <v>210</v>
      </c>
      <c r="C174" s="136">
        <v>387</v>
      </c>
      <c r="D174" s="136">
        <f>VLOOKUP(B174,'[1]Space-Time Research'!$1:$1048576,3,FALSE)</f>
        <v>7783</v>
      </c>
      <c r="E174" s="136">
        <f>VLOOKUP(B174,'[1]Space-Time Research'!$1:$1048576,4,FALSE)</f>
        <v>367</v>
      </c>
      <c r="F174" s="136">
        <f>VLOOKUP(B174,'[1]Space-Time Research'!$1:$1048576,5,FALSE)</f>
        <v>8537</v>
      </c>
      <c r="G174" s="136"/>
      <c r="H174" s="136">
        <v>536</v>
      </c>
      <c r="I174" s="136">
        <f>VLOOKUP(B174,'[2]Space-Time Research'!$1:$1048576,3,FALSE)</f>
        <v>8027</v>
      </c>
      <c r="J174" s="136">
        <f>VLOOKUP(B174,'[2]Space-Time Research'!$1:$1048576,4,FALSE)</f>
        <v>440</v>
      </c>
      <c r="K174" s="136">
        <f>VLOOKUP(B174,'[2]Space-Time Research'!$1:$1048576,5,FALSE)</f>
        <v>9003</v>
      </c>
      <c r="L174" s="136"/>
      <c r="M174" s="26">
        <v>690</v>
      </c>
      <c r="N174" s="55">
        <v>7935</v>
      </c>
      <c r="O174" s="55">
        <v>438</v>
      </c>
      <c r="P174" s="55">
        <v>9062</v>
      </c>
    </row>
    <row r="175" spans="1:16" x14ac:dyDescent="0.25">
      <c r="A175" s="137" t="s">
        <v>701</v>
      </c>
      <c r="B175" s="63" t="s">
        <v>211</v>
      </c>
      <c r="C175" s="136">
        <v>486</v>
      </c>
      <c r="D175" s="136">
        <f>VLOOKUP(B175,'[1]Space-Time Research'!$1:$1048576,3,FALSE)</f>
        <v>5189</v>
      </c>
      <c r="E175" s="136">
        <f>VLOOKUP(B175,'[1]Space-Time Research'!$1:$1048576,4,FALSE)</f>
        <v>386</v>
      </c>
      <c r="F175" s="136">
        <f>VLOOKUP(B175,'[1]Space-Time Research'!$1:$1048576,5,FALSE)</f>
        <v>6065</v>
      </c>
      <c r="G175" s="136"/>
      <c r="H175" s="136">
        <v>648</v>
      </c>
      <c r="I175" s="136">
        <f>VLOOKUP(B175,'[2]Space-Time Research'!$1:$1048576,3,FALSE)</f>
        <v>5171</v>
      </c>
      <c r="J175" s="136">
        <f>VLOOKUP(B175,'[2]Space-Time Research'!$1:$1048576,4,FALSE)</f>
        <v>380</v>
      </c>
      <c r="K175" s="136">
        <f>VLOOKUP(B175,'[2]Space-Time Research'!$1:$1048576,5,FALSE)</f>
        <v>6197</v>
      </c>
      <c r="L175" s="136"/>
      <c r="M175" s="26">
        <v>751</v>
      </c>
      <c r="N175" s="55">
        <v>5269</v>
      </c>
      <c r="O175" s="55">
        <v>367</v>
      </c>
      <c r="P175" s="55">
        <v>6389</v>
      </c>
    </row>
    <row r="176" spans="1:16" x14ac:dyDescent="0.25">
      <c r="A176" s="137" t="s">
        <v>702</v>
      </c>
      <c r="B176" s="63" t="s">
        <v>212</v>
      </c>
      <c r="C176" s="136">
        <v>249</v>
      </c>
      <c r="D176" s="136">
        <f>VLOOKUP(B176,'[1]Space-Time Research'!$1:$1048576,3,FALSE)</f>
        <v>6956</v>
      </c>
      <c r="E176" s="136">
        <f>VLOOKUP(B176,'[1]Space-Time Research'!$1:$1048576,4,FALSE)</f>
        <v>227</v>
      </c>
      <c r="F176" s="136">
        <f>VLOOKUP(B176,'[1]Space-Time Research'!$1:$1048576,5,FALSE)</f>
        <v>7437</v>
      </c>
      <c r="G176" s="136"/>
      <c r="H176" s="136">
        <v>305</v>
      </c>
      <c r="I176" s="136">
        <f>VLOOKUP(B176,'[2]Space-Time Research'!$1:$1048576,3,FALSE)</f>
        <v>7795</v>
      </c>
      <c r="J176" s="136">
        <f>VLOOKUP(B176,'[2]Space-Time Research'!$1:$1048576,4,FALSE)</f>
        <v>428</v>
      </c>
      <c r="K176" s="136">
        <f>VLOOKUP(B176,'[2]Space-Time Research'!$1:$1048576,5,FALSE)</f>
        <v>8524</v>
      </c>
      <c r="L176" s="136"/>
      <c r="M176" s="26">
        <v>437</v>
      </c>
      <c r="N176" s="55">
        <v>8322</v>
      </c>
      <c r="O176" s="55">
        <v>365</v>
      </c>
      <c r="P176" s="55">
        <v>9120</v>
      </c>
    </row>
    <row r="177" spans="1:16" x14ac:dyDescent="0.25">
      <c r="A177" s="137" t="s">
        <v>703</v>
      </c>
      <c r="B177" s="63" t="s">
        <v>213</v>
      </c>
      <c r="C177" s="136">
        <v>553</v>
      </c>
      <c r="D177" s="136">
        <f>VLOOKUP(B177,'[1]Space-Time Research'!$1:$1048576,3,FALSE)</f>
        <v>3219</v>
      </c>
      <c r="E177" s="136">
        <f>VLOOKUP(B177,'[1]Space-Time Research'!$1:$1048576,4,FALSE)</f>
        <v>326</v>
      </c>
      <c r="F177" s="136">
        <f>VLOOKUP(B177,'[1]Space-Time Research'!$1:$1048576,5,FALSE)</f>
        <v>4093</v>
      </c>
      <c r="G177" s="136"/>
      <c r="H177" s="136">
        <v>551</v>
      </c>
      <c r="I177" s="136">
        <f>VLOOKUP(B177,'[2]Space-Time Research'!$1:$1048576,3,FALSE)</f>
        <v>2838</v>
      </c>
      <c r="J177" s="136">
        <f>VLOOKUP(B177,'[2]Space-Time Research'!$1:$1048576,4,FALSE)</f>
        <v>507</v>
      </c>
      <c r="K177" s="136">
        <f>VLOOKUP(B177,'[2]Space-Time Research'!$1:$1048576,5,FALSE)</f>
        <v>3892</v>
      </c>
      <c r="L177" s="136"/>
      <c r="M177" s="26">
        <v>628</v>
      </c>
      <c r="N177" s="55">
        <v>2673</v>
      </c>
      <c r="O177" s="55">
        <v>393</v>
      </c>
      <c r="P177" s="55">
        <v>3698</v>
      </c>
    </row>
    <row r="178" spans="1:16" x14ac:dyDescent="0.25">
      <c r="A178" s="137" t="s">
        <v>704</v>
      </c>
      <c r="B178" s="63" t="s">
        <v>214</v>
      </c>
      <c r="C178" s="136">
        <v>129</v>
      </c>
      <c r="D178" s="136">
        <f>VLOOKUP(B178,'[1]Space-Time Research'!$1:$1048576,3,FALSE)</f>
        <v>4110</v>
      </c>
      <c r="E178" s="136">
        <f>VLOOKUP(B178,'[1]Space-Time Research'!$1:$1048576,4,FALSE)</f>
        <v>233</v>
      </c>
      <c r="F178" s="136">
        <f>VLOOKUP(B178,'[1]Space-Time Research'!$1:$1048576,5,FALSE)</f>
        <v>4470</v>
      </c>
      <c r="G178" s="136"/>
      <c r="H178" s="136">
        <v>147</v>
      </c>
      <c r="I178" s="136">
        <f>VLOOKUP(B178,'[2]Space-Time Research'!$1:$1048576,3,FALSE)</f>
        <v>3670</v>
      </c>
      <c r="J178" s="136">
        <f>VLOOKUP(B178,'[2]Space-Time Research'!$1:$1048576,4,FALSE)</f>
        <v>302</v>
      </c>
      <c r="K178" s="136">
        <f>VLOOKUP(B178,'[2]Space-Time Research'!$1:$1048576,5,FALSE)</f>
        <v>4118</v>
      </c>
      <c r="L178" s="136"/>
      <c r="M178" s="26">
        <v>148</v>
      </c>
      <c r="N178" s="55">
        <v>3801</v>
      </c>
      <c r="O178" s="55">
        <v>200</v>
      </c>
      <c r="P178" s="55">
        <v>4154</v>
      </c>
    </row>
    <row r="179" spans="1:16" x14ac:dyDescent="0.25">
      <c r="A179" s="137" t="s">
        <v>705</v>
      </c>
      <c r="B179" s="63" t="s">
        <v>215</v>
      </c>
      <c r="C179" s="136">
        <v>114</v>
      </c>
      <c r="D179" s="136">
        <f>VLOOKUP(B179,'[1]Space-Time Research'!$1:$1048576,3,FALSE)</f>
        <v>4366</v>
      </c>
      <c r="E179" s="136">
        <f>VLOOKUP(B179,'[1]Space-Time Research'!$1:$1048576,4,FALSE)</f>
        <v>217</v>
      </c>
      <c r="F179" s="136">
        <f>VLOOKUP(B179,'[1]Space-Time Research'!$1:$1048576,5,FALSE)</f>
        <v>4701</v>
      </c>
      <c r="G179" s="136"/>
      <c r="H179" s="136">
        <v>212</v>
      </c>
      <c r="I179" s="136">
        <f>VLOOKUP(B179,'[2]Space-Time Research'!$1:$1048576,3,FALSE)</f>
        <v>5317</v>
      </c>
      <c r="J179" s="136">
        <f>VLOOKUP(B179,'[2]Space-Time Research'!$1:$1048576,4,FALSE)</f>
        <v>294</v>
      </c>
      <c r="K179" s="136">
        <f>VLOOKUP(B179,'[2]Space-Time Research'!$1:$1048576,5,FALSE)</f>
        <v>5819</v>
      </c>
      <c r="L179" s="136"/>
      <c r="M179" s="26">
        <v>462</v>
      </c>
      <c r="N179" s="55">
        <v>7588</v>
      </c>
      <c r="O179" s="55">
        <v>344</v>
      </c>
      <c r="P179" s="55">
        <v>8392</v>
      </c>
    </row>
    <row r="180" spans="1:16" x14ac:dyDescent="0.25">
      <c r="A180" s="137" t="s">
        <v>706</v>
      </c>
      <c r="B180" s="63" t="s">
        <v>216</v>
      </c>
      <c r="C180" s="136">
        <v>132</v>
      </c>
      <c r="D180" s="136">
        <f>VLOOKUP(B180,'[1]Space-Time Research'!$1:$1048576,3,FALSE)</f>
        <v>2504</v>
      </c>
      <c r="E180" s="136">
        <f>VLOOKUP(B180,'[1]Space-Time Research'!$1:$1048576,4,FALSE)</f>
        <v>113</v>
      </c>
      <c r="F180" s="136">
        <f>VLOOKUP(B180,'[1]Space-Time Research'!$1:$1048576,5,FALSE)</f>
        <v>2754</v>
      </c>
      <c r="G180" s="136"/>
      <c r="H180" s="136">
        <v>160</v>
      </c>
      <c r="I180" s="136">
        <f>VLOOKUP(B180,'[2]Space-Time Research'!$1:$1048576,3,FALSE)</f>
        <v>2478</v>
      </c>
      <c r="J180" s="136">
        <f>VLOOKUP(B180,'[2]Space-Time Research'!$1:$1048576,4,FALSE)</f>
        <v>151</v>
      </c>
      <c r="K180" s="136">
        <f>VLOOKUP(B180,'[2]Space-Time Research'!$1:$1048576,5,FALSE)</f>
        <v>2785</v>
      </c>
      <c r="L180" s="136"/>
      <c r="M180" s="26">
        <v>213</v>
      </c>
      <c r="N180" s="55">
        <v>2335</v>
      </c>
      <c r="O180" s="55">
        <v>152</v>
      </c>
      <c r="P180" s="55">
        <v>2696</v>
      </c>
    </row>
    <row r="181" spans="1:16" x14ac:dyDescent="0.25">
      <c r="A181" s="137" t="s">
        <v>708</v>
      </c>
      <c r="B181" s="63" t="s">
        <v>217</v>
      </c>
      <c r="C181" s="136">
        <v>493</v>
      </c>
      <c r="D181" s="136">
        <f>VLOOKUP(B181,'[1]Space-Time Research'!$1:$1048576,3,FALSE)</f>
        <v>10018</v>
      </c>
      <c r="E181" s="136">
        <f>VLOOKUP(B181,'[1]Space-Time Research'!$1:$1048576,4,FALSE)</f>
        <v>421</v>
      </c>
      <c r="F181" s="136">
        <f>VLOOKUP(B181,'[1]Space-Time Research'!$1:$1048576,5,FALSE)</f>
        <v>10938</v>
      </c>
      <c r="G181" s="136"/>
      <c r="H181" s="136">
        <v>480</v>
      </c>
      <c r="I181" s="136">
        <f>VLOOKUP(B181,'[2]Space-Time Research'!$1:$1048576,3,FALSE)</f>
        <v>9564</v>
      </c>
      <c r="J181" s="136">
        <f>VLOOKUP(B181,'[2]Space-Time Research'!$1:$1048576,4,FALSE)</f>
        <v>942</v>
      </c>
      <c r="K181" s="136">
        <f>VLOOKUP(B181,'[2]Space-Time Research'!$1:$1048576,5,FALSE)</f>
        <v>10986</v>
      </c>
      <c r="L181" s="136"/>
      <c r="M181" s="26">
        <v>734</v>
      </c>
      <c r="N181" s="55">
        <v>9844</v>
      </c>
      <c r="O181" s="55">
        <v>837</v>
      </c>
      <c r="P181" s="55">
        <v>11413</v>
      </c>
    </row>
    <row r="182" spans="1:16" x14ac:dyDescent="0.25">
      <c r="A182" s="137" t="s">
        <v>710</v>
      </c>
      <c r="B182" s="63" t="s">
        <v>218</v>
      </c>
      <c r="C182" s="136">
        <v>533</v>
      </c>
      <c r="D182" s="136">
        <f>VLOOKUP(B182,'[1]Space-Time Research'!$1:$1048576,3,FALSE)</f>
        <v>26242</v>
      </c>
      <c r="E182" s="136">
        <f>VLOOKUP(B182,'[1]Space-Time Research'!$1:$1048576,4,FALSE)</f>
        <v>1183</v>
      </c>
      <c r="F182" s="136">
        <f>VLOOKUP(B182,'[1]Space-Time Research'!$1:$1048576,5,FALSE)</f>
        <v>27959</v>
      </c>
      <c r="G182" s="136"/>
      <c r="H182" s="136">
        <v>795</v>
      </c>
      <c r="I182" s="136">
        <f>VLOOKUP(B182,'[2]Space-Time Research'!$1:$1048576,3,FALSE)</f>
        <v>25759</v>
      </c>
      <c r="J182" s="136">
        <f>VLOOKUP(B182,'[2]Space-Time Research'!$1:$1048576,4,FALSE)</f>
        <v>2115</v>
      </c>
      <c r="K182" s="136">
        <f>VLOOKUP(B182,'[2]Space-Time Research'!$1:$1048576,5,FALSE)</f>
        <v>28663</v>
      </c>
      <c r="L182" s="136"/>
      <c r="M182" s="26">
        <v>1016</v>
      </c>
      <c r="N182" s="55">
        <v>26858</v>
      </c>
      <c r="O182" s="55">
        <v>2200</v>
      </c>
      <c r="P182" s="55">
        <v>30075</v>
      </c>
    </row>
    <row r="183" spans="1:16" x14ac:dyDescent="0.25">
      <c r="A183" s="137" t="s">
        <v>712</v>
      </c>
      <c r="B183" s="63" t="s">
        <v>220</v>
      </c>
      <c r="C183" s="136">
        <v>635</v>
      </c>
      <c r="D183" s="136">
        <f>VLOOKUP(B183,'[1]Space-Time Research'!$1:$1048576,3,FALSE)</f>
        <v>13536</v>
      </c>
      <c r="E183" s="136">
        <f>VLOOKUP(B183,'[1]Space-Time Research'!$1:$1048576,4,FALSE)</f>
        <v>442</v>
      </c>
      <c r="F183" s="136">
        <f>VLOOKUP(B183,'[1]Space-Time Research'!$1:$1048576,5,FALSE)</f>
        <v>14616</v>
      </c>
      <c r="G183" s="136"/>
      <c r="H183" s="136">
        <v>812</v>
      </c>
      <c r="I183" s="136">
        <f>VLOOKUP(B183,'[2]Space-Time Research'!$1:$1048576,3,FALSE)</f>
        <v>12883</v>
      </c>
      <c r="J183" s="136">
        <f>VLOOKUP(B183,'[2]Space-Time Research'!$1:$1048576,4,FALSE)</f>
        <v>670</v>
      </c>
      <c r="K183" s="136">
        <f>VLOOKUP(B183,'[2]Space-Time Research'!$1:$1048576,5,FALSE)</f>
        <v>14366</v>
      </c>
      <c r="L183" s="136"/>
      <c r="M183" s="26">
        <v>1028</v>
      </c>
      <c r="N183" s="55">
        <v>12994</v>
      </c>
      <c r="O183" s="55">
        <v>638</v>
      </c>
      <c r="P183" s="55">
        <v>14652</v>
      </c>
    </row>
    <row r="184" spans="1:16" x14ac:dyDescent="0.25">
      <c r="A184" s="137" t="s">
        <v>713</v>
      </c>
      <c r="B184" s="63" t="s">
        <v>221</v>
      </c>
      <c r="C184" s="136">
        <v>191</v>
      </c>
      <c r="D184" s="136">
        <f>VLOOKUP(B184,'[1]Space-Time Research'!$1:$1048576,3,FALSE)</f>
        <v>5987</v>
      </c>
      <c r="E184" s="136">
        <f>VLOOKUP(B184,'[1]Space-Time Research'!$1:$1048576,4,FALSE)</f>
        <v>287</v>
      </c>
      <c r="F184" s="136">
        <f>VLOOKUP(B184,'[1]Space-Time Research'!$1:$1048576,5,FALSE)</f>
        <v>6461</v>
      </c>
      <c r="G184" s="136"/>
      <c r="H184" s="136">
        <v>241</v>
      </c>
      <c r="I184" s="136">
        <f>VLOOKUP(B184,'[2]Space-Time Research'!$1:$1048576,3,FALSE)</f>
        <v>5815</v>
      </c>
      <c r="J184" s="136">
        <f>VLOOKUP(B184,'[2]Space-Time Research'!$1:$1048576,4,FALSE)</f>
        <v>434</v>
      </c>
      <c r="K184" s="136">
        <f>VLOOKUP(B184,'[2]Space-Time Research'!$1:$1048576,5,FALSE)</f>
        <v>6486</v>
      </c>
      <c r="L184" s="136"/>
      <c r="M184" s="26">
        <v>282</v>
      </c>
      <c r="N184" s="55">
        <v>5958</v>
      </c>
      <c r="O184" s="55">
        <v>348</v>
      </c>
      <c r="P184" s="55">
        <v>6583</v>
      </c>
    </row>
    <row r="185" spans="1:16" x14ac:dyDescent="0.25">
      <c r="A185" s="137" t="s">
        <v>714</v>
      </c>
      <c r="B185" s="63" t="s">
        <v>222</v>
      </c>
      <c r="C185" s="136">
        <v>198</v>
      </c>
      <c r="D185" s="136">
        <f>VLOOKUP(B185,'[1]Space-Time Research'!$1:$1048576,3,FALSE)</f>
        <v>11012</v>
      </c>
      <c r="E185" s="136">
        <f>VLOOKUP(B185,'[1]Space-Time Research'!$1:$1048576,4,FALSE)</f>
        <v>313</v>
      </c>
      <c r="F185" s="136">
        <f>VLOOKUP(B185,'[1]Space-Time Research'!$1:$1048576,5,FALSE)</f>
        <v>11526</v>
      </c>
      <c r="G185" s="136"/>
      <c r="H185" s="136">
        <v>363</v>
      </c>
      <c r="I185" s="136">
        <f>VLOOKUP(B185,'[2]Space-Time Research'!$1:$1048576,3,FALSE)</f>
        <v>11966</v>
      </c>
      <c r="J185" s="136">
        <f>VLOOKUP(B185,'[2]Space-Time Research'!$1:$1048576,4,FALSE)</f>
        <v>423</v>
      </c>
      <c r="K185" s="136">
        <f>VLOOKUP(B185,'[2]Space-Time Research'!$1:$1048576,5,FALSE)</f>
        <v>12752</v>
      </c>
      <c r="L185" s="136"/>
      <c r="M185" s="26">
        <v>482</v>
      </c>
      <c r="N185" s="55">
        <v>12256</v>
      </c>
      <c r="O185" s="55">
        <v>347</v>
      </c>
      <c r="P185" s="55">
        <v>13096</v>
      </c>
    </row>
    <row r="186" spans="1:16" x14ac:dyDescent="0.25">
      <c r="A186" s="137" t="s">
        <v>715</v>
      </c>
      <c r="B186" s="63" t="s">
        <v>223</v>
      </c>
      <c r="C186" s="136">
        <v>304</v>
      </c>
      <c r="D186" s="136">
        <f>VLOOKUP(B186,'[1]Space-Time Research'!$1:$1048576,3,FALSE)</f>
        <v>11809</v>
      </c>
      <c r="E186" s="136">
        <f>VLOOKUP(B186,'[1]Space-Time Research'!$1:$1048576,4,FALSE)</f>
        <v>411</v>
      </c>
      <c r="F186" s="136">
        <f>VLOOKUP(B186,'[1]Space-Time Research'!$1:$1048576,5,FALSE)</f>
        <v>12520</v>
      </c>
      <c r="G186" s="136"/>
      <c r="H186" s="136">
        <v>482</v>
      </c>
      <c r="I186" s="136">
        <f>VLOOKUP(B186,'[2]Space-Time Research'!$1:$1048576,3,FALSE)</f>
        <v>13246</v>
      </c>
      <c r="J186" s="136">
        <f>VLOOKUP(B186,'[2]Space-Time Research'!$1:$1048576,4,FALSE)</f>
        <v>1104</v>
      </c>
      <c r="K186" s="136">
        <f>VLOOKUP(B186,'[2]Space-Time Research'!$1:$1048576,5,FALSE)</f>
        <v>14831</v>
      </c>
      <c r="L186" s="136"/>
      <c r="M186" s="26">
        <v>833</v>
      </c>
      <c r="N186" s="55">
        <v>17319</v>
      </c>
      <c r="O186" s="55">
        <v>1181</v>
      </c>
      <c r="P186" s="55">
        <v>19328</v>
      </c>
    </row>
    <row r="187" spans="1:16" x14ac:dyDescent="0.25">
      <c r="A187" s="137" t="s">
        <v>716</v>
      </c>
      <c r="B187" s="63" t="s">
        <v>224</v>
      </c>
      <c r="C187" s="136">
        <v>1404</v>
      </c>
      <c r="D187" s="136">
        <f>VLOOKUP(B187,'[1]Space-Time Research'!$1:$1048576,3,FALSE)</f>
        <v>12485</v>
      </c>
      <c r="E187" s="136">
        <f>VLOOKUP(B187,'[1]Space-Time Research'!$1:$1048576,4,FALSE)</f>
        <v>509</v>
      </c>
      <c r="F187" s="136">
        <f>VLOOKUP(B187,'[1]Space-Time Research'!$1:$1048576,5,FALSE)</f>
        <v>14389</v>
      </c>
      <c r="G187" s="136"/>
      <c r="H187" s="136">
        <v>1619</v>
      </c>
      <c r="I187" s="136">
        <f>VLOOKUP(B187,'[2]Space-Time Research'!$1:$1048576,3,FALSE)</f>
        <v>11514</v>
      </c>
      <c r="J187" s="136">
        <f>VLOOKUP(B187,'[2]Space-Time Research'!$1:$1048576,4,FALSE)</f>
        <v>872</v>
      </c>
      <c r="K187" s="136">
        <f>VLOOKUP(B187,'[2]Space-Time Research'!$1:$1048576,5,FALSE)</f>
        <v>14005</v>
      </c>
      <c r="L187" s="136"/>
      <c r="M187" s="26">
        <v>1846</v>
      </c>
      <c r="N187" s="55">
        <v>11209</v>
      </c>
      <c r="O187" s="55">
        <v>957</v>
      </c>
      <c r="P187" s="55">
        <v>14014</v>
      </c>
    </row>
    <row r="188" spans="1:16" x14ac:dyDescent="0.25">
      <c r="A188" s="137" t="s">
        <v>718</v>
      </c>
      <c r="B188" s="63" t="s">
        <v>225</v>
      </c>
      <c r="C188" s="136">
        <v>378</v>
      </c>
      <c r="D188" s="136">
        <f>VLOOKUP(B188,'[1]Space-Time Research'!$1:$1048576,3,FALSE)</f>
        <v>11148</v>
      </c>
      <c r="E188" s="136">
        <f>VLOOKUP(B188,'[1]Space-Time Research'!$1:$1048576,4,FALSE)</f>
        <v>592</v>
      </c>
      <c r="F188" s="136">
        <f>VLOOKUP(B188,'[1]Space-Time Research'!$1:$1048576,5,FALSE)</f>
        <v>12123</v>
      </c>
      <c r="G188" s="136"/>
      <c r="H188" s="136">
        <v>542</v>
      </c>
      <c r="I188" s="136">
        <f>VLOOKUP(B188,'[2]Space-Time Research'!$1:$1048576,3,FALSE)</f>
        <v>11049</v>
      </c>
      <c r="J188" s="136">
        <f>VLOOKUP(B188,'[2]Space-Time Research'!$1:$1048576,4,FALSE)</f>
        <v>855</v>
      </c>
      <c r="K188" s="136">
        <f>VLOOKUP(B188,'[2]Space-Time Research'!$1:$1048576,5,FALSE)</f>
        <v>12444</v>
      </c>
      <c r="L188" s="136"/>
      <c r="M188" s="26">
        <v>656</v>
      </c>
      <c r="N188" s="55">
        <v>11476</v>
      </c>
      <c r="O188" s="55">
        <v>737</v>
      </c>
      <c r="P188" s="55">
        <v>12865</v>
      </c>
    </row>
    <row r="189" spans="1:16" x14ac:dyDescent="0.25">
      <c r="A189" s="137" t="s">
        <v>721</v>
      </c>
      <c r="B189" s="63" t="s">
        <v>227</v>
      </c>
      <c r="C189" s="136">
        <v>238</v>
      </c>
      <c r="D189" s="136">
        <f>VLOOKUP(B189,'[1]Space-Time Research'!$1:$1048576,3,FALSE)</f>
        <v>3693</v>
      </c>
      <c r="E189" s="136">
        <f>VLOOKUP(B189,'[1]Space-Time Research'!$1:$1048576,4,FALSE)</f>
        <v>220</v>
      </c>
      <c r="F189" s="136">
        <f>VLOOKUP(B189,'[1]Space-Time Research'!$1:$1048576,5,FALSE)</f>
        <v>4154</v>
      </c>
      <c r="G189" s="136"/>
      <c r="H189" s="136">
        <v>262</v>
      </c>
      <c r="I189" s="136">
        <f>VLOOKUP(B189,'[2]Space-Time Research'!$1:$1048576,3,FALSE)</f>
        <v>3587</v>
      </c>
      <c r="J189" s="136">
        <f>VLOOKUP(B189,'[2]Space-Time Research'!$1:$1048576,4,FALSE)</f>
        <v>292</v>
      </c>
      <c r="K189" s="136">
        <f>VLOOKUP(B189,'[2]Space-Time Research'!$1:$1048576,5,FALSE)</f>
        <v>4141</v>
      </c>
      <c r="L189" s="136"/>
      <c r="M189" s="26">
        <v>326</v>
      </c>
      <c r="N189" s="55">
        <v>3719</v>
      </c>
      <c r="O189" s="55">
        <v>364</v>
      </c>
      <c r="P189" s="55">
        <v>4409</v>
      </c>
    </row>
    <row r="190" spans="1:16" x14ac:dyDescent="0.25">
      <c r="A190" s="137" t="s">
        <v>722</v>
      </c>
      <c r="B190" s="63" t="s">
        <v>228</v>
      </c>
      <c r="C190" s="136">
        <v>434</v>
      </c>
      <c r="D190" s="136">
        <f>VLOOKUP(B190,'[1]Space-Time Research'!$1:$1048576,3,FALSE)</f>
        <v>23381</v>
      </c>
      <c r="E190" s="136">
        <f>VLOOKUP(B190,'[1]Space-Time Research'!$1:$1048576,4,FALSE)</f>
        <v>1046</v>
      </c>
      <c r="F190" s="136">
        <f>VLOOKUP(B190,'[1]Space-Time Research'!$1:$1048576,5,FALSE)</f>
        <v>24863</v>
      </c>
      <c r="G190" s="136"/>
      <c r="H190" s="136">
        <v>560</v>
      </c>
      <c r="I190" s="136">
        <f>VLOOKUP(B190,'[2]Space-Time Research'!$1:$1048576,3,FALSE)</f>
        <v>23644</v>
      </c>
      <c r="J190" s="136">
        <f>VLOOKUP(B190,'[2]Space-Time Research'!$1:$1048576,4,FALSE)</f>
        <v>1973</v>
      </c>
      <c r="K190" s="136">
        <f>VLOOKUP(B190,'[2]Space-Time Research'!$1:$1048576,5,FALSE)</f>
        <v>26176</v>
      </c>
      <c r="L190" s="136"/>
      <c r="M190" s="26">
        <v>794</v>
      </c>
      <c r="N190" s="55">
        <v>25926</v>
      </c>
      <c r="O190" s="55">
        <v>1723</v>
      </c>
      <c r="P190" s="55">
        <v>28441</v>
      </c>
    </row>
    <row r="191" spans="1:16" x14ac:dyDescent="0.25">
      <c r="A191" s="137" t="s">
        <v>723</v>
      </c>
      <c r="B191" s="63" t="s">
        <v>229</v>
      </c>
      <c r="C191" s="136">
        <v>234</v>
      </c>
      <c r="D191" s="136">
        <f>VLOOKUP(B191,'[1]Space-Time Research'!$1:$1048576,3,FALSE)</f>
        <v>2726</v>
      </c>
      <c r="E191" s="136">
        <f>VLOOKUP(B191,'[1]Space-Time Research'!$1:$1048576,4,FALSE)</f>
        <v>81</v>
      </c>
      <c r="F191" s="136">
        <f>VLOOKUP(B191,'[1]Space-Time Research'!$1:$1048576,5,FALSE)</f>
        <v>3044</v>
      </c>
      <c r="G191" s="136"/>
      <c r="H191" s="136">
        <v>221</v>
      </c>
      <c r="I191" s="136">
        <f>VLOOKUP(B191,'[2]Space-Time Research'!$1:$1048576,3,FALSE)</f>
        <v>2582</v>
      </c>
      <c r="J191" s="136">
        <f>VLOOKUP(B191,'[2]Space-Time Research'!$1:$1048576,4,FALSE)</f>
        <v>246</v>
      </c>
      <c r="K191" s="136">
        <f>VLOOKUP(B191,'[2]Space-Time Research'!$1:$1048576,5,FALSE)</f>
        <v>3041</v>
      </c>
      <c r="L191" s="136"/>
      <c r="M191" s="26">
        <v>268</v>
      </c>
      <c r="N191" s="55">
        <v>2685</v>
      </c>
      <c r="O191" s="55">
        <v>276</v>
      </c>
      <c r="P191" s="55">
        <v>3227</v>
      </c>
    </row>
    <row r="192" spans="1:16" x14ac:dyDescent="0.25">
      <c r="A192" s="137" t="s">
        <v>725</v>
      </c>
      <c r="B192" s="63" t="s">
        <v>231</v>
      </c>
      <c r="C192" s="136">
        <v>719</v>
      </c>
      <c r="D192" s="136">
        <f>VLOOKUP(B192,'[1]Space-Time Research'!$1:$1048576,3,FALSE)</f>
        <v>13947</v>
      </c>
      <c r="E192" s="136">
        <f>VLOOKUP(B192,'[1]Space-Time Research'!$1:$1048576,4,FALSE)</f>
        <v>1059</v>
      </c>
      <c r="F192" s="136">
        <f>VLOOKUP(B192,'[1]Space-Time Research'!$1:$1048576,5,FALSE)</f>
        <v>15732</v>
      </c>
      <c r="G192" s="136"/>
      <c r="H192" s="136">
        <v>949</v>
      </c>
      <c r="I192" s="136">
        <f>VLOOKUP(B192,'[2]Space-Time Research'!$1:$1048576,3,FALSE)</f>
        <v>13917</v>
      </c>
      <c r="J192" s="136">
        <f>VLOOKUP(B192,'[2]Space-Time Research'!$1:$1048576,4,FALSE)</f>
        <v>1184</v>
      </c>
      <c r="K192" s="136">
        <f>VLOOKUP(B192,'[2]Space-Time Research'!$1:$1048576,5,FALSE)</f>
        <v>16044</v>
      </c>
      <c r="L192" s="136"/>
      <c r="M192" s="26">
        <v>1206</v>
      </c>
      <c r="N192" s="55">
        <v>15130</v>
      </c>
      <c r="O192" s="55">
        <v>1192</v>
      </c>
      <c r="P192" s="55">
        <v>17524</v>
      </c>
    </row>
    <row r="193" spans="1:16" x14ac:dyDescent="0.25">
      <c r="A193" s="137" t="s">
        <v>726</v>
      </c>
      <c r="B193" s="63" t="s">
        <v>232</v>
      </c>
      <c r="C193" s="136">
        <v>80</v>
      </c>
      <c r="D193" s="136">
        <f>VLOOKUP(B193,'[1]Space-Time Research'!$1:$1048576,3,FALSE)</f>
        <v>197</v>
      </c>
      <c r="E193" s="136">
        <f>VLOOKUP(B193,'[1]Space-Time Research'!$1:$1048576,4,FALSE)</f>
        <v>19</v>
      </c>
      <c r="F193" s="136">
        <f>VLOOKUP(B193,'[1]Space-Time Research'!$1:$1048576,5,FALSE)</f>
        <v>294</v>
      </c>
      <c r="G193" s="136"/>
      <c r="H193" s="136">
        <v>73</v>
      </c>
      <c r="I193" s="136">
        <f>VLOOKUP(B193,'[2]Space-Time Research'!$1:$1048576,3,FALSE)</f>
        <v>209</v>
      </c>
      <c r="J193" s="136">
        <f>VLOOKUP(B193,'[2]Space-Time Research'!$1:$1048576,4,FALSE)</f>
        <v>12</v>
      </c>
      <c r="K193" s="136">
        <f>VLOOKUP(B193,'[2]Space-Time Research'!$1:$1048576,5,FALSE)</f>
        <v>291</v>
      </c>
      <c r="L193" s="136"/>
      <c r="M193" s="26">
        <v>51</v>
      </c>
      <c r="N193" s="55">
        <v>200</v>
      </c>
      <c r="O193" s="55">
        <v>31</v>
      </c>
      <c r="P193" s="55">
        <v>281</v>
      </c>
    </row>
    <row r="194" spans="1:16" x14ac:dyDescent="0.25">
      <c r="A194" s="137" t="s">
        <v>727</v>
      </c>
      <c r="B194" s="63" t="s">
        <v>230</v>
      </c>
      <c r="C194" s="136">
        <v>498</v>
      </c>
      <c r="D194" s="136">
        <f>VLOOKUP(B194,'[1]Space-Time Research'!$1:$1048576,3,FALSE)</f>
        <v>13264</v>
      </c>
      <c r="E194" s="136">
        <f>VLOOKUP(B194,'[1]Space-Time Research'!$1:$1048576,4,FALSE)</f>
        <v>624</v>
      </c>
      <c r="F194" s="136">
        <f>VLOOKUP(B194,'[1]Space-Time Research'!$1:$1048576,5,FALSE)</f>
        <v>14382</v>
      </c>
      <c r="G194" s="136"/>
      <c r="H194" s="136">
        <v>599</v>
      </c>
      <c r="I194" s="136">
        <f>VLOOKUP(B194,'[2]Space-Time Research'!$1:$1048576,3,FALSE)</f>
        <v>13720</v>
      </c>
      <c r="J194" s="136">
        <f>VLOOKUP(B194,'[2]Space-Time Research'!$1:$1048576,4,FALSE)</f>
        <v>1053</v>
      </c>
      <c r="K194" s="136">
        <f>VLOOKUP(B194,'[2]Space-Time Research'!$1:$1048576,5,FALSE)</f>
        <v>15372</v>
      </c>
      <c r="L194" s="136"/>
      <c r="M194" s="26">
        <v>724</v>
      </c>
      <c r="N194" s="55">
        <v>14938</v>
      </c>
      <c r="O194" s="55">
        <v>1249</v>
      </c>
      <c r="P194" s="55">
        <v>16909</v>
      </c>
    </row>
    <row r="195" spans="1:16" x14ac:dyDescent="0.25">
      <c r="A195" s="137" t="s">
        <v>728</v>
      </c>
      <c r="B195" s="63" t="s">
        <v>233</v>
      </c>
      <c r="C195" s="136">
        <v>281</v>
      </c>
      <c r="D195" s="136">
        <f>VLOOKUP(B195,'[1]Space-Time Research'!$1:$1048576,3,FALSE)</f>
        <v>2150</v>
      </c>
      <c r="E195" s="136">
        <f>VLOOKUP(B195,'[1]Space-Time Research'!$1:$1048576,4,FALSE)</f>
        <v>93</v>
      </c>
      <c r="F195" s="136">
        <f>VLOOKUP(B195,'[1]Space-Time Research'!$1:$1048576,5,FALSE)</f>
        <v>2532</v>
      </c>
      <c r="G195" s="136"/>
      <c r="H195" s="136">
        <v>254</v>
      </c>
      <c r="I195" s="136">
        <f>VLOOKUP(B195,'[2]Space-Time Research'!$1:$1048576,3,FALSE)</f>
        <v>2109</v>
      </c>
      <c r="J195" s="136">
        <f>VLOOKUP(B195,'[2]Space-Time Research'!$1:$1048576,4,FALSE)</f>
        <v>162</v>
      </c>
      <c r="K195" s="136">
        <f>VLOOKUP(B195,'[2]Space-Time Research'!$1:$1048576,5,FALSE)</f>
        <v>2525</v>
      </c>
      <c r="L195" s="136"/>
      <c r="M195" s="26">
        <v>226</v>
      </c>
      <c r="N195" s="55">
        <v>2318</v>
      </c>
      <c r="O195" s="55">
        <v>272</v>
      </c>
      <c r="P195" s="55">
        <v>2813</v>
      </c>
    </row>
    <row r="196" spans="1:16" x14ac:dyDescent="0.25">
      <c r="A196" s="137" t="s">
        <v>729</v>
      </c>
      <c r="B196" s="63" t="s">
        <v>234</v>
      </c>
      <c r="C196" s="136">
        <v>130</v>
      </c>
      <c r="D196" s="136">
        <f>VLOOKUP(B196,'[1]Space-Time Research'!$1:$1048576,3,FALSE)</f>
        <v>2512</v>
      </c>
      <c r="E196" s="136">
        <f>VLOOKUP(B196,'[1]Space-Time Research'!$1:$1048576,4,FALSE)</f>
        <v>116</v>
      </c>
      <c r="F196" s="136">
        <f>VLOOKUP(B196,'[1]Space-Time Research'!$1:$1048576,5,FALSE)</f>
        <v>2758</v>
      </c>
      <c r="G196" s="136"/>
      <c r="H196" s="136">
        <v>151</v>
      </c>
      <c r="I196" s="136">
        <f>VLOOKUP(B196,'[2]Space-Time Research'!$1:$1048576,3,FALSE)</f>
        <v>2514</v>
      </c>
      <c r="J196" s="136">
        <f>VLOOKUP(B196,'[2]Space-Time Research'!$1:$1048576,4,FALSE)</f>
        <v>271</v>
      </c>
      <c r="K196" s="136">
        <f>VLOOKUP(B196,'[2]Space-Time Research'!$1:$1048576,5,FALSE)</f>
        <v>2938</v>
      </c>
      <c r="L196" s="136"/>
      <c r="M196" s="26">
        <v>195</v>
      </c>
      <c r="N196" s="55">
        <v>2673</v>
      </c>
      <c r="O196" s="55">
        <v>155</v>
      </c>
      <c r="P196" s="55">
        <v>3022</v>
      </c>
    </row>
    <row r="197" spans="1:16" x14ac:dyDescent="0.25">
      <c r="A197" s="137" t="s">
        <v>730</v>
      </c>
      <c r="B197" s="63" t="s">
        <v>235</v>
      </c>
      <c r="C197" s="136">
        <v>113</v>
      </c>
      <c r="D197" s="136">
        <f>VLOOKUP(B197,'[1]Space-Time Research'!$1:$1048576,3,FALSE)</f>
        <v>11</v>
      </c>
      <c r="E197" s="136">
        <f>VLOOKUP(B197,'[1]Space-Time Research'!$1:$1048576,4,FALSE)</f>
        <v>11</v>
      </c>
      <c r="F197" s="136">
        <f>VLOOKUP(B197,'[1]Space-Time Research'!$1:$1048576,5,FALSE)</f>
        <v>131</v>
      </c>
      <c r="G197" s="136"/>
      <c r="H197" s="136">
        <v>67</v>
      </c>
      <c r="I197" s="136">
        <f>VLOOKUP(B197,'[2]Space-Time Research'!$1:$1048576,3,FALSE)</f>
        <v>14</v>
      </c>
      <c r="J197" s="136">
        <f>VLOOKUP(B197,'[2]Space-Time Research'!$1:$1048576,4,FALSE)</f>
        <v>31</v>
      </c>
      <c r="K197" s="136">
        <f>VLOOKUP(B197,'[2]Space-Time Research'!$1:$1048576,5,FALSE)</f>
        <v>113</v>
      </c>
      <c r="L197" s="136"/>
      <c r="M197" s="26">
        <v>83</v>
      </c>
      <c r="N197" s="55">
        <v>15</v>
      </c>
      <c r="O197" s="55">
        <v>6</v>
      </c>
      <c r="P197" s="55">
        <v>105</v>
      </c>
    </row>
    <row r="198" spans="1:16" x14ac:dyDescent="0.25">
      <c r="A198" s="137" t="s">
        <v>732</v>
      </c>
      <c r="B198" s="63" t="s">
        <v>237</v>
      </c>
      <c r="C198" s="136">
        <v>252</v>
      </c>
      <c r="D198" s="136">
        <f>VLOOKUP(B198,'[1]Space-Time Research'!$1:$1048576,3,FALSE)</f>
        <v>2921</v>
      </c>
      <c r="E198" s="136">
        <f>VLOOKUP(B198,'[1]Space-Time Research'!$1:$1048576,4,FALSE)</f>
        <v>123</v>
      </c>
      <c r="F198" s="136">
        <f>VLOOKUP(B198,'[1]Space-Time Research'!$1:$1048576,5,FALSE)</f>
        <v>3291</v>
      </c>
      <c r="G198" s="136"/>
      <c r="H198" s="136">
        <v>267</v>
      </c>
      <c r="I198" s="136">
        <f>VLOOKUP(B198,'[2]Space-Time Research'!$1:$1048576,3,FALSE)</f>
        <v>2974</v>
      </c>
      <c r="J198" s="136">
        <f>VLOOKUP(B198,'[2]Space-Time Research'!$1:$1048576,4,FALSE)</f>
        <v>240</v>
      </c>
      <c r="K198" s="136">
        <f>VLOOKUP(B198,'[2]Space-Time Research'!$1:$1048576,5,FALSE)</f>
        <v>3482</v>
      </c>
      <c r="L198" s="136"/>
      <c r="M198" s="26">
        <v>271</v>
      </c>
      <c r="N198" s="55">
        <v>3171</v>
      </c>
      <c r="O198" s="55">
        <v>140</v>
      </c>
      <c r="P198" s="55">
        <v>3580</v>
      </c>
    </row>
    <row r="199" spans="1:16" x14ac:dyDescent="0.25">
      <c r="A199" s="137" t="s">
        <v>733</v>
      </c>
      <c r="B199" s="63" t="s">
        <v>238</v>
      </c>
      <c r="C199" s="136">
        <v>1985</v>
      </c>
      <c r="D199" s="136">
        <f>VLOOKUP(B199,'[1]Space-Time Research'!$1:$1048576,3,FALSE)</f>
        <v>22504</v>
      </c>
      <c r="E199" s="136">
        <f>VLOOKUP(B199,'[1]Space-Time Research'!$1:$1048576,4,FALSE)</f>
        <v>1596</v>
      </c>
      <c r="F199" s="136">
        <f>VLOOKUP(B199,'[1]Space-Time Research'!$1:$1048576,5,FALSE)</f>
        <v>26077</v>
      </c>
      <c r="G199" s="136"/>
      <c r="H199" s="136">
        <v>2418</v>
      </c>
      <c r="I199" s="136">
        <f>VLOOKUP(B199,'[2]Space-Time Research'!$1:$1048576,3,FALSE)</f>
        <v>23045</v>
      </c>
      <c r="J199" s="136">
        <f>VLOOKUP(B199,'[2]Space-Time Research'!$1:$1048576,4,FALSE)</f>
        <v>1972</v>
      </c>
      <c r="K199" s="136">
        <f>VLOOKUP(B199,'[2]Space-Time Research'!$1:$1048576,5,FALSE)</f>
        <v>27428</v>
      </c>
      <c r="L199" s="136"/>
      <c r="M199" s="26">
        <v>2966</v>
      </c>
      <c r="N199" s="55">
        <v>23777</v>
      </c>
      <c r="O199" s="55">
        <v>1989</v>
      </c>
      <c r="P199" s="55">
        <v>28736</v>
      </c>
    </row>
    <row r="200" spans="1:16" x14ac:dyDescent="0.25">
      <c r="A200" s="137" t="s">
        <v>734</v>
      </c>
      <c r="B200" s="63" t="s">
        <v>236</v>
      </c>
      <c r="C200" s="136">
        <v>2081</v>
      </c>
      <c r="D200" s="136">
        <f>VLOOKUP(B200,'[1]Space-Time Research'!$1:$1048576,3,FALSE)</f>
        <v>58088</v>
      </c>
      <c r="E200" s="136">
        <f>VLOOKUP(B200,'[1]Space-Time Research'!$1:$1048576,4,FALSE)</f>
        <v>3089</v>
      </c>
      <c r="F200" s="136">
        <f>VLOOKUP(B200,'[1]Space-Time Research'!$1:$1048576,5,FALSE)</f>
        <v>63255</v>
      </c>
      <c r="G200" s="136"/>
      <c r="H200" s="136">
        <v>2807</v>
      </c>
      <c r="I200" s="136">
        <f>VLOOKUP(B200,'[2]Space-Time Research'!$1:$1048576,3,FALSE)</f>
        <v>61470</v>
      </c>
      <c r="J200" s="136">
        <f>VLOOKUP(B200,'[2]Space-Time Research'!$1:$1048576,4,FALSE)</f>
        <v>4302</v>
      </c>
      <c r="K200" s="136">
        <f>VLOOKUP(B200,'[2]Space-Time Research'!$1:$1048576,5,FALSE)</f>
        <v>68572</v>
      </c>
      <c r="L200" s="136"/>
      <c r="M200" s="26">
        <v>3818</v>
      </c>
      <c r="N200" s="55">
        <v>68184</v>
      </c>
      <c r="O200" s="55">
        <v>4001</v>
      </c>
      <c r="P200" s="55">
        <v>76015</v>
      </c>
    </row>
    <row r="201" spans="1:16" x14ac:dyDescent="0.25">
      <c r="A201" s="137" t="s">
        <v>736</v>
      </c>
      <c r="B201" s="63" t="s">
        <v>240</v>
      </c>
      <c r="C201" s="136">
        <v>1137</v>
      </c>
      <c r="D201" s="136">
        <f>VLOOKUP(B201,'[1]Space-Time Research'!$1:$1048576,3,FALSE)</f>
        <v>35124</v>
      </c>
      <c r="E201" s="136">
        <f>VLOOKUP(B201,'[1]Space-Time Research'!$1:$1048576,4,FALSE)</f>
        <v>1747</v>
      </c>
      <c r="F201" s="136">
        <f>VLOOKUP(B201,'[1]Space-Time Research'!$1:$1048576,5,FALSE)</f>
        <v>38007</v>
      </c>
      <c r="G201" s="136"/>
      <c r="H201" s="136">
        <v>1415</v>
      </c>
      <c r="I201" s="136">
        <f>VLOOKUP(B201,'[2]Space-Time Research'!$1:$1048576,3,FALSE)</f>
        <v>36380</v>
      </c>
      <c r="J201" s="136">
        <f>VLOOKUP(B201,'[2]Space-Time Research'!$1:$1048576,4,FALSE)</f>
        <v>2341</v>
      </c>
      <c r="K201" s="136">
        <f>VLOOKUP(B201,'[2]Space-Time Research'!$1:$1048576,5,FALSE)</f>
        <v>40139</v>
      </c>
      <c r="L201" s="136"/>
      <c r="M201" s="26">
        <v>1737</v>
      </c>
      <c r="N201" s="55">
        <v>42489</v>
      </c>
      <c r="O201" s="55">
        <v>1898</v>
      </c>
      <c r="P201" s="55">
        <v>46127</v>
      </c>
    </row>
    <row r="202" spans="1:16" x14ac:dyDescent="0.25">
      <c r="A202" s="137" t="s">
        <v>737</v>
      </c>
      <c r="B202" s="63" t="s">
        <v>239</v>
      </c>
      <c r="C202" s="136">
        <v>630</v>
      </c>
      <c r="D202" s="136">
        <f>VLOOKUP(B202,'[1]Space-Time Research'!$1:$1048576,3,FALSE)</f>
        <v>31724</v>
      </c>
      <c r="E202" s="136">
        <f>VLOOKUP(B202,'[1]Space-Time Research'!$1:$1048576,4,FALSE)</f>
        <v>2242</v>
      </c>
      <c r="F202" s="136">
        <f>VLOOKUP(B202,'[1]Space-Time Research'!$1:$1048576,5,FALSE)</f>
        <v>34596</v>
      </c>
      <c r="G202" s="136"/>
      <c r="H202" s="136">
        <v>758</v>
      </c>
      <c r="I202" s="136">
        <f>VLOOKUP(B202,'[2]Space-Time Research'!$1:$1048576,3,FALSE)</f>
        <v>32647</v>
      </c>
      <c r="J202" s="136">
        <f>VLOOKUP(B202,'[2]Space-Time Research'!$1:$1048576,4,FALSE)</f>
        <v>3372</v>
      </c>
      <c r="K202" s="136">
        <f>VLOOKUP(B202,'[2]Space-Time Research'!$1:$1048576,5,FALSE)</f>
        <v>36780</v>
      </c>
      <c r="L202" s="136"/>
      <c r="M202" s="26">
        <v>1136</v>
      </c>
      <c r="N202" s="55">
        <v>35871</v>
      </c>
      <c r="O202" s="55">
        <v>2576</v>
      </c>
      <c r="P202" s="55">
        <v>39585</v>
      </c>
    </row>
    <row r="203" spans="1:16" x14ac:dyDescent="0.25">
      <c r="A203" s="137" t="s">
        <v>739</v>
      </c>
      <c r="B203" s="63" t="s">
        <v>242</v>
      </c>
      <c r="C203" s="136">
        <v>763</v>
      </c>
      <c r="D203" s="136">
        <f>VLOOKUP(B203,'[1]Space-Time Research'!$1:$1048576,3,FALSE)</f>
        <v>25356</v>
      </c>
      <c r="E203" s="136">
        <f>VLOOKUP(B203,'[1]Space-Time Research'!$1:$1048576,4,FALSE)</f>
        <v>1079</v>
      </c>
      <c r="F203" s="136">
        <f>VLOOKUP(B203,'[1]Space-Time Research'!$1:$1048576,5,FALSE)</f>
        <v>27199</v>
      </c>
      <c r="G203" s="136"/>
      <c r="H203" s="136">
        <v>1177</v>
      </c>
      <c r="I203" s="136">
        <f>VLOOKUP(B203,'[2]Space-Time Research'!$1:$1048576,3,FALSE)</f>
        <v>26274</v>
      </c>
      <c r="J203" s="136">
        <f>VLOOKUP(B203,'[2]Space-Time Research'!$1:$1048576,4,FALSE)</f>
        <v>1812</v>
      </c>
      <c r="K203" s="136">
        <f>VLOOKUP(B203,'[2]Space-Time Research'!$1:$1048576,5,FALSE)</f>
        <v>29264</v>
      </c>
      <c r="L203" s="136"/>
      <c r="M203" s="26">
        <v>1611</v>
      </c>
      <c r="N203" s="55">
        <v>28223</v>
      </c>
      <c r="O203" s="55">
        <v>1863</v>
      </c>
      <c r="P203" s="55">
        <v>31689</v>
      </c>
    </row>
    <row r="204" spans="1:16" x14ac:dyDescent="0.25">
      <c r="A204" s="137" t="s">
        <v>740</v>
      </c>
      <c r="B204" s="63" t="s">
        <v>241</v>
      </c>
      <c r="C204" s="136">
        <v>464</v>
      </c>
      <c r="D204" s="136">
        <f>VLOOKUP(B204,'[1]Space-Time Research'!$1:$1048576,3,FALSE)</f>
        <v>22732</v>
      </c>
      <c r="E204" s="136">
        <f>VLOOKUP(B204,'[1]Space-Time Research'!$1:$1048576,4,FALSE)</f>
        <v>1137</v>
      </c>
      <c r="F204" s="136">
        <f>VLOOKUP(B204,'[1]Space-Time Research'!$1:$1048576,5,FALSE)</f>
        <v>24322</v>
      </c>
      <c r="G204" s="136"/>
      <c r="H204" s="136">
        <v>654</v>
      </c>
      <c r="I204" s="136">
        <f>VLOOKUP(B204,'[2]Space-Time Research'!$1:$1048576,3,FALSE)</f>
        <v>23483</v>
      </c>
      <c r="J204" s="136">
        <f>VLOOKUP(B204,'[2]Space-Time Research'!$1:$1048576,4,FALSE)</f>
        <v>1803</v>
      </c>
      <c r="K204" s="136">
        <f>VLOOKUP(B204,'[2]Space-Time Research'!$1:$1048576,5,FALSE)</f>
        <v>25940</v>
      </c>
      <c r="L204" s="136"/>
      <c r="M204" s="26">
        <v>903</v>
      </c>
      <c r="N204" s="55">
        <v>25375</v>
      </c>
      <c r="O204" s="55">
        <v>1783</v>
      </c>
      <c r="P204" s="55">
        <v>28058</v>
      </c>
    </row>
    <row r="205" spans="1:16" x14ac:dyDescent="0.25">
      <c r="A205" s="137" t="s">
        <v>741</v>
      </c>
      <c r="B205" s="63" t="s">
        <v>243</v>
      </c>
      <c r="C205" s="136">
        <v>801</v>
      </c>
      <c r="D205" s="136">
        <f>VLOOKUP(B205,'[1]Space-Time Research'!$1:$1048576,3,FALSE)</f>
        <v>41809</v>
      </c>
      <c r="E205" s="136">
        <f>VLOOKUP(B205,'[1]Space-Time Research'!$1:$1048576,4,FALSE)</f>
        <v>1790</v>
      </c>
      <c r="F205" s="136">
        <f>VLOOKUP(B205,'[1]Space-Time Research'!$1:$1048576,5,FALSE)</f>
        <v>44397</v>
      </c>
      <c r="G205" s="136"/>
      <c r="H205" s="136">
        <v>955</v>
      </c>
      <c r="I205" s="136">
        <f>VLOOKUP(B205,'[2]Space-Time Research'!$1:$1048576,3,FALSE)</f>
        <v>44002</v>
      </c>
      <c r="J205" s="136">
        <f>VLOOKUP(B205,'[2]Space-Time Research'!$1:$1048576,4,FALSE)</f>
        <v>2924</v>
      </c>
      <c r="K205" s="136">
        <f>VLOOKUP(B205,'[2]Space-Time Research'!$1:$1048576,5,FALSE)</f>
        <v>47877</v>
      </c>
      <c r="L205" s="136"/>
      <c r="M205" s="26">
        <v>1203</v>
      </c>
      <c r="N205" s="55">
        <v>49003</v>
      </c>
      <c r="O205" s="55">
        <v>2478</v>
      </c>
      <c r="P205" s="55">
        <v>52683</v>
      </c>
    </row>
    <row r="206" spans="1:16" x14ac:dyDescent="0.25">
      <c r="A206" s="137" t="s">
        <v>744</v>
      </c>
      <c r="B206" s="63" t="s">
        <v>244</v>
      </c>
      <c r="C206" s="136">
        <v>448</v>
      </c>
      <c r="D206" s="136">
        <f>VLOOKUP(B206,'[1]Space-Time Research'!$1:$1048576,3,FALSE)</f>
        <v>68302</v>
      </c>
      <c r="E206" s="136">
        <f>VLOOKUP(B206,'[1]Space-Time Research'!$1:$1048576,4,FALSE)</f>
        <v>4988</v>
      </c>
      <c r="F206" s="136">
        <f>VLOOKUP(B206,'[1]Space-Time Research'!$1:$1048576,5,FALSE)</f>
        <v>73738</v>
      </c>
      <c r="G206" s="136"/>
      <c r="H206" s="136">
        <v>610</v>
      </c>
      <c r="I206" s="136">
        <f>VLOOKUP(B206,'[2]Space-Time Research'!$1:$1048576,3,FALSE)</f>
        <v>83489</v>
      </c>
      <c r="J206" s="136">
        <f>VLOOKUP(B206,'[2]Space-Time Research'!$1:$1048576,4,FALSE)</f>
        <v>4863</v>
      </c>
      <c r="K206" s="136">
        <f>VLOOKUP(B206,'[2]Space-Time Research'!$1:$1048576,5,FALSE)</f>
        <v>88967</v>
      </c>
      <c r="L206" s="136"/>
      <c r="M206" s="26">
        <v>676</v>
      </c>
      <c r="N206" s="55">
        <v>96868</v>
      </c>
      <c r="O206" s="55">
        <v>5226</v>
      </c>
      <c r="P206" s="55">
        <v>102773</v>
      </c>
    </row>
    <row r="207" spans="1:16" x14ac:dyDescent="0.25">
      <c r="A207" s="137" t="s">
        <v>746</v>
      </c>
      <c r="B207" s="63" t="s">
        <v>245</v>
      </c>
      <c r="C207" s="136">
        <v>632</v>
      </c>
      <c r="D207" s="136">
        <f>VLOOKUP(B207,'[1]Space-Time Research'!$1:$1048576,3,FALSE)</f>
        <v>164589</v>
      </c>
      <c r="E207" s="136">
        <f>VLOOKUP(B207,'[1]Space-Time Research'!$1:$1048576,4,FALSE)</f>
        <v>4817</v>
      </c>
      <c r="F207" s="136">
        <f>VLOOKUP(B207,'[1]Space-Time Research'!$1:$1048576,5,FALSE)</f>
        <v>170043</v>
      </c>
      <c r="G207" s="136"/>
      <c r="H207" s="136">
        <v>924</v>
      </c>
      <c r="I207" s="136">
        <f>VLOOKUP(B207,'[2]Space-Time Research'!$1:$1048576,3,FALSE)</f>
        <v>181229</v>
      </c>
      <c r="J207" s="136">
        <f>VLOOKUP(B207,'[2]Space-Time Research'!$1:$1048576,4,FALSE)</f>
        <v>5416</v>
      </c>
      <c r="K207" s="136">
        <f>VLOOKUP(B207,'[2]Space-Time Research'!$1:$1048576,5,FALSE)</f>
        <v>187574</v>
      </c>
      <c r="L207" s="136"/>
      <c r="M207" s="26">
        <v>1381</v>
      </c>
      <c r="N207" s="55">
        <v>219754</v>
      </c>
      <c r="O207" s="55">
        <v>4570</v>
      </c>
      <c r="P207" s="55">
        <v>225700</v>
      </c>
    </row>
    <row r="208" spans="1:16" x14ac:dyDescent="0.25">
      <c r="A208" s="137" t="s">
        <v>748</v>
      </c>
      <c r="B208" s="63" t="s">
        <v>247</v>
      </c>
      <c r="C208" s="136">
        <v>717</v>
      </c>
      <c r="D208" s="136">
        <f>VLOOKUP(B208,'[1]Space-Time Research'!$1:$1048576,3,FALSE)</f>
        <v>4209</v>
      </c>
      <c r="E208" s="136">
        <f>VLOOKUP(B208,'[1]Space-Time Research'!$1:$1048576,4,FALSE)</f>
        <v>264</v>
      </c>
      <c r="F208" s="136">
        <f>VLOOKUP(B208,'[1]Space-Time Research'!$1:$1048576,5,FALSE)</f>
        <v>5182</v>
      </c>
      <c r="G208" s="136"/>
      <c r="H208" s="136">
        <v>609</v>
      </c>
      <c r="I208" s="136">
        <f>VLOOKUP(B208,'[2]Space-Time Research'!$1:$1048576,3,FALSE)</f>
        <v>3815</v>
      </c>
      <c r="J208" s="136">
        <f>VLOOKUP(B208,'[2]Space-Time Research'!$1:$1048576,4,FALSE)</f>
        <v>545</v>
      </c>
      <c r="K208" s="136">
        <f>VLOOKUP(B208,'[2]Space-Time Research'!$1:$1048576,5,FALSE)</f>
        <v>4976</v>
      </c>
      <c r="L208" s="136"/>
      <c r="M208" s="26">
        <v>704</v>
      </c>
      <c r="N208" s="55">
        <v>3518</v>
      </c>
      <c r="O208" s="55">
        <v>606</v>
      </c>
      <c r="P208" s="55">
        <v>4823</v>
      </c>
    </row>
    <row r="209" spans="1:16" x14ac:dyDescent="0.25">
      <c r="A209" s="137" t="s">
        <v>749</v>
      </c>
      <c r="B209" s="63" t="s">
        <v>248</v>
      </c>
      <c r="C209" s="136">
        <v>301</v>
      </c>
      <c r="D209" s="136">
        <f>VLOOKUP(B209,'[1]Space-Time Research'!$1:$1048576,3,FALSE)</f>
        <v>2894</v>
      </c>
      <c r="E209" s="136">
        <f>VLOOKUP(B209,'[1]Space-Time Research'!$1:$1048576,4,FALSE)</f>
        <v>220</v>
      </c>
      <c r="F209" s="136">
        <f>VLOOKUP(B209,'[1]Space-Time Research'!$1:$1048576,5,FALSE)</f>
        <v>3416</v>
      </c>
      <c r="G209" s="136"/>
      <c r="H209" s="136">
        <v>366</v>
      </c>
      <c r="I209" s="136">
        <f>VLOOKUP(B209,'[2]Space-Time Research'!$1:$1048576,3,FALSE)</f>
        <v>2782</v>
      </c>
      <c r="J209" s="136">
        <f>VLOOKUP(B209,'[2]Space-Time Research'!$1:$1048576,4,FALSE)</f>
        <v>303</v>
      </c>
      <c r="K209" s="136">
        <f>VLOOKUP(B209,'[2]Space-Time Research'!$1:$1048576,5,FALSE)</f>
        <v>3452</v>
      </c>
      <c r="L209" s="136"/>
      <c r="M209" s="26">
        <v>402</v>
      </c>
      <c r="N209" s="55">
        <v>2632</v>
      </c>
      <c r="O209" s="55">
        <v>552</v>
      </c>
      <c r="P209" s="55">
        <v>3586</v>
      </c>
    </row>
    <row r="210" spans="1:16" x14ac:dyDescent="0.25">
      <c r="A210" s="137" t="s">
        <v>750</v>
      </c>
      <c r="B210" s="63" t="s">
        <v>249</v>
      </c>
      <c r="C210" s="136">
        <v>447</v>
      </c>
      <c r="D210" s="136">
        <f>VLOOKUP(B210,'[1]Space-Time Research'!$1:$1048576,3,FALSE)</f>
        <v>26342</v>
      </c>
      <c r="E210" s="136">
        <f>VLOOKUP(B210,'[1]Space-Time Research'!$1:$1048576,4,FALSE)</f>
        <v>1006</v>
      </c>
      <c r="F210" s="136">
        <f>VLOOKUP(B210,'[1]Space-Time Research'!$1:$1048576,5,FALSE)</f>
        <v>27799</v>
      </c>
      <c r="G210" s="136"/>
      <c r="H210" s="136">
        <v>659</v>
      </c>
      <c r="I210" s="136">
        <f>VLOOKUP(B210,'[2]Space-Time Research'!$1:$1048576,3,FALSE)</f>
        <v>39409</v>
      </c>
      <c r="J210" s="136">
        <f>VLOOKUP(B210,'[2]Space-Time Research'!$1:$1048576,4,FALSE)</f>
        <v>1914</v>
      </c>
      <c r="K210" s="136">
        <f>VLOOKUP(B210,'[2]Space-Time Research'!$1:$1048576,5,FALSE)</f>
        <v>41987</v>
      </c>
      <c r="L210" s="136"/>
      <c r="M210" s="26">
        <v>1356</v>
      </c>
      <c r="N210" s="55">
        <v>85730</v>
      </c>
      <c r="O210" s="55">
        <v>3037</v>
      </c>
      <c r="P210" s="55">
        <v>90126</v>
      </c>
    </row>
    <row r="211" spans="1:16" x14ac:dyDescent="0.25">
      <c r="A211" s="137" t="s">
        <v>751</v>
      </c>
      <c r="B211" s="63" t="s">
        <v>250</v>
      </c>
      <c r="C211" s="136">
        <v>802</v>
      </c>
      <c r="D211" s="136">
        <f>VLOOKUP(B211,'[1]Space-Time Research'!$1:$1048576,3,FALSE)</f>
        <v>52472</v>
      </c>
      <c r="E211" s="136">
        <f>VLOOKUP(B211,'[1]Space-Time Research'!$1:$1048576,4,FALSE)</f>
        <v>2355</v>
      </c>
      <c r="F211" s="136">
        <f>VLOOKUP(B211,'[1]Space-Time Research'!$1:$1048576,5,FALSE)</f>
        <v>55626</v>
      </c>
      <c r="G211" s="136"/>
      <c r="H211" s="136">
        <v>903</v>
      </c>
      <c r="I211" s="136">
        <f>VLOOKUP(B211,'[2]Space-Time Research'!$1:$1048576,3,FALSE)</f>
        <v>55715</v>
      </c>
      <c r="J211" s="136">
        <f>VLOOKUP(B211,'[2]Space-Time Research'!$1:$1048576,4,FALSE)</f>
        <v>2691</v>
      </c>
      <c r="K211" s="136">
        <f>VLOOKUP(B211,'[2]Space-Time Research'!$1:$1048576,5,FALSE)</f>
        <v>59310</v>
      </c>
      <c r="L211" s="136"/>
      <c r="M211" s="26">
        <v>1103</v>
      </c>
      <c r="N211" s="55">
        <v>59519</v>
      </c>
      <c r="O211" s="55">
        <v>3211</v>
      </c>
      <c r="P211" s="55">
        <v>63836</v>
      </c>
    </row>
    <row r="212" spans="1:16" x14ac:dyDescent="0.25">
      <c r="A212" s="137" t="s">
        <v>752</v>
      </c>
      <c r="B212" s="63" t="s">
        <v>251</v>
      </c>
      <c r="C212" s="136">
        <v>161</v>
      </c>
      <c r="D212" s="136">
        <f>VLOOKUP(B212,'[1]Space-Time Research'!$1:$1048576,3,FALSE)</f>
        <v>2435</v>
      </c>
      <c r="E212" s="136">
        <f>VLOOKUP(B212,'[1]Space-Time Research'!$1:$1048576,4,FALSE)</f>
        <v>172</v>
      </c>
      <c r="F212" s="136">
        <f>VLOOKUP(B212,'[1]Space-Time Research'!$1:$1048576,5,FALSE)</f>
        <v>2764</v>
      </c>
      <c r="G212" s="136"/>
      <c r="H212" s="136">
        <v>142</v>
      </c>
      <c r="I212" s="136">
        <f>VLOOKUP(B212,'[2]Space-Time Research'!$1:$1048576,3,FALSE)</f>
        <v>2473</v>
      </c>
      <c r="J212" s="136">
        <f>VLOOKUP(B212,'[2]Space-Time Research'!$1:$1048576,4,FALSE)</f>
        <v>158</v>
      </c>
      <c r="K212" s="136">
        <f>VLOOKUP(B212,'[2]Space-Time Research'!$1:$1048576,5,FALSE)</f>
        <v>2774</v>
      </c>
      <c r="L212" s="136"/>
      <c r="M212" s="26">
        <v>185</v>
      </c>
      <c r="N212" s="55">
        <v>2450</v>
      </c>
      <c r="O212" s="55">
        <v>173</v>
      </c>
      <c r="P212" s="55">
        <v>2806</v>
      </c>
    </row>
    <row r="213" spans="1:16" x14ac:dyDescent="0.25">
      <c r="A213" s="137" t="s">
        <v>753</v>
      </c>
      <c r="B213" s="63" t="s">
        <v>252</v>
      </c>
      <c r="C213" s="136">
        <v>916</v>
      </c>
      <c r="D213" s="136">
        <f>VLOOKUP(B213,'[1]Space-Time Research'!$1:$1048576,3,FALSE)</f>
        <v>28578</v>
      </c>
      <c r="E213" s="136">
        <f>VLOOKUP(B213,'[1]Space-Time Research'!$1:$1048576,4,FALSE)</f>
        <v>1163</v>
      </c>
      <c r="F213" s="136">
        <f>VLOOKUP(B213,'[1]Space-Time Research'!$1:$1048576,5,FALSE)</f>
        <v>30655</v>
      </c>
      <c r="G213" s="136"/>
      <c r="H213" s="136">
        <v>1017</v>
      </c>
      <c r="I213" s="136">
        <f>VLOOKUP(B213,'[2]Space-Time Research'!$1:$1048576,3,FALSE)</f>
        <v>32269</v>
      </c>
      <c r="J213" s="136">
        <f>VLOOKUP(B213,'[2]Space-Time Research'!$1:$1048576,4,FALSE)</f>
        <v>1321</v>
      </c>
      <c r="K213" s="136">
        <f>VLOOKUP(B213,'[2]Space-Time Research'!$1:$1048576,5,FALSE)</f>
        <v>34600</v>
      </c>
      <c r="L213" s="136"/>
      <c r="M213" s="26">
        <v>1058</v>
      </c>
      <c r="N213" s="55">
        <v>32804</v>
      </c>
      <c r="O213" s="55">
        <v>1867</v>
      </c>
      <c r="P213" s="55">
        <v>35727</v>
      </c>
    </row>
    <row r="214" spans="1:16" x14ac:dyDescent="0.25">
      <c r="A214" s="137" t="s">
        <v>754</v>
      </c>
      <c r="B214" s="63" t="s">
        <v>253</v>
      </c>
      <c r="C214" s="136">
        <v>151</v>
      </c>
      <c r="D214" s="136">
        <f>VLOOKUP(B214,'[1]Space-Time Research'!$1:$1048576,3,FALSE)</f>
        <v>2085</v>
      </c>
      <c r="E214" s="136">
        <f>VLOOKUP(B214,'[1]Space-Time Research'!$1:$1048576,4,FALSE)</f>
        <v>161</v>
      </c>
      <c r="F214" s="136">
        <f>VLOOKUP(B214,'[1]Space-Time Research'!$1:$1048576,5,FALSE)</f>
        <v>2391</v>
      </c>
      <c r="G214" s="136"/>
      <c r="H214" s="136">
        <v>153</v>
      </c>
      <c r="I214" s="136">
        <f>VLOOKUP(B214,'[2]Space-Time Research'!$1:$1048576,3,FALSE)</f>
        <v>1911</v>
      </c>
      <c r="J214" s="136">
        <f>VLOOKUP(B214,'[2]Space-Time Research'!$1:$1048576,4,FALSE)</f>
        <v>186</v>
      </c>
      <c r="K214" s="136">
        <f>VLOOKUP(B214,'[2]Space-Time Research'!$1:$1048576,5,FALSE)</f>
        <v>2252</v>
      </c>
      <c r="L214" s="136"/>
      <c r="M214" s="26">
        <v>221</v>
      </c>
      <c r="N214" s="55">
        <v>1892</v>
      </c>
      <c r="O214" s="55">
        <v>187</v>
      </c>
      <c r="P214" s="55">
        <v>2295</v>
      </c>
    </row>
    <row r="215" spans="1:16" x14ac:dyDescent="0.25">
      <c r="A215" s="137" t="s">
        <v>755</v>
      </c>
      <c r="B215" s="63" t="s">
        <v>254</v>
      </c>
      <c r="C215" s="136">
        <v>223</v>
      </c>
      <c r="D215" s="136">
        <f>VLOOKUP(B215,'[1]Space-Time Research'!$1:$1048576,3,FALSE)</f>
        <v>9135</v>
      </c>
      <c r="E215" s="136">
        <f>VLOOKUP(B215,'[1]Space-Time Research'!$1:$1048576,4,FALSE)</f>
        <v>341</v>
      </c>
      <c r="F215" s="136">
        <f>VLOOKUP(B215,'[1]Space-Time Research'!$1:$1048576,5,FALSE)</f>
        <v>9695</v>
      </c>
      <c r="G215" s="136"/>
      <c r="H215" s="136">
        <v>241</v>
      </c>
      <c r="I215" s="136">
        <f>VLOOKUP(B215,'[2]Space-Time Research'!$1:$1048576,3,FALSE)</f>
        <v>9595</v>
      </c>
      <c r="J215" s="136">
        <f>VLOOKUP(B215,'[2]Space-Time Research'!$1:$1048576,4,FALSE)</f>
        <v>330</v>
      </c>
      <c r="K215" s="136">
        <f>VLOOKUP(B215,'[2]Space-Time Research'!$1:$1048576,5,FALSE)</f>
        <v>10171</v>
      </c>
      <c r="L215" s="136"/>
      <c r="M215" s="26">
        <v>245</v>
      </c>
      <c r="N215" s="55">
        <v>10181</v>
      </c>
      <c r="O215" s="55">
        <v>435</v>
      </c>
      <c r="P215" s="55">
        <v>10858</v>
      </c>
    </row>
    <row r="216" spans="1:16" x14ac:dyDescent="0.25">
      <c r="A216" s="137" t="s">
        <v>756</v>
      </c>
      <c r="B216" s="63" t="s">
        <v>255</v>
      </c>
      <c r="C216" s="136">
        <v>287</v>
      </c>
      <c r="D216" s="136">
        <f>VLOOKUP(B216,'[1]Space-Time Research'!$1:$1048576,3,FALSE)</f>
        <v>14239</v>
      </c>
      <c r="E216" s="136">
        <f>VLOOKUP(B216,'[1]Space-Time Research'!$1:$1048576,4,FALSE)</f>
        <v>685</v>
      </c>
      <c r="F216" s="136">
        <f>VLOOKUP(B216,'[1]Space-Time Research'!$1:$1048576,5,FALSE)</f>
        <v>15212</v>
      </c>
      <c r="G216" s="136"/>
      <c r="H216" s="136">
        <v>419</v>
      </c>
      <c r="I216" s="136">
        <f>VLOOKUP(B216,'[2]Space-Time Research'!$1:$1048576,3,FALSE)</f>
        <v>14811</v>
      </c>
      <c r="J216" s="136">
        <f>VLOOKUP(B216,'[2]Space-Time Research'!$1:$1048576,4,FALSE)</f>
        <v>747</v>
      </c>
      <c r="K216" s="136">
        <f>VLOOKUP(B216,'[2]Space-Time Research'!$1:$1048576,5,FALSE)</f>
        <v>15972</v>
      </c>
      <c r="L216" s="136"/>
      <c r="M216" s="26">
        <v>492</v>
      </c>
      <c r="N216" s="55">
        <v>14899</v>
      </c>
      <c r="O216" s="55">
        <v>690</v>
      </c>
      <c r="P216" s="55">
        <v>16083</v>
      </c>
    </row>
    <row r="217" spans="1:16" x14ac:dyDescent="0.25">
      <c r="A217" s="137" t="s">
        <v>757</v>
      </c>
      <c r="B217" s="63" t="s">
        <v>256</v>
      </c>
      <c r="C217" s="136">
        <v>307</v>
      </c>
      <c r="D217" s="136">
        <f>VLOOKUP(B217,'[1]Space-Time Research'!$1:$1048576,3,FALSE)</f>
        <v>4371</v>
      </c>
      <c r="E217" s="136">
        <f>VLOOKUP(B217,'[1]Space-Time Research'!$1:$1048576,4,FALSE)</f>
        <v>160</v>
      </c>
      <c r="F217" s="136">
        <f>VLOOKUP(B217,'[1]Space-Time Research'!$1:$1048576,5,FALSE)</f>
        <v>4840</v>
      </c>
      <c r="G217" s="136"/>
      <c r="H217" s="136">
        <v>308</v>
      </c>
      <c r="I217" s="136">
        <f>VLOOKUP(B217,'[2]Space-Time Research'!$1:$1048576,3,FALSE)</f>
        <v>4373</v>
      </c>
      <c r="J217" s="136">
        <f>VLOOKUP(B217,'[2]Space-Time Research'!$1:$1048576,4,FALSE)</f>
        <v>308</v>
      </c>
      <c r="K217" s="136">
        <f>VLOOKUP(B217,'[2]Space-Time Research'!$1:$1048576,5,FALSE)</f>
        <v>4995</v>
      </c>
      <c r="L217" s="136"/>
      <c r="M217" s="26">
        <v>388</v>
      </c>
      <c r="N217" s="55">
        <v>4198</v>
      </c>
      <c r="O217" s="55">
        <v>434</v>
      </c>
      <c r="P217" s="55">
        <v>5016</v>
      </c>
    </row>
    <row r="218" spans="1:16" x14ac:dyDescent="0.25">
      <c r="A218" s="137" t="s">
        <v>758</v>
      </c>
      <c r="B218" s="63" t="s">
        <v>257</v>
      </c>
      <c r="C218" s="136">
        <v>135</v>
      </c>
      <c r="D218" s="136">
        <f>VLOOKUP(B218,'[1]Space-Time Research'!$1:$1048576,3,FALSE)</f>
        <v>12708</v>
      </c>
      <c r="E218" s="136">
        <f>VLOOKUP(B218,'[1]Space-Time Research'!$1:$1048576,4,FALSE)</f>
        <v>413</v>
      </c>
      <c r="F218" s="136">
        <f>VLOOKUP(B218,'[1]Space-Time Research'!$1:$1048576,5,FALSE)</f>
        <v>13251</v>
      </c>
      <c r="G218" s="136"/>
      <c r="H218" s="136">
        <v>198</v>
      </c>
      <c r="I218" s="136">
        <f>VLOOKUP(B218,'[2]Space-Time Research'!$1:$1048576,3,FALSE)</f>
        <v>13073</v>
      </c>
      <c r="J218" s="136">
        <f>VLOOKUP(B218,'[2]Space-Time Research'!$1:$1048576,4,FALSE)</f>
        <v>438</v>
      </c>
      <c r="K218" s="136">
        <f>VLOOKUP(B218,'[2]Space-Time Research'!$1:$1048576,5,FALSE)</f>
        <v>13704</v>
      </c>
      <c r="L218" s="136"/>
      <c r="M218" s="26">
        <v>175</v>
      </c>
      <c r="N218" s="55">
        <v>13173</v>
      </c>
      <c r="O218" s="55">
        <v>441</v>
      </c>
      <c r="P218" s="55">
        <v>13791</v>
      </c>
    </row>
    <row r="219" spans="1:16" x14ac:dyDescent="0.25">
      <c r="A219" s="137" t="s">
        <v>759</v>
      </c>
      <c r="B219" s="63" t="s">
        <v>258</v>
      </c>
      <c r="C219" s="136">
        <v>300</v>
      </c>
      <c r="D219" s="136">
        <f>VLOOKUP(B219,'[1]Space-Time Research'!$1:$1048576,3,FALSE)</f>
        <v>11687</v>
      </c>
      <c r="E219" s="136">
        <f>VLOOKUP(B219,'[1]Space-Time Research'!$1:$1048576,4,FALSE)</f>
        <v>596</v>
      </c>
      <c r="F219" s="136">
        <f>VLOOKUP(B219,'[1]Space-Time Research'!$1:$1048576,5,FALSE)</f>
        <v>12584</v>
      </c>
      <c r="G219" s="136"/>
      <c r="H219" s="136">
        <v>379</v>
      </c>
      <c r="I219" s="136">
        <f>VLOOKUP(B219,'[2]Space-Time Research'!$1:$1048576,3,FALSE)</f>
        <v>12286</v>
      </c>
      <c r="J219" s="136">
        <f>VLOOKUP(B219,'[2]Space-Time Research'!$1:$1048576,4,FALSE)</f>
        <v>771</v>
      </c>
      <c r="K219" s="136">
        <f>VLOOKUP(B219,'[2]Space-Time Research'!$1:$1048576,5,FALSE)</f>
        <v>13440</v>
      </c>
      <c r="L219" s="136"/>
      <c r="M219" s="26">
        <v>392</v>
      </c>
      <c r="N219" s="55">
        <v>12555</v>
      </c>
      <c r="O219" s="55">
        <v>982</v>
      </c>
      <c r="P219" s="55">
        <v>13933</v>
      </c>
    </row>
    <row r="220" spans="1:16" x14ac:dyDescent="0.25">
      <c r="A220" s="137" t="s">
        <v>760</v>
      </c>
      <c r="B220" s="63" t="s">
        <v>259</v>
      </c>
      <c r="C220" s="136">
        <v>383</v>
      </c>
      <c r="D220" s="136">
        <f>VLOOKUP(B220,'[1]Space-Time Research'!$1:$1048576,3,FALSE)</f>
        <v>3887</v>
      </c>
      <c r="E220" s="136">
        <f>VLOOKUP(B220,'[1]Space-Time Research'!$1:$1048576,4,FALSE)</f>
        <v>383</v>
      </c>
      <c r="F220" s="136">
        <f>VLOOKUP(B220,'[1]Space-Time Research'!$1:$1048576,5,FALSE)</f>
        <v>4654</v>
      </c>
      <c r="G220" s="136"/>
      <c r="H220" s="136">
        <v>503</v>
      </c>
      <c r="I220" s="136">
        <f>VLOOKUP(B220,'[2]Space-Time Research'!$1:$1048576,3,FALSE)</f>
        <v>3795</v>
      </c>
      <c r="J220" s="136">
        <f>VLOOKUP(B220,'[2]Space-Time Research'!$1:$1048576,4,FALSE)</f>
        <v>452</v>
      </c>
      <c r="K220" s="136">
        <f>VLOOKUP(B220,'[2]Space-Time Research'!$1:$1048576,5,FALSE)</f>
        <v>4752</v>
      </c>
      <c r="L220" s="136"/>
      <c r="M220" s="26">
        <v>557</v>
      </c>
      <c r="N220" s="55">
        <v>3644</v>
      </c>
      <c r="O220" s="55">
        <v>527</v>
      </c>
      <c r="P220" s="55">
        <v>4730</v>
      </c>
    </row>
    <row r="221" spans="1:16" x14ac:dyDescent="0.25">
      <c r="A221" s="137" t="s">
        <v>761</v>
      </c>
      <c r="B221" s="63" t="s">
        <v>260</v>
      </c>
      <c r="C221" s="136">
        <v>306</v>
      </c>
      <c r="D221" s="136">
        <f>VLOOKUP(B221,'[1]Space-Time Research'!$1:$1048576,3,FALSE)</f>
        <v>8948</v>
      </c>
      <c r="E221" s="136">
        <f>VLOOKUP(B221,'[1]Space-Time Research'!$1:$1048576,4,FALSE)</f>
        <v>420</v>
      </c>
      <c r="F221" s="136">
        <f>VLOOKUP(B221,'[1]Space-Time Research'!$1:$1048576,5,FALSE)</f>
        <v>9677</v>
      </c>
      <c r="G221" s="136"/>
      <c r="H221" s="136">
        <v>298</v>
      </c>
      <c r="I221" s="136">
        <f>VLOOKUP(B221,'[2]Space-Time Research'!$1:$1048576,3,FALSE)</f>
        <v>9452</v>
      </c>
      <c r="J221" s="136">
        <f>VLOOKUP(B221,'[2]Space-Time Research'!$1:$1048576,4,FALSE)</f>
        <v>353</v>
      </c>
      <c r="K221" s="136">
        <f>VLOOKUP(B221,'[2]Space-Time Research'!$1:$1048576,5,FALSE)</f>
        <v>10100</v>
      </c>
      <c r="L221" s="136"/>
      <c r="M221" s="26">
        <v>343</v>
      </c>
      <c r="N221" s="55">
        <v>9454</v>
      </c>
      <c r="O221" s="55">
        <v>447</v>
      </c>
      <c r="P221" s="55">
        <v>10248</v>
      </c>
    </row>
    <row r="222" spans="1:16" x14ac:dyDescent="0.25">
      <c r="A222" s="137" t="s">
        <v>762</v>
      </c>
      <c r="B222" s="63" t="s">
        <v>261</v>
      </c>
      <c r="C222" s="136">
        <v>747</v>
      </c>
      <c r="D222" s="136">
        <f>VLOOKUP(B222,'[1]Space-Time Research'!$1:$1048576,3,FALSE)</f>
        <v>20908</v>
      </c>
      <c r="E222" s="136">
        <f>VLOOKUP(B222,'[1]Space-Time Research'!$1:$1048576,4,FALSE)</f>
        <v>1284</v>
      </c>
      <c r="F222" s="136">
        <f>VLOOKUP(B222,'[1]Space-Time Research'!$1:$1048576,5,FALSE)</f>
        <v>22936</v>
      </c>
      <c r="G222" s="136"/>
      <c r="H222" s="136">
        <v>885</v>
      </c>
      <c r="I222" s="136">
        <f>VLOOKUP(B222,'[2]Space-Time Research'!$1:$1048576,3,FALSE)</f>
        <v>21978</v>
      </c>
      <c r="J222" s="136">
        <f>VLOOKUP(B222,'[2]Space-Time Research'!$1:$1048576,4,FALSE)</f>
        <v>1294</v>
      </c>
      <c r="K222" s="136">
        <f>VLOOKUP(B222,'[2]Space-Time Research'!$1:$1048576,5,FALSE)</f>
        <v>24156</v>
      </c>
      <c r="L222" s="136"/>
      <c r="M222" s="26">
        <v>1095</v>
      </c>
      <c r="N222" s="55">
        <v>21781</v>
      </c>
      <c r="O222" s="55">
        <v>1672</v>
      </c>
      <c r="P222" s="55">
        <v>24547</v>
      </c>
    </row>
    <row r="223" spans="1:16" x14ac:dyDescent="0.25">
      <c r="A223" s="137" t="s">
        <v>763</v>
      </c>
      <c r="B223" s="63" t="s">
        <v>262</v>
      </c>
      <c r="C223" s="136">
        <v>373</v>
      </c>
      <c r="D223" s="136">
        <f>VLOOKUP(B223,'[1]Space-Time Research'!$1:$1048576,3,FALSE)</f>
        <v>29249</v>
      </c>
      <c r="E223" s="136">
        <f>VLOOKUP(B223,'[1]Space-Time Research'!$1:$1048576,4,FALSE)</f>
        <v>704</v>
      </c>
      <c r="F223" s="136">
        <f>VLOOKUP(B223,'[1]Space-Time Research'!$1:$1048576,5,FALSE)</f>
        <v>30331</v>
      </c>
      <c r="G223" s="136"/>
      <c r="H223" s="136">
        <v>446</v>
      </c>
      <c r="I223" s="136">
        <f>VLOOKUP(B223,'[2]Space-Time Research'!$1:$1048576,3,FALSE)</f>
        <v>31268</v>
      </c>
      <c r="J223" s="136">
        <f>VLOOKUP(B223,'[2]Space-Time Research'!$1:$1048576,4,FALSE)</f>
        <v>706</v>
      </c>
      <c r="K223" s="136">
        <f>VLOOKUP(B223,'[2]Space-Time Research'!$1:$1048576,5,FALSE)</f>
        <v>32422</v>
      </c>
      <c r="L223" s="136"/>
      <c r="M223" s="26">
        <v>597</v>
      </c>
      <c r="N223" s="55">
        <v>31182</v>
      </c>
      <c r="O223" s="55">
        <v>506</v>
      </c>
      <c r="P223" s="55">
        <v>32289</v>
      </c>
    </row>
    <row r="224" spans="1:16" x14ac:dyDescent="0.25">
      <c r="A224" s="137" t="s">
        <v>764</v>
      </c>
      <c r="B224" s="63" t="s">
        <v>263</v>
      </c>
      <c r="C224" s="136">
        <v>373</v>
      </c>
      <c r="D224" s="136">
        <f>VLOOKUP(B224,'[1]Space-Time Research'!$1:$1048576,3,FALSE)</f>
        <v>24559</v>
      </c>
      <c r="E224" s="136">
        <f>VLOOKUP(B224,'[1]Space-Time Research'!$1:$1048576,4,FALSE)</f>
        <v>802</v>
      </c>
      <c r="F224" s="136">
        <f>VLOOKUP(B224,'[1]Space-Time Research'!$1:$1048576,5,FALSE)</f>
        <v>25739</v>
      </c>
      <c r="G224" s="136"/>
      <c r="H224" s="136">
        <v>506</v>
      </c>
      <c r="I224" s="136">
        <f>VLOOKUP(B224,'[2]Space-Time Research'!$1:$1048576,3,FALSE)</f>
        <v>26397</v>
      </c>
      <c r="J224" s="136">
        <f>VLOOKUP(B224,'[2]Space-Time Research'!$1:$1048576,4,FALSE)</f>
        <v>979</v>
      </c>
      <c r="K224" s="136">
        <f>VLOOKUP(B224,'[2]Space-Time Research'!$1:$1048576,5,FALSE)</f>
        <v>27887</v>
      </c>
      <c r="L224" s="136"/>
      <c r="M224" s="26">
        <v>605</v>
      </c>
      <c r="N224" s="55">
        <v>28146</v>
      </c>
      <c r="O224" s="55">
        <v>1080</v>
      </c>
      <c r="P224" s="55">
        <v>29838</v>
      </c>
    </row>
    <row r="225" spans="1:16" x14ac:dyDescent="0.25">
      <c r="A225" s="137" t="s">
        <v>765</v>
      </c>
      <c r="B225" s="63" t="s">
        <v>264</v>
      </c>
      <c r="C225" s="136">
        <v>264</v>
      </c>
      <c r="D225" s="136">
        <f>VLOOKUP(B225,'[1]Space-Time Research'!$1:$1048576,3,FALSE)</f>
        <v>12163</v>
      </c>
      <c r="E225" s="136">
        <f>VLOOKUP(B225,'[1]Space-Time Research'!$1:$1048576,4,FALSE)</f>
        <v>509</v>
      </c>
      <c r="F225" s="136">
        <f>VLOOKUP(B225,'[1]Space-Time Research'!$1:$1048576,5,FALSE)</f>
        <v>12941</v>
      </c>
      <c r="G225" s="136"/>
      <c r="H225" s="136">
        <v>242</v>
      </c>
      <c r="I225" s="136">
        <f>VLOOKUP(B225,'[2]Space-Time Research'!$1:$1048576,3,FALSE)</f>
        <v>13204</v>
      </c>
      <c r="J225" s="136">
        <f>VLOOKUP(B225,'[2]Space-Time Research'!$1:$1048576,4,FALSE)</f>
        <v>620</v>
      </c>
      <c r="K225" s="136">
        <f>VLOOKUP(B225,'[2]Space-Time Research'!$1:$1048576,5,FALSE)</f>
        <v>14067</v>
      </c>
      <c r="L225" s="136"/>
      <c r="M225" s="26">
        <v>336</v>
      </c>
      <c r="N225" s="55">
        <v>14070</v>
      </c>
      <c r="O225" s="55">
        <v>1012</v>
      </c>
      <c r="P225" s="55">
        <v>15419</v>
      </c>
    </row>
    <row r="226" spans="1:16" x14ac:dyDescent="0.25">
      <c r="A226" s="137" t="s">
        <v>766</v>
      </c>
      <c r="B226" s="63" t="s">
        <v>265</v>
      </c>
      <c r="C226" s="136">
        <v>572</v>
      </c>
      <c r="D226" s="136">
        <f>VLOOKUP(B226,'[1]Space-Time Research'!$1:$1048576,3,FALSE)</f>
        <v>5014</v>
      </c>
      <c r="E226" s="136">
        <f>VLOOKUP(B226,'[1]Space-Time Research'!$1:$1048576,4,FALSE)</f>
        <v>401</v>
      </c>
      <c r="F226" s="136">
        <f>VLOOKUP(B226,'[1]Space-Time Research'!$1:$1048576,5,FALSE)</f>
        <v>5996</v>
      </c>
      <c r="G226" s="136"/>
      <c r="H226" s="136">
        <v>626</v>
      </c>
      <c r="I226" s="136">
        <f>VLOOKUP(B226,'[2]Space-Time Research'!$1:$1048576,3,FALSE)</f>
        <v>4739</v>
      </c>
      <c r="J226" s="136">
        <f>VLOOKUP(B226,'[2]Space-Time Research'!$1:$1048576,4,FALSE)</f>
        <v>533</v>
      </c>
      <c r="K226" s="136">
        <f>VLOOKUP(B226,'[2]Space-Time Research'!$1:$1048576,5,FALSE)</f>
        <v>5902</v>
      </c>
      <c r="L226" s="136"/>
      <c r="M226" s="26">
        <v>762</v>
      </c>
      <c r="N226" s="55">
        <v>4341</v>
      </c>
      <c r="O226" s="55">
        <v>735</v>
      </c>
      <c r="P226" s="55">
        <v>5843</v>
      </c>
    </row>
    <row r="227" spans="1:16" x14ac:dyDescent="0.25">
      <c r="A227" s="137" t="s">
        <v>767</v>
      </c>
      <c r="B227" s="63" t="s">
        <v>266</v>
      </c>
      <c r="C227" s="136">
        <v>426</v>
      </c>
      <c r="D227" s="136">
        <f>VLOOKUP(B227,'[1]Space-Time Research'!$1:$1048576,3,FALSE)</f>
        <v>4662</v>
      </c>
      <c r="E227" s="136">
        <f>VLOOKUP(B227,'[1]Space-Time Research'!$1:$1048576,4,FALSE)</f>
        <v>307</v>
      </c>
      <c r="F227" s="136">
        <f>VLOOKUP(B227,'[1]Space-Time Research'!$1:$1048576,5,FALSE)</f>
        <v>5394</v>
      </c>
      <c r="G227" s="136"/>
      <c r="H227" s="136">
        <v>631</v>
      </c>
      <c r="I227" s="136">
        <f>VLOOKUP(B227,'[2]Space-Time Research'!$1:$1048576,3,FALSE)</f>
        <v>8819</v>
      </c>
      <c r="J227" s="136">
        <f>VLOOKUP(B227,'[2]Space-Time Research'!$1:$1048576,4,FALSE)</f>
        <v>604</v>
      </c>
      <c r="K227" s="136">
        <f>VLOOKUP(B227,'[2]Space-Time Research'!$1:$1048576,5,FALSE)</f>
        <v>10059</v>
      </c>
      <c r="L227" s="136"/>
      <c r="M227" s="26">
        <v>794</v>
      </c>
      <c r="N227" s="55">
        <v>9518</v>
      </c>
      <c r="O227" s="55">
        <v>670</v>
      </c>
      <c r="P227" s="55">
        <v>10980</v>
      </c>
    </row>
    <row r="228" spans="1:16" x14ac:dyDescent="0.25">
      <c r="A228" s="137" t="s">
        <v>769</v>
      </c>
      <c r="B228" s="63" t="s">
        <v>268</v>
      </c>
      <c r="C228" s="136">
        <v>165</v>
      </c>
      <c r="D228" s="136">
        <f>VLOOKUP(B228,'[1]Space-Time Research'!$1:$1048576,3,FALSE)</f>
        <v>12736</v>
      </c>
      <c r="E228" s="136">
        <f>VLOOKUP(B228,'[1]Space-Time Research'!$1:$1048576,4,FALSE)</f>
        <v>286</v>
      </c>
      <c r="F228" s="136">
        <f>VLOOKUP(B228,'[1]Space-Time Research'!$1:$1048576,5,FALSE)</f>
        <v>13191</v>
      </c>
      <c r="G228" s="136"/>
      <c r="H228" s="136">
        <v>239</v>
      </c>
      <c r="I228" s="136">
        <f>VLOOKUP(B228,'[2]Space-Time Research'!$1:$1048576,3,FALSE)</f>
        <v>12721</v>
      </c>
      <c r="J228" s="136">
        <f>VLOOKUP(B228,'[2]Space-Time Research'!$1:$1048576,4,FALSE)</f>
        <v>498</v>
      </c>
      <c r="K228" s="136">
        <f>VLOOKUP(B228,'[2]Space-Time Research'!$1:$1048576,5,FALSE)</f>
        <v>13459</v>
      </c>
      <c r="L228" s="136"/>
      <c r="M228" s="26">
        <v>282</v>
      </c>
      <c r="N228" s="55">
        <v>12908</v>
      </c>
      <c r="O228" s="55">
        <v>273</v>
      </c>
      <c r="P228" s="55">
        <v>13468</v>
      </c>
    </row>
    <row r="229" spans="1:16" x14ac:dyDescent="0.25">
      <c r="A229" s="137" t="s">
        <v>770</v>
      </c>
      <c r="B229" s="63" t="s">
        <v>269</v>
      </c>
      <c r="C229" s="136">
        <v>390</v>
      </c>
      <c r="D229" s="136">
        <f>VLOOKUP(B229,'[1]Space-Time Research'!$1:$1048576,3,FALSE)</f>
        <v>24153</v>
      </c>
      <c r="E229" s="136">
        <f>VLOOKUP(B229,'[1]Space-Time Research'!$1:$1048576,4,FALSE)</f>
        <v>1206</v>
      </c>
      <c r="F229" s="136">
        <f>VLOOKUP(B229,'[1]Space-Time Research'!$1:$1048576,5,FALSE)</f>
        <v>25747</v>
      </c>
      <c r="G229" s="136"/>
      <c r="H229" s="136">
        <v>592</v>
      </c>
      <c r="I229" s="136">
        <f>VLOOKUP(B229,'[2]Space-Time Research'!$1:$1048576,3,FALSE)</f>
        <v>24347</v>
      </c>
      <c r="J229" s="136">
        <f>VLOOKUP(B229,'[2]Space-Time Research'!$1:$1048576,4,FALSE)</f>
        <v>995</v>
      </c>
      <c r="K229" s="136">
        <f>VLOOKUP(B229,'[2]Space-Time Research'!$1:$1048576,5,FALSE)</f>
        <v>25936</v>
      </c>
      <c r="L229" s="136"/>
      <c r="M229" s="26">
        <v>689</v>
      </c>
      <c r="N229" s="55">
        <v>24888</v>
      </c>
      <c r="O229" s="55">
        <v>846</v>
      </c>
      <c r="P229" s="55">
        <v>26423</v>
      </c>
    </row>
    <row r="230" spans="1:16" x14ac:dyDescent="0.25">
      <c r="A230" s="137" t="s">
        <v>771</v>
      </c>
      <c r="B230" s="63" t="s">
        <v>270</v>
      </c>
      <c r="C230" s="136">
        <v>337</v>
      </c>
      <c r="D230" s="136">
        <f>VLOOKUP(B230,'[1]Space-Time Research'!$1:$1048576,3,FALSE)</f>
        <v>16198</v>
      </c>
      <c r="E230" s="136">
        <f>VLOOKUP(B230,'[1]Space-Time Research'!$1:$1048576,4,FALSE)</f>
        <v>1519</v>
      </c>
      <c r="F230" s="136">
        <f>VLOOKUP(B230,'[1]Space-Time Research'!$1:$1048576,5,FALSE)</f>
        <v>18049</v>
      </c>
      <c r="G230" s="136"/>
      <c r="H230" s="136">
        <v>485</v>
      </c>
      <c r="I230" s="136">
        <f>VLOOKUP(B230,'[2]Space-Time Research'!$1:$1048576,3,FALSE)</f>
        <v>16781</v>
      </c>
      <c r="J230" s="136">
        <f>VLOOKUP(B230,'[2]Space-Time Research'!$1:$1048576,4,FALSE)</f>
        <v>1174</v>
      </c>
      <c r="K230" s="136">
        <f>VLOOKUP(B230,'[2]Space-Time Research'!$1:$1048576,5,FALSE)</f>
        <v>18439</v>
      </c>
      <c r="L230" s="136"/>
      <c r="M230" s="26">
        <v>483</v>
      </c>
      <c r="N230" s="55">
        <v>17558</v>
      </c>
      <c r="O230" s="55">
        <v>849</v>
      </c>
      <c r="P230" s="55">
        <v>18891</v>
      </c>
    </row>
    <row r="231" spans="1:16" x14ac:dyDescent="0.25">
      <c r="A231" s="137" t="s">
        <v>772</v>
      </c>
      <c r="B231" s="63" t="s">
        <v>271</v>
      </c>
      <c r="C231" s="136">
        <v>269</v>
      </c>
      <c r="D231" s="136">
        <f>VLOOKUP(B231,'[1]Space-Time Research'!$1:$1048576,3,FALSE)</f>
        <v>10042</v>
      </c>
      <c r="E231" s="136">
        <f>VLOOKUP(B231,'[1]Space-Time Research'!$1:$1048576,4,FALSE)</f>
        <v>456</v>
      </c>
      <c r="F231" s="136">
        <f>VLOOKUP(B231,'[1]Space-Time Research'!$1:$1048576,5,FALSE)</f>
        <v>10769</v>
      </c>
      <c r="G231" s="136"/>
      <c r="H231" s="136">
        <v>368</v>
      </c>
      <c r="I231" s="136">
        <f>VLOOKUP(B231,'[2]Space-Time Research'!$1:$1048576,3,FALSE)</f>
        <v>10171</v>
      </c>
      <c r="J231" s="136">
        <f>VLOOKUP(B231,'[2]Space-Time Research'!$1:$1048576,4,FALSE)</f>
        <v>430</v>
      </c>
      <c r="K231" s="136">
        <f>VLOOKUP(B231,'[2]Space-Time Research'!$1:$1048576,5,FALSE)</f>
        <v>10973</v>
      </c>
      <c r="L231" s="136"/>
      <c r="M231" s="26">
        <v>442</v>
      </c>
      <c r="N231" s="55">
        <v>10420</v>
      </c>
      <c r="O231" s="55">
        <v>298</v>
      </c>
      <c r="P231" s="55">
        <v>11161</v>
      </c>
    </row>
    <row r="232" spans="1:16" x14ac:dyDescent="0.25">
      <c r="A232" s="137" t="s">
        <v>773</v>
      </c>
      <c r="B232" s="63" t="s">
        <v>272</v>
      </c>
      <c r="C232" s="136">
        <v>149</v>
      </c>
      <c r="D232" s="136">
        <f>VLOOKUP(B232,'[1]Space-Time Research'!$1:$1048576,3,FALSE)</f>
        <v>7594</v>
      </c>
      <c r="E232" s="136">
        <f>VLOOKUP(B232,'[1]Space-Time Research'!$1:$1048576,4,FALSE)</f>
        <v>199</v>
      </c>
      <c r="F232" s="136">
        <f>VLOOKUP(B232,'[1]Space-Time Research'!$1:$1048576,5,FALSE)</f>
        <v>7940</v>
      </c>
      <c r="G232" s="136"/>
      <c r="H232" s="136">
        <v>131</v>
      </c>
      <c r="I232" s="136">
        <f>VLOOKUP(B232,'[2]Space-Time Research'!$1:$1048576,3,FALSE)</f>
        <v>7483</v>
      </c>
      <c r="J232" s="136">
        <f>VLOOKUP(B232,'[2]Space-Time Research'!$1:$1048576,4,FALSE)</f>
        <v>278</v>
      </c>
      <c r="K232" s="136">
        <f>VLOOKUP(B232,'[2]Space-Time Research'!$1:$1048576,5,FALSE)</f>
        <v>7896</v>
      </c>
      <c r="L232" s="136"/>
      <c r="M232" s="26">
        <v>198</v>
      </c>
      <c r="N232" s="55">
        <v>7659</v>
      </c>
      <c r="O232" s="55">
        <v>153</v>
      </c>
      <c r="P232" s="55">
        <v>8007</v>
      </c>
    </row>
    <row r="233" spans="1:16" x14ac:dyDescent="0.25">
      <c r="A233" s="137" t="s">
        <v>775</v>
      </c>
      <c r="B233" s="63" t="s">
        <v>273</v>
      </c>
      <c r="C233" s="136">
        <v>615</v>
      </c>
      <c r="D233" s="136">
        <f>VLOOKUP(B233,'[1]Space-Time Research'!$1:$1048576,3,FALSE)</f>
        <v>36428</v>
      </c>
      <c r="E233" s="136">
        <f>VLOOKUP(B233,'[1]Space-Time Research'!$1:$1048576,4,FALSE)</f>
        <v>2311</v>
      </c>
      <c r="F233" s="136">
        <f>VLOOKUP(B233,'[1]Space-Time Research'!$1:$1048576,5,FALSE)</f>
        <v>39352</v>
      </c>
      <c r="G233" s="136"/>
      <c r="H233" s="136">
        <v>814</v>
      </c>
      <c r="I233" s="136">
        <f>VLOOKUP(B233,'[2]Space-Time Research'!$1:$1048576,3,FALSE)</f>
        <v>43047</v>
      </c>
      <c r="J233" s="136">
        <f>VLOOKUP(B233,'[2]Space-Time Research'!$1:$1048576,4,FALSE)</f>
        <v>2761</v>
      </c>
      <c r="K233" s="136">
        <f>VLOOKUP(B233,'[2]Space-Time Research'!$1:$1048576,5,FALSE)</f>
        <v>46620</v>
      </c>
      <c r="L233" s="136"/>
      <c r="M233" s="26">
        <v>1103</v>
      </c>
      <c r="N233" s="55">
        <v>54669</v>
      </c>
      <c r="O233" s="55">
        <v>2973</v>
      </c>
      <c r="P233" s="55">
        <v>58747</v>
      </c>
    </row>
    <row r="234" spans="1:16" x14ac:dyDescent="0.25">
      <c r="A234" s="137" t="s">
        <v>777</v>
      </c>
      <c r="B234" s="63" t="s">
        <v>274</v>
      </c>
      <c r="C234" s="136">
        <v>1138</v>
      </c>
      <c r="D234" s="136">
        <f>VLOOKUP(B234,'[1]Space-Time Research'!$1:$1048576,3,FALSE)</f>
        <v>55455</v>
      </c>
      <c r="E234" s="136">
        <f>VLOOKUP(B234,'[1]Space-Time Research'!$1:$1048576,4,FALSE)</f>
        <v>2052</v>
      </c>
      <c r="F234" s="136">
        <f>VLOOKUP(B234,'[1]Space-Time Research'!$1:$1048576,5,FALSE)</f>
        <v>58651</v>
      </c>
      <c r="G234" s="136"/>
      <c r="H234" s="136">
        <v>1949</v>
      </c>
      <c r="I234" s="136">
        <f>VLOOKUP(B234,'[2]Space-Time Research'!$1:$1048576,3,FALSE)</f>
        <v>75032</v>
      </c>
      <c r="J234" s="136">
        <f>VLOOKUP(B234,'[2]Space-Time Research'!$1:$1048576,4,FALSE)</f>
        <v>3427</v>
      </c>
      <c r="K234" s="136">
        <f>VLOOKUP(B234,'[2]Space-Time Research'!$1:$1048576,5,FALSE)</f>
        <v>80409</v>
      </c>
      <c r="L234" s="136"/>
      <c r="M234" s="26">
        <v>3925</v>
      </c>
      <c r="N234" s="55">
        <v>115546</v>
      </c>
      <c r="O234" s="55">
        <v>3345</v>
      </c>
      <c r="P234" s="55">
        <v>122818</v>
      </c>
    </row>
    <row r="235" spans="1:16" x14ac:dyDescent="0.25">
      <c r="A235" s="137" t="s">
        <v>779</v>
      </c>
      <c r="B235" s="63" t="s">
        <v>276</v>
      </c>
      <c r="C235" s="136">
        <v>527</v>
      </c>
      <c r="D235" s="136">
        <f>VLOOKUP(B235,'[1]Space-Time Research'!$1:$1048576,3,FALSE)</f>
        <v>2776</v>
      </c>
      <c r="E235" s="136">
        <f>VLOOKUP(B235,'[1]Space-Time Research'!$1:$1048576,4,FALSE)</f>
        <v>203</v>
      </c>
      <c r="F235" s="136">
        <f>VLOOKUP(B235,'[1]Space-Time Research'!$1:$1048576,5,FALSE)</f>
        <v>3506</v>
      </c>
      <c r="G235" s="136"/>
      <c r="H235" s="136">
        <v>514</v>
      </c>
      <c r="I235" s="136">
        <f>VLOOKUP(B235,'[2]Space-Time Research'!$1:$1048576,3,FALSE)</f>
        <v>2119</v>
      </c>
      <c r="J235" s="136">
        <f>VLOOKUP(B235,'[2]Space-Time Research'!$1:$1048576,4,FALSE)</f>
        <v>298</v>
      </c>
      <c r="K235" s="136">
        <f>VLOOKUP(B235,'[2]Space-Time Research'!$1:$1048576,5,FALSE)</f>
        <v>2926</v>
      </c>
      <c r="L235" s="136"/>
      <c r="M235" s="26">
        <v>505</v>
      </c>
      <c r="N235" s="55">
        <v>2406</v>
      </c>
      <c r="O235" s="55">
        <v>357</v>
      </c>
      <c r="P235" s="55">
        <v>3265</v>
      </c>
    </row>
    <row r="236" spans="1:16" x14ac:dyDescent="0.25">
      <c r="A236" s="137" t="s">
        <v>780</v>
      </c>
      <c r="B236" s="63" t="s">
        <v>277</v>
      </c>
      <c r="C236" s="136">
        <v>343</v>
      </c>
      <c r="D236" s="136">
        <f>VLOOKUP(B236,'[1]Space-Time Research'!$1:$1048576,3,FALSE)</f>
        <v>10734</v>
      </c>
      <c r="E236" s="136">
        <f>VLOOKUP(B236,'[1]Space-Time Research'!$1:$1048576,4,FALSE)</f>
        <v>855</v>
      </c>
      <c r="F236" s="136">
        <f>VLOOKUP(B236,'[1]Space-Time Research'!$1:$1048576,5,FALSE)</f>
        <v>11938</v>
      </c>
      <c r="G236" s="136"/>
      <c r="H236" s="136">
        <v>477</v>
      </c>
      <c r="I236" s="136">
        <f>VLOOKUP(B236,'[2]Space-Time Research'!$1:$1048576,3,FALSE)</f>
        <v>11193</v>
      </c>
      <c r="J236" s="136">
        <f>VLOOKUP(B236,'[2]Space-Time Research'!$1:$1048576,4,FALSE)</f>
        <v>625</v>
      </c>
      <c r="K236" s="136">
        <f>VLOOKUP(B236,'[2]Space-Time Research'!$1:$1048576,5,FALSE)</f>
        <v>12301</v>
      </c>
      <c r="L236" s="136"/>
      <c r="M236" s="26">
        <v>606</v>
      </c>
      <c r="N236" s="55">
        <v>10788</v>
      </c>
      <c r="O236" s="55">
        <v>601</v>
      </c>
      <c r="P236" s="55">
        <v>11992</v>
      </c>
    </row>
    <row r="237" spans="1:16" x14ac:dyDescent="0.25">
      <c r="A237" s="137" t="s">
        <v>781</v>
      </c>
      <c r="B237" s="63" t="s">
        <v>278</v>
      </c>
      <c r="C237" s="136">
        <v>249</v>
      </c>
      <c r="D237" s="136">
        <f>VLOOKUP(B237,'[1]Space-Time Research'!$1:$1048576,3,FALSE)</f>
        <v>7972</v>
      </c>
      <c r="E237" s="136">
        <f>VLOOKUP(B237,'[1]Space-Time Research'!$1:$1048576,4,FALSE)</f>
        <v>518</v>
      </c>
      <c r="F237" s="136">
        <f>VLOOKUP(B237,'[1]Space-Time Research'!$1:$1048576,5,FALSE)</f>
        <v>8739</v>
      </c>
      <c r="G237" s="136"/>
      <c r="H237" s="136">
        <v>399</v>
      </c>
      <c r="I237" s="136">
        <f>VLOOKUP(B237,'[2]Space-Time Research'!$1:$1048576,3,FALSE)</f>
        <v>7956</v>
      </c>
      <c r="J237" s="136">
        <f>VLOOKUP(B237,'[2]Space-Time Research'!$1:$1048576,4,FALSE)</f>
        <v>445</v>
      </c>
      <c r="K237" s="136">
        <f>VLOOKUP(B237,'[2]Space-Time Research'!$1:$1048576,5,FALSE)</f>
        <v>8800</v>
      </c>
      <c r="L237" s="136"/>
      <c r="M237" s="26">
        <v>529</v>
      </c>
      <c r="N237" s="55">
        <v>8450</v>
      </c>
      <c r="O237" s="55">
        <v>451</v>
      </c>
      <c r="P237" s="55">
        <v>9433</v>
      </c>
    </row>
    <row r="238" spans="1:16" x14ac:dyDescent="0.25">
      <c r="A238" s="137" t="s">
        <v>782</v>
      </c>
      <c r="B238" s="63" t="s">
        <v>279</v>
      </c>
      <c r="C238" s="136">
        <v>44</v>
      </c>
      <c r="D238" s="136">
        <f>VLOOKUP(B238,'[1]Space-Time Research'!$1:$1048576,3,FALSE)</f>
        <v>2112</v>
      </c>
      <c r="E238" s="136">
        <f>VLOOKUP(B238,'[1]Space-Time Research'!$1:$1048576,4,FALSE)</f>
        <v>85</v>
      </c>
      <c r="F238" s="136">
        <f>VLOOKUP(B238,'[1]Space-Time Research'!$1:$1048576,5,FALSE)</f>
        <v>2246</v>
      </c>
      <c r="G238" s="136"/>
      <c r="H238" s="136">
        <v>55</v>
      </c>
      <c r="I238" s="136">
        <f>VLOOKUP(B238,'[2]Space-Time Research'!$1:$1048576,3,FALSE)</f>
        <v>2260</v>
      </c>
      <c r="J238" s="136">
        <f>VLOOKUP(B238,'[2]Space-Time Research'!$1:$1048576,4,FALSE)</f>
        <v>152</v>
      </c>
      <c r="K238" s="136">
        <f>VLOOKUP(B238,'[2]Space-Time Research'!$1:$1048576,5,FALSE)</f>
        <v>2472</v>
      </c>
      <c r="L238" s="136"/>
      <c r="M238" s="26">
        <v>77</v>
      </c>
      <c r="N238" s="55">
        <v>2523</v>
      </c>
      <c r="O238" s="55">
        <v>344</v>
      </c>
      <c r="P238" s="55">
        <v>2939</v>
      </c>
    </row>
    <row r="239" spans="1:16" x14ac:dyDescent="0.25">
      <c r="A239" s="137" t="s">
        <v>783</v>
      </c>
      <c r="B239" s="63" t="s">
        <v>280</v>
      </c>
      <c r="C239" s="136">
        <v>736</v>
      </c>
      <c r="D239" s="136">
        <f>VLOOKUP(B239,'[1]Space-Time Research'!$1:$1048576,3,FALSE)</f>
        <v>23161</v>
      </c>
      <c r="E239" s="136">
        <f>VLOOKUP(B239,'[1]Space-Time Research'!$1:$1048576,4,FALSE)</f>
        <v>1261</v>
      </c>
      <c r="F239" s="136">
        <f>VLOOKUP(B239,'[1]Space-Time Research'!$1:$1048576,5,FALSE)</f>
        <v>25164</v>
      </c>
      <c r="G239" s="136"/>
      <c r="H239" s="136">
        <v>1019</v>
      </c>
      <c r="I239" s="136">
        <f>VLOOKUP(B239,'[2]Space-Time Research'!$1:$1048576,3,FALSE)</f>
        <v>25454</v>
      </c>
      <c r="J239" s="136">
        <f>VLOOKUP(B239,'[2]Space-Time Research'!$1:$1048576,4,FALSE)</f>
        <v>1548</v>
      </c>
      <c r="K239" s="136">
        <f>VLOOKUP(B239,'[2]Space-Time Research'!$1:$1048576,5,FALSE)</f>
        <v>28027</v>
      </c>
      <c r="L239" s="136"/>
      <c r="M239" s="26">
        <v>1287</v>
      </c>
      <c r="N239" s="55">
        <v>29002</v>
      </c>
      <c r="O239" s="55">
        <v>1780</v>
      </c>
      <c r="P239" s="55">
        <v>32070</v>
      </c>
    </row>
    <row r="240" spans="1:16" x14ac:dyDescent="0.25">
      <c r="A240" s="137" t="s">
        <v>784</v>
      </c>
      <c r="B240" s="63" t="s">
        <v>281</v>
      </c>
      <c r="C240" s="136">
        <v>481</v>
      </c>
      <c r="D240" s="136">
        <f>VLOOKUP(B240,'[1]Space-Time Research'!$1:$1048576,3,FALSE)</f>
        <v>10109</v>
      </c>
      <c r="E240" s="136">
        <f>VLOOKUP(B240,'[1]Space-Time Research'!$1:$1048576,4,FALSE)</f>
        <v>922</v>
      </c>
      <c r="F240" s="136">
        <f>VLOOKUP(B240,'[1]Space-Time Research'!$1:$1048576,5,FALSE)</f>
        <v>11514</v>
      </c>
      <c r="G240" s="136"/>
      <c r="H240" s="136">
        <v>563</v>
      </c>
      <c r="I240" s="136">
        <f>VLOOKUP(B240,'[2]Space-Time Research'!$1:$1048576,3,FALSE)</f>
        <v>9579</v>
      </c>
      <c r="J240" s="136">
        <f>VLOOKUP(B240,'[2]Space-Time Research'!$1:$1048576,4,FALSE)</f>
        <v>811</v>
      </c>
      <c r="K240" s="136">
        <f>VLOOKUP(B240,'[2]Space-Time Research'!$1:$1048576,5,FALSE)</f>
        <v>10951</v>
      </c>
      <c r="L240" s="136"/>
      <c r="M240" s="26">
        <v>485</v>
      </c>
      <c r="N240" s="55">
        <v>9631</v>
      </c>
      <c r="O240" s="55">
        <v>707</v>
      </c>
      <c r="P240" s="55">
        <v>10820</v>
      </c>
    </row>
    <row r="241" spans="1:16" x14ac:dyDescent="0.25">
      <c r="A241" s="137" t="s">
        <v>785</v>
      </c>
      <c r="B241" s="63" t="s">
        <v>282</v>
      </c>
      <c r="C241" s="136">
        <v>300</v>
      </c>
      <c r="D241" s="136">
        <f>VLOOKUP(B241,'[1]Space-Time Research'!$1:$1048576,3,FALSE)</f>
        <v>15629</v>
      </c>
      <c r="E241" s="136">
        <f>VLOOKUP(B241,'[1]Space-Time Research'!$1:$1048576,4,FALSE)</f>
        <v>660</v>
      </c>
      <c r="F241" s="136">
        <f>VLOOKUP(B241,'[1]Space-Time Research'!$1:$1048576,5,FALSE)</f>
        <v>16589</v>
      </c>
      <c r="G241" s="136"/>
      <c r="H241" s="136">
        <v>408</v>
      </c>
      <c r="I241" s="136">
        <f>VLOOKUP(B241,'[2]Space-Time Research'!$1:$1048576,3,FALSE)</f>
        <v>18436</v>
      </c>
      <c r="J241" s="136">
        <f>VLOOKUP(B241,'[2]Space-Time Research'!$1:$1048576,4,FALSE)</f>
        <v>1136</v>
      </c>
      <c r="K241" s="136">
        <f>VLOOKUP(B241,'[2]Space-Time Research'!$1:$1048576,5,FALSE)</f>
        <v>19987</v>
      </c>
      <c r="L241" s="136"/>
      <c r="M241" s="26">
        <v>608</v>
      </c>
      <c r="N241" s="55">
        <v>30306</v>
      </c>
      <c r="O241" s="55">
        <v>1251</v>
      </c>
      <c r="P241" s="55">
        <v>32157</v>
      </c>
    </row>
    <row r="242" spans="1:16" x14ac:dyDescent="0.25">
      <c r="A242" s="137" t="s">
        <v>786</v>
      </c>
      <c r="B242" s="63" t="s">
        <v>283</v>
      </c>
      <c r="C242" s="136">
        <v>639</v>
      </c>
      <c r="D242" s="136">
        <f>VLOOKUP(B242,'[1]Space-Time Research'!$1:$1048576,3,FALSE)</f>
        <v>19453</v>
      </c>
      <c r="E242" s="136">
        <f>VLOOKUP(B242,'[1]Space-Time Research'!$1:$1048576,4,FALSE)</f>
        <v>848</v>
      </c>
      <c r="F242" s="136">
        <f>VLOOKUP(B242,'[1]Space-Time Research'!$1:$1048576,5,FALSE)</f>
        <v>20931</v>
      </c>
      <c r="G242" s="136"/>
      <c r="H242" s="136">
        <v>705</v>
      </c>
      <c r="I242" s="136">
        <f>VLOOKUP(B242,'[2]Space-Time Research'!$1:$1048576,3,FALSE)</f>
        <v>21216</v>
      </c>
      <c r="J242" s="136">
        <f>VLOOKUP(B242,'[2]Space-Time Research'!$1:$1048576,4,FALSE)</f>
        <v>1635</v>
      </c>
      <c r="K242" s="136">
        <f>VLOOKUP(B242,'[2]Space-Time Research'!$1:$1048576,5,FALSE)</f>
        <v>23554</v>
      </c>
      <c r="L242" s="136"/>
      <c r="M242" s="26">
        <v>865</v>
      </c>
      <c r="N242" s="55">
        <v>22553</v>
      </c>
      <c r="O242" s="55">
        <v>1320</v>
      </c>
      <c r="P242" s="55">
        <v>24731</v>
      </c>
    </row>
    <row r="243" spans="1:16" x14ac:dyDescent="0.25">
      <c r="A243" s="137" t="s">
        <v>787</v>
      </c>
      <c r="B243" s="63" t="s">
        <v>284</v>
      </c>
      <c r="C243" s="136">
        <v>361</v>
      </c>
      <c r="D243" s="136">
        <f>VLOOKUP(B243,'[1]Space-Time Research'!$1:$1048576,3,FALSE)</f>
        <v>10905</v>
      </c>
      <c r="E243" s="136">
        <f>VLOOKUP(B243,'[1]Space-Time Research'!$1:$1048576,4,FALSE)</f>
        <v>626</v>
      </c>
      <c r="F243" s="136">
        <f>VLOOKUP(B243,'[1]Space-Time Research'!$1:$1048576,5,FALSE)</f>
        <v>11893</v>
      </c>
      <c r="G243" s="136"/>
      <c r="H243" s="136">
        <v>443</v>
      </c>
      <c r="I243" s="136">
        <f>VLOOKUP(B243,'[2]Space-Time Research'!$1:$1048576,3,FALSE)</f>
        <v>13126</v>
      </c>
      <c r="J243" s="136">
        <f>VLOOKUP(B243,'[2]Space-Time Research'!$1:$1048576,4,FALSE)</f>
        <v>589</v>
      </c>
      <c r="K243" s="136">
        <f>VLOOKUP(B243,'[2]Space-Time Research'!$1:$1048576,5,FALSE)</f>
        <v>14155</v>
      </c>
      <c r="L243" s="136"/>
      <c r="M243" s="26">
        <v>485</v>
      </c>
      <c r="N243" s="55">
        <v>14301</v>
      </c>
      <c r="O243" s="55">
        <v>761</v>
      </c>
      <c r="P243" s="55">
        <v>15549</v>
      </c>
    </row>
    <row r="244" spans="1:16" x14ac:dyDescent="0.25">
      <c r="A244" s="137" t="s">
        <v>788</v>
      </c>
      <c r="B244" s="63" t="s">
        <v>285</v>
      </c>
      <c r="C244" s="136">
        <v>398</v>
      </c>
      <c r="D244" s="136">
        <f>VLOOKUP(B244,'[1]Space-Time Research'!$1:$1048576,3,FALSE)</f>
        <v>14255</v>
      </c>
      <c r="E244" s="136">
        <f>VLOOKUP(B244,'[1]Space-Time Research'!$1:$1048576,4,FALSE)</f>
        <v>532</v>
      </c>
      <c r="F244" s="136">
        <f>VLOOKUP(B244,'[1]Space-Time Research'!$1:$1048576,5,FALSE)</f>
        <v>15185</v>
      </c>
      <c r="G244" s="136"/>
      <c r="H244" s="136">
        <v>513</v>
      </c>
      <c r="I244" s="136">
        <f>VLOOKUP(B244,'[2]Space-Time Research'!$1:$1048576,3,FALSE)</f>
        <v>14196</v>
      </c>
      <c r="J244" s="136">
        <f>VLOOKUP(B244,'[2]Space-Time Research'!$1:$1048576,4,FALSE)</f>
        <v>472</v>
      </c>
      <c r="K244" s="136">
        <f>VLOOKUP(B244,'[2]Space-Time Research'!$1:$1048576,5,FALSE)</f>
        <v>15183</v>
      </c>
      <c r="L244" s="136"/>
      <c r="M244" s="26">
        <v>587</v>
      </c>
      <c r="N244" s="55">
        <v>14071</v>
      </c>
      <c r="O244" s="55">
        <v>534</v>
      </c>
      <c r="P244" s="55">
        <v>15201</v>
      </c>
    </row>
    <row r="245" spans="1:16" x14ac:dyDescent="0.25">
      <c r="A245" s="137" t="s">
        <v>789</v>
      </c>
      <c r="B245" s="63" t="s">
        <v>286</v>
      </c>
      <c r="C245" s="136">
        <v>276</v>
      </c>
      <c r="D245" s="136">
        <f>VLOOKUP(B245,'[1]Space-Time Research'!$1:$1048576,3,FALSE)</f>
        <v>7045</v>
      </c>
      <c r="E245" s="136">
        <f>VLOOKUP(B245,'[1]Space-Time Research'!$1:$1048576,4,FALSE)</f>
        <v>319</v>
      </c>
      <c r="F245" s="136">
        <f>VLOOKUP(B245,'[1]Space-Time Research'!$1:$1048576,5,FALSE)</f>
        <v>7635</v>
      </c>
      <c r="G245" s="136"/>
      <c r="H245" s="136">
        <v>388</v>
      </c>
      <c r="I245" s="136">
        <f>VLOOKUP(B245,'[2]Space-Time Research'!$1:$1048576,3,FALSE)</f>
        <v>7050</v>
      </c>
      <c r="J245" s="136">
        <f>VLOOKUP(B245,'[2]Space-Time Research'!$1:$1048576,4,FALSE)</f>
        <v>420</v>
      </c>
      <c r="K245" s="136">
        <f>VLOOKUP(B245,'[2]Space-Time Research'!$1:$1048576,5,FALSE)</f>
        <v>7862</v>
      </c>
      <c r="L245" s="136"/>
      <c r="M245" s="26">
        <v>526</v>
      </c>
      <c r="N245" s="55">
        <v>7119</v>
      </c>
      <c r="O245" s="55">
        <v>360</v>
      </c>
      <c r="P245" s="55">
        <v>8007</v>
      </c>
    </row>
    <row r="246" spans="1:16" x14ac:dyDescent="0.25">
      <c r="A246" s="137" t="s">
        <v>790</v>
      </c>
      <c r="B246" s="63" t="s">
        <v>287</v>
      </c>
      <c r="C246" s="136">
        <v>175</v>
      </c>
      <c r="D246" s="136">
        <f>VLOOKUP(B246,'[1]Space-Time Research'!$1:$1048576,3,FALSE)</f>
        <v>5127</v>
      </c>
      <c r="E246" s="136">
        <f>VLOOKUP(B246,'[1]Space-Time Research'!$1:$1048576,4,FALSE)</f>
        <v>201</v>
      </c>
      <c r="F246" s="136">
        <f>VLOOKUP(B246,'[1]Space-Time Research'!$1:$1048576,5,FALSE)</f>
        <v>5504</v>
      </c>
      <c r="G246" s="136"/>
      <c r="H246" s="136">
        <v>235</v>
      </c>
      <c r="I246" s="136">
        <f>VLOOKUP(B246,'[2]Space-Time Research'!$1:$1048576,3,FALSE)</f>
        <v>5162</v>
      </c>
      <c r="J246" s="136">
        <f>VLOOKUP(B246,'[2]Space-Time Research'!$1:$1048576,4,FALSE)</f>
        <v>183</v>
      </c>
      <c r="K246" s="136">
        <f>VLOOKUP(B246,'[2]Space-Time Research'!$1:$1048576,5,FALSE)</f>
        <v>5584</v>
      </c>
      <c r="L246" s="136"/>
      <c r="M246" s="26">
        <v>289</v>
      </c>
      <c r="N246" s="55">
        <v>5184</v>
      </c>
      <c r="O246" s="55">
        <v>166</v>
      </c>
      <c r="P246" s="55">
        <v>5632</v>
      </c>
    </row>
    <row r="247" spans="1:16" x14ac:dyDescent="0.25">
      <c r="A247" s="137" t="s">
        <v>791</v>
      </c>
      <c r="B247" s="63" t="s">
        <v>288</v>
      </c>
      <c r="C247" s="136">
        <v>208</v>
      </c>
      <c r="D247" s="136">
        <f>VLOOKUP(B247,'[1]Space-Time Research'!$1:$1048576,3,FALSE)</f>
        <v>5916</v>
      </c>
      <c r="E247" s="136">
        <f>VLOOKUP(B247,'[1]Space-Time Research'!$1:$1048576,4,FALSE)</f>
        <v>198</v>
      </c>
      <c r="F247" s="136">
        <f>VLOOKUP(B247,'[1]Space-Time Research'!$1:$1048576,5,FALSE)</f>
        <v>6322</v>
      </c>
      <c r="G247" s="136"/>
      <c r="H247" s="136">
        <v>279</v>
      </c>
      <c r="I247" s="136">
        <f>VLOOKUP(B247,'[2]Space-Time Research'!$1:$1048576,3,FALSE)</f>
        <v>6074</v>
      </c>
      <c r="J247" s="136">
        <f>VLOOKUP(B247,'[2]Space-Time Research'!$1:$1048576,4,FALSE)</f>
        <v>247</v>
      </c>
      <c r="K247" s="136">
        <f>VLOOKUP(B247,'[2]Space-Time Research'!$1:$1048576,5,FALSE)</f>
        <v>6602</v>
      </c>
      <c r="L247" s="136"/>
      <c r="M247" s="26">
        <v>389</v>
      </c>
      <c r="N247" s="55">
        <v>6039</v>
      </c>
      <c r="O247" s="55">
        <v>221</v>
      </c>
      <c r="P247" s="55">
        <v>6647</v>
      </c>
    </row>
    <row r="248" spans="1:16" x14ac:dyDescent="0.25">
      <c r="A248" s="137" t="s">
        <v>793</v>
      </c>
      <c r="B248" s="63" t="s">
        <v>290</v>
      </c>
      <c r="C248" s="136">
        <v>224</v>
      </c>
      <c r="D248" s="136">
        <f>VLOOKUP(B248,'[1]Space-Time Research'!$1:$1048576,3,FALSE)</f>
        <v>56792</v>
      </c>
      <c r="E248" s="136">
        <f>VLOOKUP(B248,'[1]Space-Time Research'!$1:$1048576,4,FALSE)</f>
        <v>4374</v>
      </c>
      <c r="F248" s="136">
        <f>VLOOKUP(B248,'[1]Space-Time Research'!$1:$1048576,5,FALSE)</f>
        <v>61383</v>
      </c>
      <c r="G248" s="136"/>
      <c r="H248" s="136">
        <v>263</v>
      </c>
      <c r="I248" s="136">
        <f>VLOOKUP(B248,'[2]Space-Time Research'!$1:$1048576,3,FALSE)</f>
        <v>60637</v>
      </c>
      <c r="J248" s="136">
        <f>VLOOKUP(B248,'[2]Space-Time Research'!$1:$1048576,4,FALSE)</f>
        <v>4087</v>
      </c>
      <c r="K248" s="136">
        <f>VLOOKUP(B248,'[2]Space-Time Research'!$1:$1048576,5,FALSE)</f>
        <v>64982</v>
      </c>
      <c r="L248" s="136"/>
      <c r="M248" s="26">
        <v>314</v>
      </c>
      <c r="N248" s="55">
        <v>65550</v>
      </c>
      <c r="O248" s="55">
        <v>4668</v>
      </c>
      <c r="P248" s="55">
        <v>70530</v>
      </c>
    </row>
    <row r="249" spans="1:16" x14ac:dyDescent="0.25">
      <c r="A249" s="137" t="s">
        <v>794</v>
      </c>
      <c r="B249" s="63" t="s">
        <v>291</v>
      </c>
      <c r="C249" s="136">
        <v>517</v>
      </c>
      <c r="D249" s="136">
        <f>VLOOKUP(B249,'[1]Space-Time Research'!$1:$1048576,3,FALSE)</f>
        <v>62147</v>
      </c>
      <c r="E249" s="136">
        <f>VLOOKUP(B249,'[1]Space-Time Research'!$1:$1048576,4,FALSE)</f>
        <v>3573</v>
      </c>
      <c r="F249" s="136">
        <f>VLOOKUP(B249,'[1]Space-Time Research'!$1:$1048576,5,FALSE)</f>
        <v>66242</v>
      </c>
      <c r="G249" s="136"/>
      <c r="H249" s="136">
        <v>555</v>
      </c>
      <c r="I249" s="136">
        <f>VLOOKUP(B249,'[2]Space-Time Research'!$1:$1048576,3,FALSE)</f>
        <v>69363</v>
      </c>
      <c r="J249" s="136">
        <f>VLOOKUP(B249,'[2]Space-Time Research'!$1:$1048576,4,FALSE)</f>
        <v>3667</v>
      </c>
      <c r="K249" s="136">
        <f>VLOOKUP(B249,'[2]Space-Time Research'!$1:$1048576,5,FALSE)</f>
        <v>73587</v>
      </c>
      <c r="L249" s="136"/>
      <c r="M249" s="26">
        <v>523</v>
      </c>
      <c r="N249" s="55">
        <v>75560</v>
      </c>
      <c r="O249" s="55">
        <v>5793</v>
      </c>
      <c r="P249" s="55">
        <v>81876</v>
      </c>
    </row>
    <row r="250" spans="1:16" x14ac:dyDescent="0.25">
      <c r="A250" s="137" t="s">
        <v>795</v>
      </c>
      <c r="B250" s="63" t="s">
        <v>292</v>
      </c>
      <c r="C250" s="136">
        <v>646</v>
      </c>
      <c r="D250" s="136">
        <f>VLOOKUP(B250,'[1]Space-Time Research'!$1:$1048576,3,FALSE)</f>
        <v>51896</v>
      </c>
      <c r="E250" s="136">
        <f>VLOOKUP(B250,'[1]Space-Time Research'!$1:$1048576,4,FALSE)</f>
        <v>2193</v>
      </c>
      <c r="F250" s="136">
        <f>VLOOKUP(B250,'[1]Space-Time Research'!$1:$1048576,5,FALSE)</f>
        <v>54728</v>
      </c>
      <c r="G250" s="136"/>
      <c r="H250" s="136">
        <v>745</v>
      </c>
      <c r="I250" s="136">
        <f>VLOOKUP(B250,'[2]Space-Time Research'!$1:$1048576,3,FALSE)</f>
        <v>55393</v>
      </c>
      <c r="J250" s="136">
        <f>VLOOKUP(B250,'[2]Space-Time Research'!$1:$1048576,4,FALSE)</f>
        <v>2377</v>
      </c>
      <c r="K250" s="136">
        <f>VLOOKUP(B250,'[2]Space-Time Research'!$1:$1048576,5,FALSE)</f>
        <v>58514</v>
      </c>
      <c r="L250" s="136"/>
      <c r="M250" s="26">
        <v>873</v>
      </c>
      <c r="N250" s="55">
        <v>59210</v>
      </c>
      <c r="O250" s="55">
        <v>2153</v>
      </c>
      <c r="P250" s="55">
        <v>62232</v>
      </c>
    </row>
    <row r="251" spans="1:16" x14ac:dyDescent="0.25">
      <c r="A251" s="137" t="s">
        <v>796</v>
      </c>
      <c r="B251" s="63" t="s">
        <v>293</v>
      </c>
      <c r="C251" s="136">
        <v>796</v>
      </c>
      <c r="D251" s="136">
        <f>VLOOKUP(B251,'[1]Space-Time Research'!$1:$1048576,3,FALSE)</f>
        <v>128106</v>
      </c>
      <c r="E251" s="136">
        <f>VLOOKUP(B251,'[1]Space-Time Research'!$1:$1048576,4,FALSE)</f>
        <v>8550</v>
      </c>
      <c r="F251" s="136">
        <f>VLOOKUP(B251,'[1]Space-Time Research'!$1:$1048576,5,FALSE)</f>
        <v>137455</v>
      </c>
      <c r="G251" s="136"/>
      <c r="H251" s="136">
        <v>988</v>
      </c>
      <c r="I251" s="136">
        <f>VLOOKUP(B251,'[2]Space-Time Research'!$1:$1048576,3,FALSE)</f>
        <v>140173</v>
      </c>
      <c r="J251" s="136">
        <f>VLOOKUP(B251,'[2]Space-Time Research'!$1:$1048576,4,FALSE)</f>
        <v>8104</v>
      </c>
      <c r="K251" s="136">
        <f>VLOOKUP(B251,'[2]Space-Time Research'!$1:$1048576,5,FALSE)</f>
        <v>149264</v>
      </c>
      <c r="L251" s="136"/>
      <c r="M251" s="26">
        <v>1085</v>
      </c>
      <c r="N251" s="55">
        <v>146262</v>
      </c>
      <c r="O251" s="55">
        <v>9155</v>
      </c>
      <c r="P251" s="55">
        <v>156505</v>
      </c>
    </row>
    <row r="252" spans="1:16" x14ac:dyDescent="0.25">
      <c r="A252" s="137" t="s">
        <v>798</v>
      </c>
      <c r="B252" s="63" t="s">
        <v>295</v>
      </c>
      <c r="C252" s="136">
        <v>912</v>
      </c>
      <c r="D252" s="136">
        <f>VLOOKUP(B252,'[1]Space-Time Research'!$1:$1048576,3,FALSE)</f>
        <v>110990</v>
      </c>
      <c r="E252" s="136">
        <f>VLOOKUP(B252,'[1]Space-Time Research'!$1:$1048576,4,FALSE)</f>
        <v>6072</v>
      </c>
      <c r="F252" s="136">
        <f>VLOOKUP(B252,'[1]Space-Time Research'!$1:$1048576,5,FALSE)</f>
        <v>117979</v>
      </c>
      <c r="G252" s="136"/>
      <c r="H252" s="136">
        <v>952</v>
      </c>
      <c r="I252" s="136">
        <f>VLOOKUP(B252,'[2]Space-Time Research'!$1:$1048576,3,FALSE)</f>
        <v>119609</v>
      </c>
      <c r="J252" s="136">
        <f>VLOOKUP(B252,'[2]Space-Time Research'!$1:$1048576,4,FALSE)</f>
        <v>5900</v>
      </c>
      <c r="K252" s="136">
        <f>VLOOKUP(B252,'[2]Space-Time Research'!$1:$1048576,5,FALSE)</f>
        <v>126460</v>
      </c>
      <c r="L252" s="136"/>
      <c r="M252" s="26">
        <v>997</v>
      </c>
      <c r="N252" s="55">
        <v>123780</v>
      </c>
      <c r="O252" s="55">
        <v>7672</v>
      </c>
      <c r="P252" s="55">
        <v>132446</v>
      </c>
    </row>
    <row r="253" spans="1:16" x14ac:dyDescent="0.25">
      <c r="A253" s="137" t="s">
        <v>799</v>
      </c>
      <c r="B253" s="63" t="s">
        <v>296</v>
      </c>
      <c r="C253" s="136">
        <v>420</v>
      </c>
      <c r="D253" s="136">
        <f>VLOOKUP(B253,'[1]Space-Time Research'!$1:$1048576,3,FALSE)</f>
        <v>68603</v>
      </c>
      <c r="E253" s="136">
        <f>VLOOKUP(B253,'[1]Space-Time Research'!$1:$1048576,4,FALSE)</f>
        <v>2575</v>
      </c>
      <c r="F253" s="136">
        <f>VLOOKUP(B253,'[1]Space-Time Research'!$1:$1048576,5,FALSE)</f>
        <v>71601</v>
      </c>
      <c r="G253" s="136"/>
      <c r="H253" s="136">
        <v>560</v>
      </c>
      <c r="I253" s="136">
        <f>VLOOKUP(B253,'[2]Space-Time Research'!$1:$1048576,3,FALSE)</f>
        <v>71217</v>
      </c>
      <c r="J253" s="136">
        <f>VLOOKUP(B253,'[2]Space-Time Research'!$1:$1048576,4,FALSE)</f>
        <v>2552</v>
      </c>
      <c r="K253" s="136">
        <f>VLOOKUP(B253,'[2]Space-Time Research'!$1:$1048576,5,FALSE)</f>
        <v>74330</v>
      </c>
      <c r="L253" s="136"/>
      <c r="M253" s="26">
        <v>567</v>
      </c>
      <c r="N253" s="55">
        <v>74522</v>
      </c>
      <c r="O253" s="55">
        <v>2824</v>
      </c>
      <c r="P253" s="55">
        <v>77921</v>
      </c>
    </row>
    <row r="254" spans="1:16" x14ac:dyDescent="0.25">
      <c r="A254" s="137" t="s">
        <v>801</v>
      </c>
      <c r="B254" s="63" t="s">
        <v>297</v>
      </c>
      <c r="C254" s="136">
        <v>428</v>
      </c>
      <c r="D254" s="136">
        <f>VLOOKUP(B254,'[1]Space-Time Research'!$1:$1048576,3,FALSE)</f>
        <v>23088</v>
      </c>
      <c r="E254" s="136">
        <f>VLOOKUP(B254,'[1]Space-Time Research'!$1:$1048576,4,FALSE)</f>
        <v>1486</v>
      </c>
      <c r="F254" s="136">
        <f>VLOOKUP(B254,'[1]Space-Time Research'!$1:$1048576,5,FALSE)</f>
        <v>25003</v>
      </c>
      <c r="G254" s="136"/>
      <c r="H254" s="136">
        <v>716</v>
      </c>
      <c r="I254" s="136">
        <f>VLOOKUP(B254,'[2]Space-Time Research'!$1:$1048576,3,FALSE)</f>
        <v>23257</v>
      </c>
      <c r="J254" s="136">
        <f>VLOOKUP(B254,'[2]Space-Time Research'!$1:$1048576,4,FALSE)</f>
        <v>1709</v>
      </c>
      <c r="K254" s="136">
        <f>VLOOKUP(B254,'[2]Space-Time Research'!$1:$1048576,5,FALSE)</f>
        <v>25683</v>
      </c>
      <c r="L254" s="136"/>
      <c r="M254" s="26">
        <v>1056</v>
      </c>
      <c r="N254" s="55">
        <v>25704</v>
      </c>
      <c r="O254" s="55">
        <v>909</v>
      </c>
      <c r="P254" s="55">
        <v>27665</v>
      </c>
    </row>
    <row r="255" spans="1:16" x14ac:dyDescent="0.25">
      <c r="A255" s="137" t="s">
        <v>802</v>
      </c>
      <c r="B255" s="63" t="s">
        <v>298</v>
      </c>
      <c r="C255" s="136">
        <v>349</v>
      </c>
      <c r="D255" s="136">
        <f>VLOOKUP(B255,'[1]Space-Time Research'!$1:$1048576,3,FALSE)</f>
        <v>11612</v>
      </c>
      <c r="E255" s="136">
        <f>VLOOKUP(B255,'[1]Space-Time Research'!$1:$1048576,4,FALSE)</f>
        <v>542</v>
      </c>
      <c r="F255" s="136">
        <f>VLOOKUP(B255,'[1]Space-Time Research'!$1:$1048576,5,FALSE)</f>
        <v>12509</v>
      </c>
      <c r="G255" s="136"/>
      <c r="H255" s="136">
        <v>512</v>
      </c>
      <c r="I255" s="136">
        <f>VLOOKUP(B255,'[2]Space-Time Research'!$1:$1048576,3,FALSE)</f>
        <v>11493</v>
      </c>
      <c r="J255" s="136">
        <f>VLOOKUP(B255,'[2]Space-Time Research'!$1:$1048576,4,FALSE)</f>
        <v>737</v>
      </c>
      <c r="K255" s="136">
        <f>VLOOKUP(B255,'[2]Space-Time Research'!$1:$1048576,5,FALSE)</f>
        <v>12747</v>
      </c>
      <c r="L255" s="136"/>
      <c r="M255" s="26">
        <v>646</v>
      </c>
      <c r="N255" s="55">
        <v>11229</v>
      </c>
      <c r="O255" s="55">
        <v>707</v>
      </c>
      <c r="P255" s="55">
        <v>12577</v>
      </c>
    </row>
    <row r="256" spans="1:16" x14ac:dyDescent="0.25">
      <c r="A256" s="137" t="s">
        <v>803</v>
      </c>
      <c r="B256" s="63" t="s">
        <v>299</v>
      </c>
      <c r="C256" s="136">
        <v>803</v>
      </c>
      <c r="D256" s="136">
        <f>VLOOKUP(B256,'[1]Space-Time Research'!$1:$1048576,3,FALSE)</f>
        <v>22377</v>
      </c>
      <c r="E256" s="136">
        <f>VLOOKUP(B256,'[1]Space-Time Research'!$1:$1048576,4,FALSE)</f>
        <v>946</v>
      </c>
      <c r="F256" s="136">
        <f>VLOOKUP(B256,'[1]Space-Time Research'!$1:$1048576,5,FALSE)</f>
        <v>24133</v>
      </c>
      <c r="G256" s="136"/>
      <c r="H256" s="136">
        <v>1127</v>
      </c>
      <c r="I256" s="136">
        <f>VLOOKUP(B256,'[2]Space-Time Research'!$1:$1048576,3,FALSE)</f>
        <v>23141</v>
      </c>
      <c r="J256" s="136">
        <f>VLOOKUP(B256,'[2]Space-Time Research'!$1:$1048576,4,FALSE)</f>
        <v>1212</v>
      </c>
      <c r="K256" s="136">
        <f>VLOOKUP(B256,'[2]Space-Time Research'!$1:$1048576,5,FALSE)</f>
        <v>25479</v>
      </c>
      <c r="L256" s="136"/>
      <c r="M256" s="26">
        <v>1499</v>
      </c>
      <c r="N256" s="55">
        <v>23613</v>
      </c>
      <c r="O256" s="55">
        <v>1139</v>
      </c>
      <c r="P256" s="55">
        <v>26251</v>
      </c>
    </row>
    <row r="257" spans="1:16" x14ac:dyDescent="0.25">
      <c r="A257" s="137" t="s">
        <v>805</v>
      </c>
      <c r="B257" s="63" t="s">
        <v>300</v>
      </c>
      <c r="C257" s="136">
        <v>812</v>
      </c>
      <c r="D257" s="136">
        <f>VLOOKUP(B257,'[1]Space-Time Research'!$1:$1048576,3,FALSE)</f>
        <v>92195</v>
      </c>
      <c r="E257" s="136">
        <f>VLOOKUP(B257,'[1]Space-Time Research'!$1:$1048576,4,FALSE)</f>
        <v>5563</v>
      </c>
      <c r="F257" s="136">
        <f>VLOOKUP(B257,'[1]Space-Time Research'!$1:$1048576,5,FALSE)</f>
        <v>98566</v>
      </c>
      <c r="G257" s="136"/>
      <c r="H257" s="136">
        <v>960</v>
      </c>
      <c r="I257" s="136">
        <f>VLOOKUP(B257,'[2]Space-Time Research'!$1:$1048576,3,FALSE)</f>
        <v>102758</v>
      </c>
      <c r="J257" s="136">
        <f>VLOOKUP(B257,'[2]Space-Time Research'!$1:$1048576,4,FALSE)</f>
        <v>5024</v>
      </c>
      <c r="K257" s="136">
        <f>VLOOKUP(B257,'[2]Space-Time Research'!$1:$1048576,5,FALSE)</f>
        <v>108746</v>
      </c>
      <c r="L257" s="136"/>
      <c r="M257" s="26">
        <v>988</v>
      </c>
      <c r="N257" s="55">
        <v>114377</v>
      </c>
      <c r="O257" s="55">
        <v>7683</v>
      </c>
      <c r="P257" s="55">
        <v>123046</v>
      </c>
    </row>
    <row r="258" spans="1:16" x14ac:dyDescent="0.25">
      <c r="A258" s="137" t="s">
        <v>807</v>
      </c>
      <c r="B258" s="63" t="s">
        <v>301</v>
      </c>
      <c r="C258" s="136">
        <v>709</v>
      </c>
      <c r="D258" s="136">
        <f>VLOOKUP(B258,'[1]Space-Time Research'!$1:$1048576,3,FALSE)</f>
        <v>257235</v>
      </c>
      <c r="E258" s="136">
        <f>VLOOKUP(B258,'[1]Space-Time Research'!$1:$1048576,4,FALSE)</f>
        <v>8293</v>
      </c>
      <c r="F258" s="136">
        <f>VLOOKUP(B258,'[1]Space-Time Research'!$1:$1048576,5,FALSE)</f>
        <v>266237</v>
      </c>
      <c r="G258" s="136"/>
      <c r="H258" s="136">
        <v>918</v>
      </c>
      <c r="I258" s="136">
        <f>VLOOKUP(B258,'[2]Space-Time Research'!$1:$1048576,3,FALSE)</f>
        <v>272588</v>
      </c>
      <c r="J258" s="136">
        <f>VLOOKUP(B258,'[2]Space-Time Research'!$1:$1048576,4,FALSE)</f>
        <v>9026</v>
      </c>
      <c r="K258" s="136">
        <f>VLOOKUP(B258,'[2]Space-Time Research'!$1:$1048576,5,FALSE)</f>
        <v>282535</v>
      </c>
      <c r="L258" s="136"/>
      <c r="M258" s="26">
        <v>1241</v>
      </c>
      <c r="N258" s="55">
        <v>296238</v>
      </c>
      <c r="O258" s="55">
        <v>6299</v>
      </c>
      <c r="P258" s="55">
        <v>303776</v>
      </c>
    </row>
    <row r="259" spans="1:16" x14ac:dyDescent="0.25">
      <c r="A259" s="137" t="s">
        <v>809</v>
      </c>
      <c r="B259" s="63" t="s">
        <v>302</v>
      </c>
      <c r="C259" s="136">
        <v>403</v>
      </c>
      <c r="D259" s="136">
        <f>VLOOKUP(B259,'[1]Space-Time Research'!$1:$1048576,3,FALSE)</f>
        <v>111009</v>
      </c>
      <c r="E259" s="136">
        <f>VLOOKUP(B259,'[1]Space-Time Research'!$1:$1048576,4,FALSE)</f>
        <v>4835</v>
      </c>
      <c r="F259" s="136">
        <f>VLOOKUP(B259,'[1]Space-Time Research'!$1:$1048576,5,FALSE)</f>
        <v>116256</v>
      </c>
      <c r="G259" s="136"/>
      <c r="H259" s="136">
        <v>508</v>
      </c>
      <c r="I259" s="136">
        <f>VLOOKUP(B259,'[2]Space-Time Research'!$1:$1048576,3,FALSE)</f>
        <v>124537</v>
      </c>
      <c r="J259" s="136">
        <f>VLOOKUP(B259,'[2]Space-Time Research'!$1:$1048576,4,FALSE)</f>
        <v>5258</v>
      </c>
      <c r="K259" s="136">
        <f>VLOOKUP(B259,'[2]Space-Time Research'!$1:$1048576,5,FALSE)</f>
        <v>130303</v>
      </c>
      <c r="L259" s="136"/>
      <c r="M259" s="26">
        <v>681</v>
      </c>
      <c r="N259" s="55">
        <v>137433</v>
      </c>
      <c r="O259" s="55">
        <v>4573</v>
      </c>
      <c r="P259" s="55">
        <v>142681</v>
      </c>
    </row>
    <row r="260" spans="1:16" x14ac:dyDescent="0.25">
      <c r="A260" s="137" t="s">
        <v>811</v>
      </c>
      <c r="B260" s="63" t="s">
        <v>304</v>
      </c>
      <c r="C260" s="136">
        <v>491</v>
      </c>
      <c r="D260" s="136">
        <f>VLOOKUP(B260,'[1]Space-Time Research'!$1:$1048576,3,FALSE)</f>
        <v>75427</v>
      </c>
      <c r="E260" s="136">
        <f>VLOOKUP(B260,'[1]Space-Time Research'!$1:$1048576,4,FALSE)</f>
        <v>2940</v>
      </c>
      <c r="F260" s="136">
        <f>VLOOKUP(B260,'[1]Space-Time Research'!$1:$1048576,5,FALSE)</f>
        <v>78855</v>
      </c>
      <c r="G260" s="136"/>
      <c r="H260" s="136">
        <v>508</v>
      </c>
      <c r="I260" s="136">
        <f>VLOOKUP(B260,'[2]Space-Time Research'!$1:$1048576,3,FALSE)</f>
        <v>82261</v>
      </c>
      <c r="J260" s="136">
        <f>VLOOKUP(B260,'[2]Space-Time Research'!$1:$1048576,4,FALSE)</f>
        <v>3433</v>
      </c>
      <c r="K260" s="136">
        <f>VLOOKUP(B260,'[2]Space-Time Research'!$1:$1048576,5,FALSE)</f>
        <v>86204</v>
      </c>
      <c r="L260" s="136"/>
      <c r="M260" s="26">
        <v>646</v>
      </c>
      <c r="N260" s="55">
        <v>85622</v>
      </c>
      <c r="O260" s="55">
        <v>3069</v>
      </c>
      <c r="P260" s="55">
        <v>89337</v>
      </c>
    </row>
    <row r="261" spans="1:16" x14ac:dyDescent="0.25">
      <c r="A261" s="137" t="s">
        <v>812</v>
      </c>
      <c r="B261" s="63" t="s">
        <v>305</v>
      </c>
      <c r="C261" s="136">
        <v>226</v>
      </c>
      <c r="D261" s="136">
        <f>VLOOKUP(B261,'[1]Space-Time Research'!$1:$1048576,3,FALSE)</f>
        <v>53374</v>
      </c>
      <c r="E261" s="136">
        <f>VLOOKUP(B261,'[1]Space-Time Research'!$1:$1048576,4,FALSE)</f>
        <v>2204</v>
      </c>
      <c r="F261" s="136">
        <f>VLOOKUP(B261,'[1]Space-Time Research'!$1:$1048576,5,FALSE)</f>
        <v>55805</v>
      </c>
      <c r="G261" s="136"/>
      <c r="H261" s="136">
        <v>298</v>
      </c>
      <c r="I261" s="136">
        <f>VLOOKUP(B261,'[2]Space-Time Research'!$1:$1048576,3,FALSE)</f>
        <v>57959</v>
      </c>
      <c r="J261" s="136">
        <f>VLOOKUP(B261,'[2]Space-Time Research'!$1:$1048576,4,FALSE)</f>
        <v>2333</v>
      </c>
      <c r="K261" s="136">
        <f>VLOOKUP(B261,'[2]Space-Time Research'!$1:$1048576,5,FALSE)</f>
        <v>60588</v>
      </c>
      <c r="L261" s="136"/>
      <c r="M261" s="26">
        <v>398</v>
      </c>
      <c r="N261" s="55">
        <v>60249</v>
      </c>
      <c r="O261" s="55">
        <v>2151</v>
      </c>
      <c r="P261" s="55">
        <v>62794</v>
      </c>
    </row>
    <row r="262" spans="1:16" x14ac:dyDescent="0.25">
      <c r="A262" s="137" t="s">
        <v>814</v>
      </c>
      <c r="B262" s="63" t="s">
        <v>307</v>
      </c>
      <c r="C262" s="136">
        <v>285</v>
      </c>
      <c r="D262" s="136">
        <f>VLOOKUP(B262,'[1]Space-Time Research'!$1:$1048576,3,FALSE)</f>
        <v>19010</v>
      </c>
      <c r="E262" s="136">
        <f>VLOOKUP(B262,'[1]Space-Time Research'!$1:$1048576,4,FALSE)</f>
        <v>632</v>
      </c>
      <c r="F262" s="136">
        <f>VLOOKUP(B262,'[1]Space-Time Research'!$1:$1048576,5,FALSE)</f>
        <v>19923</v>
      </c>
      <c r="G262" s="136"/>
      <c r="H262" s="136">
        <v>394</v>
      </c>
      <c r="I262" s="136">
        <f>VLOOKUP(B262,'[2]Space-Time Research'!$1:$1048576,3,FALSE)</f>
        <v>19716</v>
      </c>
      <c r="J262" s="136">
        <f>VLOOKUP(B262,'[2]Space-Time Research'!$1:$1048576,4,FALSE)</f>
        <v>1276</v>
      </c>
      <c r="K262" s="136">
        <f>VLOOKUP(B262,'[2]Space-Time Research'!$1:$1048576,5,FALSE)</f>
        <v>21380</v>
      </c>
      <c r="L262" s="136"/>
      <c r="M262" s="26">
        <v>534</v>
      </c>
      <c r="N262" s="55">
        <v>21565</v>
      </c>
      <c r="O262" s="55">
        <v>885</v>
      </c>
      <c r="P262" s="55">
        <v>22981</v>
      </c>
    </row>
    <row r="263" spans="1:16" x14ac:dyDescent="0.25">
      <c r="A263" s="137" t="s">
        <v>815</v>
      </c>
      <c r="B263" s="63" t="s">
        <v>308</v>
      </c>
      <c r="C263" s="136">
        <v>1929</v>
      </c>
      <c r="D263" s="136">
        <f>VLOOKUP(B263,'[1]Space-Time Research'!$1:$1048576,3,FALSE)</f>
        <v>59574</v>
      </c>
      <c r="E263" s="136">
        <f>VLOOKUP(B263,'[1]Space-Time Research'!$1:$1048576,4,FALSE)</f>
        <v>2097</v>
      </c>
      <c r="F263" s="136">
        <f>VLOOKUP(B263,'[1]Space-Time Research'!$1:$1048576,5,FALSE)</f>
        <v>63604</v>
      </c>
      <c r="G263" s="136"/>
      <c r="H263" s="136">
        <v>2626</v>
      </c>
      <c r="I263" s="136">
        <f>VLOOKUP(B263,'[2]Space-Time Research'!$1:$1048576,3,FALSE)</f>
        <v>62475</v>
      </c>
      <c r="J263" s="136">
        <f>VLOOKUP(B263,'[2]Space-Time Research'!$1:$1048576,4,FALSE)</f>
        <v>3362</v>
      </c>
      <c r="K263" s="136">
        <f>VLOOKUP(B263,'[2]Space-Time Research'!$1:$1048576,5,FALSE)</f>
        <v>68460</v>
      </c>
      <c r="L263" s="136"/>
      <c r="M263" s="26">
        <v>3809</v>
      </c>
      <c r="N263" s="55">
        <v>69362</v>
      </c>
      <c r="O263" s="55">
        <v>3096</v>
      </c>
      <c r="P263" s="55">
        <v>76271</v>
      </c>
    </row>
    <row r="264" spans="1:16" x14ac:dyDescent="0.25">
      <c r="A264" s="137" t="s">
        <v>817</v>
      </c>
      <c r="B264" s="63" t="s">
        <v>309</v>
      </c>
      <c r="C264" s="136">
        <v>513</v>
      </c>
      <c r="D264" s="136">
        <f>VLOOKUP(B264,'[1]Space-Time Research'!$1:$1048576,3,FALSE)</f>
        <v>48817</v>
      </c>
      <c r="E264" s="136">
        <f>VLOOKUP(B264,'[1]Space-Time Research'!$1:$1048576,4,FALSE)</f>
        <v>2864</v>
      </c>
      <c r="F264" s="136">
        <f>VLOOKUP(B264,'[1]Space-Time Research'!$1:$1048576,5,FALSE)</f>
        <v>52198</v>
      </c>
      <c r="G264" s="136"/>
      <c r="H264" s="136">
        <v>575</v>
      </c>
      <c r="I264" s="136">
        <f>VLOOKUP(B264,'[2]Space-Time Research'!$1:$1048576,3,FALSE)</f>
        <v>51259</v>
      </c>
      <c r="J264" s="136">
        <f>VLOOKUP(B264,'[2]Space-Time Research'!$1:$1048576,4,FALSE)</f>
        <v>4237</v>
      </c>
      <c r="K264" s="136">
        <f>VLOOKUP(B264,'[2]Space-Time Research'!$1:$1048576,5,FALSE)</f>
        <v>56066</v>
      </c>
      <c r="L264" s="136"/>
      <c r="M264" s="26">
        <v>611</v>
      </c>
      <c r="N264" s="55">
        <v>53604</v>
      </c>
      <c r="O264" s="55">
        <v>2184</v>
      </c>
      <c r="P264" s="55">
        <v>56398</v>
      </c>
    </row>
    <row r="265" spans="1:16" x14ac:dyDescent="0.25">
      <c r="A265" s="137" t="s">
        <v>819</v>
      </c>
      <c r="B265" s="63" t="s">
        <v>311</v>
      </c>
      <c r="C265" s="136">
        <v>1895</v>
      </c>
      <c r="D265" s="136">
        <f>VLOOKUP(B265,'[1]Space-Time Research'!$1:$1048576,3,FALSE)</f>
        <v>96609</v>
      </c>
      <c r="E265" s="136">
        <f>VLOOKUP(B265,'[1]Space-Time Research'!$1:$1048576,4,FALSE)</f>
        <v>7360</v>
      </c>
      <c r="F265" s="136">
        <f>VLOOKUP(B265,'[1]Space-Time Research'!$1:$1048576,5,FALSE)</f>
        <v>105862</v>
      </c>
      <c r="G265" s="136"/>
      <c r="H265" s="136">
        <v>2101</v>
      </c>
      <c r="I265" s="136">
        <f>VLOOKUP(B265,'[2]Space-Time Research'!$1:$1048576,3,FALSE)</f>
        <v>105853</v>
      </c>
      <c r="J265" s="136">
        <f>VLOOKUP(B265,'[2]Space-Time Research'!$1:$1048576,4,FALSE)</f>
        <v>9095</v>
      </c>
      <c r="K265" s="136">
        <f>VLOOKUP(B265,'[2]Space-Time Research'!$1:$1048576,5,FALSE)</f>
        <v>117051</v>
      </c>
      <c r="L265" s="136"/>
      <c r="M265" s="26">
        <v>2589</v>
      </c>
      <c r="N265" s="55">
        <v>115454</v>
      </c>
      <c r="O265" s="55">
        <v>8278</v>
      </c>
      <c r="P265" s="55">
        <v>126319</v>
      </c>
    </row>
    <row r="266" spans="1:16" x14ac:dyDescent="0.25">
      <c r="A266" s="137" t="s">
        <v>820</v>
      </c>
      <c r="B266" s="63" t="s">
        <v>312</v>
      </c>
      <c r="C266" s="136">
        <v>740</v>
      </c>
      <c r="D266" s="136">
        <f>VLOOKUP(B266,'[1]Space-Time Research'!$1:$1048576,3,FALSE)</f>
        <v>68265</v>
      </c>
      <c r="E266" s="136">
        <f>VLOOKUP(B266,'[1]Space-Time Research'!$1:$1048576,4,FALSE)</f>
        <v>3124</v>
      </c>
      <c r="F266" s="136">
        <f>VLOOKUP(B266,'[1]Space-Time Research'!$1:$1048576,5,FALSE)</f>
        <v>72125</v>
      </c>
      <c r="G266" s="136"/>
      <c r="H266" s="136">
        <v>872</v>
      </c>
      <c r="I266" s="136">
        <f>VLOOKUP(B266,'[2]Space-Time Research'!$1:$1048576,3,FALSE)</f>
        <v>80519</v>
      </c>
      <c r="J266" s="136">
        <f>VLOOKUP(B266,'[2]Space-Time Research'!$1:$1048576,4,FALSE)</f>
        <v>3724</v>
      </c>
      <c r="K266" s="136">
        <f>VLOOKUP(B266,'[2]Space-Time Research'!$1:$1048576,5,FALSE)</f>
        <v>85116</v>
      </c>
      <c r="L266" s="136"/>
      <c r="M266" s="26">
        <v>1194</v>
      </c>
      <c r="N266" s="55">
        <v>97694</v>
      </c>
      <c r="O266" s="55">
        <v>4167</v>
      </c>
      <c r="P266" s="55">
        <v>103053</v>
      </c>
    </row>
    <row r="267" spans="1:16" x14ac:dyDescent="0.25">
      <c r="A267" s="137" t="s">
        <v>822</v>
      </c>
      <c r="B267" s="63" t="s">
        <v>313</v>
      </c>
      <c r="C267" s="136">
        <v>3</v>
      </c>
      <c r="D267" s="136">
        <f>VLOOKUP(B267,'[1]Space-Time Research'!$1:$1048576,3,FALSE)</f>
        <v>351</v>
      </c>
      <c r="E267" s="136">
        <f>VLOOKUP(B267,'[1]Space-Time Research'!$1:$1048576,4,FALSE)</f>
        <v>10</v>
      </c>
      <c r="F267" s="136">
        <f>VLOOKUP(B267,'[1]Space-Time Research'!$1:$1048576,5,FALSE)</f>
        <v>359</v>
      </c>
      <c r="G267" s="136"/>
      <c r="H267" s="136">
        <v>3</v>
      </c>
      <c r="I267" s="136">
        <f>VLOOKUP(B267,'[2]Space-Time Research'!$1:$1048576,3,FALSE)</f>
        <v>336</v>
      </c>
      <c r="J267" s="136">
        <f>VLOOKUP(B267,'[2]Space-Time Research'!$1:$1048576,4,FALSE)</f>
        <v>40</v>
      </c>
      <c r="K267" s="136">
        <f>VLOOKUP(B267,'[2]Space-Time Research'!$1:$1048576,5,FALSE)</f>
        <v>382</v>
      </c>
      <c r="L267" s="136"/>
      <c r="M267" s="26">
        <v>5</v>
      </c>
      <c r="N267" s="55">
        <v>405</v>
      </c>
      <c r="O267" s="55">
        <v>36</v>
      </c>
      <c r="P267" s="55">
        <v>445</v>
      </c>
    </row>
    <row r="268" spans="1:16" x14ac:dyDescent="0.25">
      <c r="A268" s="137" t="s">
        <v>824</v>
      </c>
      <c r="B268" s="63" t="s">
        <v>314</v>
      </c>
      <c r="C268" s="136">
        <v>1111</v>
      </c>
      <c r="D268" s="136">
        <f>VLOOKUP(B268,'[1]Space-Time Research'!$1:$1048576,3,FALSE)</f>
        <v>70089</v>
      </c>
      <c r="E268" s="136">
        <f>VLOOKUP(B268,'[1]Space-Time Research'!$1:$1048576,4,FALSE)</f>
        <v>5318</v>
      </c>
      <c r="F268" s="136">
        <f>VLOOKUP(B268,'[1]Space-Time Research'!$1:$1048576,5,FALSE)</f>
        <v>76518</v>
      </c>
      <c r="G268" s="136"/>
      <c r="H268" s="136">
        <v>1179</v>
      </c>
      <c r="I268" s="136">
        <f>VLOOKUP(B268,'[2]Space-Time Research'!$1:$1048576,3,FALSE)</f>
        <v>75269</v>
      </c>
      <c r="J268" s="136">
        <f>VLOOKUP(B268,'[2]Space-Time Research'!$1:$1048576,4,FALSE)</f>
        <v>6170</v>
      </c>
      <c r="K268" s="136">
        <f>VLOOKUP(B268,'[2]Space-Time Research'!$1:$1048576,5,FALSE)</f>
        <v>82618</v>
      </c>
      <c r="L268" s="136"/>
      <c r="M268" s="26">
        <v>1253</v>
      </c>
      <c r="N268" s="55">
        <v>79111</v>
      </c>
      <c r="O268" s="55">
        <v>3597</v>
      </c>
      <c r="P268" s="55">
        <v>83952</v>
      </c>
    </row>
    <row r="269" spans="1:16" x14ac:dyDescent="0.25">
      <c r="A269" s="137" t="s">
        <v>826</v>
      </c>
      <c r="B269" s="63" t="s">
        <v>316</v>
      </c>
      <c r="C269" s="136">
        <v>711</v>
      </c>
      <c r="D269" s="136">
        <f>VLOOKUP(B269,'[1]Space-Time Research'!$1:$1048576,3,FALSE)</f>
        <v>172227</v>
      </c>
      <c r="E269" s="136">
        <f>VLOOKUP(B269,'[1]Space-Time Research'!$1:$1048576,4,FALSE)</f>
        <v>7544</v>
      </c>
      <c r="F269" s="136">
        <f>VLOOKUP(B269,'[1]Space-Time Research'!$1:$1048576,5,FALSE)</f>
        <v>180491</v>
      </c>
      <c r="G269" s="136"/>
      <c r="H269" s="136">
        <v>1016</v>
      </c>
      <c r="I269" s="136">
        <f>VLOOKUP(B269,'[2]Space-Time Research'!$1:$1048576,3,FALSE)</f>
        <v>181934</v>
      </c>
      <c r="J269" s="136">
        <f>VLOOKUP(B269,'[2]Space-Time Research'!$1:$1048576,4,FALSE)</f>
        <v>9480</v>
      </c>
      <c r="K269" s="136">
        <f>VLOOKUP(B269,'[2]Space-Time Research'!$1:$1048576,5,FALSE)</f>
        <v>192432</v>
      </c>
      <c r="L269" s="136"/>
      <c r="M269" s="26">
        <v>1238</v>
      </c>
      <c r="N269" s="55">
        <v>193349</v>
      </c>
      <c r="O269" s="55">
        <v>5482</v>
      </c>
      <c r="P269" s="55">
        <v>200075</v>
      </c>
    </row>
    <row r="270" spans="1:16" x14ac:dyDescent="0.25">
      <c r="A270" s="137" t="s">
        <v>827</v>
      </c>
      <c r="B270" s="63" t="s">
        <v>317</v>
      </c>
      <c r="C270" s="136">
        <v>250</v>
      </c>
      <c r="D270" s="136">
        <f>VLOOKUP(B270,'[1]Space-Time Research'!$1:$1048576,3,FALSE)</f>
        <v>54568</v>
      </c>
      <c r="E270" s="136">
        <f>VLOOKUP(B270,'[1]Space-Time Research'!$1:$1048576,4,FALSE)</f>
        <v>2328</v>
      </c>
      <c r="F270" s="136">
        <f>VLOOKUP(B270,'[1]Space-Time Research'!$1:$1048576,5,FALSE)</f>
        <v>57154</v>
      </c>
      <c r="G270" s="136"/>
      <c r="H270" s="136">
        <v>377</v>
      </c>
      <c r="I270" s="136">
        <f>VLOOKUP(B270,'[2]Space-Time Research'!$1:$1048576,3,FALSE)</f>
        <v>57365</v>
      </c>
      <c r="J270" s="136">
        <f>VLOOKUP(B270,'[2]Space-Time Research'!$1:$1048576,4,FALSE)</f>
        <v>2696</v>
      </c>
      <c r="K270" s="136">
        <f>VLOOKUP(B270,'[2]Space-Time Research'!$1:$1048576,5,FALSE)</f>
        <v>60438</v>
      </c>
      <c r="L270" s="136"/>
      <c r="M270" s="26">
        <v>469</v>
      </c>
      <c r="N270" s="55">
        <v>60853</v>
      </c>
      <c r="O270" s="55">
        <v>2163</v>
      </c>
      <c r="P270" s="55">
        <v>63482</v>
      </c>
    </row>
    <row r="271" spans="1:16" x14ac:dyDescent="0.25">
      <c r="A271" s="137" t="s">
        <v>829</v>
      </c>
      <c r="B271" s="63" t="s">
        <v>319</v>
      </c>
      <c r="C271" s="136">
        <v>378</v>
      </c>
      <c r="D271" s="136">
        <f>VLOOKUP(B271,'[1]Space-Time Research'!$1:$1048576,3,FALSE)</f>
        <v>44559</v>
      </c>
      <c r="E271" s="136">
        <f>VLOOKUP(B271,'[1]Space-Time Research'!$1:$1048576,4,FALSE)</f>
        <v>3645</v>
      </c>
      <c r="F271" s="136">
        <f>VLOOKUP(B271,'[1]Space-Time Research'!$1:$1048576,5,FALSE)</f>
        <v>48578</v>
      </c>
      <c r="G271" s="136"/>
      <c r="H271" s="136">
        <v>303</v>
      </c>
      <c r="I271" s="136">
        <f>VLOOKUP(B271,'[2]Space-Time Research'!$1:$1048576,3,FALSE)</f>
        <v>53287</v>
      </c>
      <c r="J271" s="136">
        <f>VLOOKUP(B271,'[2]Space-Time Research'!$1:$1048576,4,FALSE)</f>
        <v>4804</v>
      </c>
      <c r="K271" s="136">
        <f>VLOOKUP(B271,'[2]Space-Time Research'!$1:$1048576,5,FALSE)</f>
        <v>58393</v>
      </c>
      <c r="L271" s="136"/>
      <c r="M271" s="26">
        <v>414</v>
      </c>
      <c r="N271" s="55">
        <v>58094</v>
      </c>
      <c r="O271" s="55">
        <v>3742</v>
      </c>
      <c r="P271" s="55">
        <v>62250</v>
      </c>
    </row>
    <row r="272" spans="1:16" x14ac:dyDescent="0.25">
      <c r="A272" s="137" t="s">
        <v>830</v>
      </c>
      <c r="B272" s="63" t="s">
        <v>320</v>
      </c>
      <c r="C272" s="136">
        <v>340</v>
      </c>
      <c r="D272" s="136">
        <f>VLOOKUP(B272,'[1]Space-Time Research'!$1:$1048576,3,FALSE)</f>
        <v>44130</v>
      </c>
      <c r="E272" s="136">
        <f>VLOOKUP(B272,'[1]Space-Time Research'!$1:$1048576,4,FALSE)</f>
        <v>1794</v>
      </c>
      <c r="F272" s="136">
        <f>VLOOKUP(B272,'[1]Space-Time Research'!$1:$1048576,5,FALSE)</f>
        <v>46263</v>
      </c>
      <c r="G272" s="136"/>
      <c r="H272" s="136">
        <v>365</v>
      </c>
      <c r="I272" s="136">
        <f>VLOOKUP(B272,'[2]Space-Time Research'!$1:$1048576,3,FALSE)</f>
        <v>51446</v>
      </c>
      <c r="J272" s="136">
        <f>VLOOKUP(B272,'[2]Space-Time Research'!$1:$1048576,4,FALSE)</f>
        <v>2106</v>
      </c>
      <c r="K272" s="136">
        <f>VLOOKUP(B272,'[2]Space-Time Research'!$1:$1048576,5,FALSE)</f>
        <v>53921</v>
      </c>
      <c r="L272" s="136"/>
      <c r="M272" s="26">
        <v>450</v>
      </c>
      <c r="N272" s="55">
        <v>56426</v>
      </c>
      <c r="O272" s="55">
        <v>2193</v>
      </c>
      <c r="P272" s="55">
        <v>59076</v>
      </c>
    </row>
    <row r="273" spans="1:16" x14ac:dyDescent="0.25">
      <c r="A273" s="137" t="s">
        <v>831</v>
      </c>
      <c r="B273" s="63" t="s">
        <v>321</v>
      </c>
      <c r="C273" s="136">
        <v>387</v>
      </c>
      <c r="D273" s="136">
        <f>VLOOKUP(B273,'[1]Space-Time Research'!$1:$1048576,3,FALSE)</f>
        <v>35415</v>
      </c>
      <c r="E273" s="136">
        <f>VLOOKUP(B273,'[1]Space-Time Research'!$1:$1048576,4,FALSE)</f>
        <v>1300</v>
      </c>
      <c r="F273" s="136">
        <f>VLOOKUP(B273,'[1]Space-Time Research'!$1:$1048576,5,FALSE)</f>
        <v>37103</v>
      </c>
      <c r="G273" s="136"/>
      <c r="H273" s="136">
        <v>421</v>
      </c>
      <c r="I273" s="136">
        <f>VLOOKUP(B273,'[2]Space-Time Research'!$1:$1048576,3,FALSE)</f>
        <v>37822</v>
      </c>
      <c r="J273" s="136">
        <f>VLOOKUP(B273,'[2]Space-Time Research'!$1:$1048576,4,FALSE)</f>
        <v>1473</v>
      </c>
      <c r="K273" s="136">
        <f>VLOOKUP(B273,'[2]Space-Time Research'!$1:$1048576,5,FALSE)</f>
        <v>39715</v>
      </c>
      <c r="L273" s="136"/>
      <c r="M273" s="26">
        <v>493</v>
      </c>
      <c r="N273" s="55">
        <v>39030</v>
      </c>
      <c r="O273" s="55">
        <v>1520</v>
      </c>
      <c r="P273" s="55">
        <v>41043</v>
      </c>
    </row>
    <row r="274" spans="1:16" x14ac:dyDescent="0.25">
      <c r="A274" s="137" t="s">
        <v>832</v>
      </c>
      <c r="B274" s="63" t="s">
        <v>322</v>
      </c>
      <c r="C274" s="136">
        <v>309</v>
      </c>
      <c r="D274" s="136">
        <f>VLOOKUP(B274,'[1]Space-Time Research'!$1:$1048576,3,FALSE)</f>
        <v>32134</v>
      </c>
      <c r="E274" s="136">
        <f>VLOOKUP(B274,'[1]Space-Time Research'!$1:$1048576,4,FALSE)</f>
        <v>2753</v>
      </c>
      <c r="F274" s="136">
        <f>VLOOKUP(B274,'[1]Space-Time Research'!$1:$1048576,5,FALSE)</f>
        <v>35196</v>
      </c>
      <c r="G274" s="136"/>
      <c r="H274" s="136">
        <v>269</v>
      </c>
      <c r="I274" s="136">
        <f>VLOOKUP(B274,'[2]Space-Time Research'!$1:$1048576,3,FALSE)</f>
        <v>37227</v>
      </c>
      <c r="J274" s="136">
        <f>VLOOKUP(B274,'[2]Space-Time Research'!$1:$1048576,4,FALSE)</f>
        <v>2724</v>
      </c>
      <c r="K274" s="136">
        <f>VLOOKUP(B274,'[2]Space-Time Research'!$1:$1048576,5,FALSE)</f>
        <v>40224</v>
      </c>
      <c r="L274" s="136"/>
      <c r="M274" s="26">
        <v>316</v>
      </c>
      <c r="N274" s="55">
        <v>38101</v>
      </c>
      <c r="O274" s="55">
        <v>3737</v>
      </c>
      <c r="P274" s="55">
        <v>42155</v>
      </c>
    </row>
    <row r="275" spans="1:16" x14ac:dyDescent="0.25">
      <c r="A275" s="137" t="s">
        <v>834</v>
      </c>
      <c r="B275" s="63" t="s">
        <v>324</v>
      </c>
      <c r="C275" s="136">
        <v>931</v>
      </c>
      <c r="D275" s="136">
        <f>VLOOKUP(B275,'[1]Space-Time Research'!$1:$1048576,3,FALSE)</f>
        <v>22257</v>
      </c>
      <c r="E275" s="136">
        <f>VLOOKUP(B275,'[1]Space-Time Research'!$1:$1048576,4,FALSE)</f>
        <v>1029</v>
      </c>
      <c r="F275" s="136">
        <f>VLOOKUP(B275,'[1]Space-Time Research'!$1:$1048576,5,FALSE)</f>
        <v>24218</v>
      </c>
      <c r="G275" s="136"/>
      <c r="H275" s="136">
        <v>1580</v>
      </c>
      <c r="I275" s="136">
        <f>VLOOKUP(B275,'[2]Space-Time Research'!$1:$1048576,3,FALSE)</f>
        <v>27922</v>
      </c>
      <c r="J275" s="136">
        <f>VLOOKUP(B275,'[2]Space-Time Research'!$1:$1048576,4,FALSE)</f>
        <v>1590</v>
      </c>
      <c r="K275" s="136">
        <f>VLOOKUP(B275,'[2]Space-Time Research'!$1:$1048576,5,FALSE)</f>
        <v>31097</v>
      </c>
      <c r="L275" s="136"/>
      <c r="M275" s="26">
        <v>2346</v>
      </c>
      <c r="N275" s="55">
        <v>34128</v>
      </c>
      <c r="O275" s="55">
        <v>1442</v>
      </c>
      <c r="P275" s="55">
        <v>37917</v>
      </c>
    </row>
    <row r="276" spans="1:16" x14ac:dyDescent="0.25">
      <c r="A276" s="137" t="s">
        <v>835</v>
      </c>
      <c r="B276" s="63" t="s">
        <v>325</v>
      </c>
      <c r="C276" s="136">
        <v>338</v>
      </c>
      <c r="D276" s="136">
        <f>VLOOKUP(B276,'[1]Space-Time Research'!$1:$1048576,3,FALSE)</f>
        <v>20039</v>
      </c>
      <c r="E276" s="136">
        <f>VLOOKUP(B276,'[1]Space-Time Research'!$1:$1048576,4,FALSE)</f>
        <v>522</v>
      </c>
      <c r="F276" s="136">
        <f>VLOOKUP(B276,'[1]Space-Time Research'!$1:$1048576,5,FALSE)</f>
        <v>20888</v>
      </c>
      <c r="G276" s="136"/>
      <c r="H276" s="136">
        <v>536</v>
      </c>
      <c r="I276" s="136">
        <f>VLOOKUP(B276,'[2]Space-Time Research'!$1:$1048576,3,FALSE)</f>
        <v>19965</v>
      </c>
      <c r="J276" s="136">
        <f>VLOOKUP(B276,'[2]Space-Time Research'!$1:$1048576,4,FALSE)</f>
        <v>704</v>
      </c>
      <c r="K276" s="136">
        <f>VLOOKUP(B276,'[2]Space-Time Research'!$1:$1048576,5,FALSE)</f>
        <v>21202</v>
      </c>
      <c r="L276" s="136"/>
      <c r="M276" s="26">
        <v>811</v>
      </c>
      <c r="N276" s="55">
        <v>19705</v>
      </c>
      <c r="O276" s="55">
        <v>476</v>
      </c>
      <c r="P276" s="55">
        <v>21002</v>
      </c>
    </row>
    <row r="277" spans="1:16" x14ac:dyDescent="0.25">
      <c r="A277" s="137" t="s">
        <v>836</v>
      </c>
      <c r="B277" s="63" t="s">
        <v>326</v>
      </c>
      <c r="C277" s="136">
        <v>904</v>
      </c>
      <c r="D277" s="136">
        <f>VLOOKUP(B277,'[1]Space-Time Research'!$1:$1048576,3,FALSE)</f>
        <v>26305</v>
      </c>
      <c r="E277" s="136">
        <f>VLOOKUP(B277,'[1]Space-Time Research'!$1:$1048576,4,FALSE)</f>
        <v>1496</v>
      </c>
      <c r="F277" s="136">
        <f>VLOOKUP(B277,'[1]Space-Time Research'!$1:$1048576,5,FALSE)</f>
        <v>28701</v>
      </c>
      <c r="G277" s="136"/>
      <c r="H277" s="136">
        <v>1298</v>
      </c>
      <c r="I277" s="136">
        <f>VLOOKUP(B277,'[2]Space-Time Research'!$1:$1048576,3,FALSE)</f>
        <v>27538</v>
      </c>
      <c r="J277" s="136">
        <f>VLOOKUP(B277,'[2]Space-Time Research'!$1:$1048576,4,FALSE)</f>
        <v>1747</v>
      </c>
      <c r="K277" s="136">
        <f>VLOOKUP(B277,'[2]Space-Time Research'!$1:$1048576,5,FALSE)</f>
        <v>30585</v>
      </c>
      <c r="L277" s="136"/>
      <c r="M277" s="26">
        <v>2019</v>
      </c>
      <c r="N277" s="55">
        <v>30889</v>
      </c>
      <c r="O277" s="55">
        <v>2380</v>
      </c>
      <c r="P277" s="55">
        <v>35293</v>
      </c>
    </row>
    <row r="278" spans="1:16" x14ac:dyDescent="0.25">
      <c r="A278" s="137" t="s">
        <v>837</v>
      </c>
      <c r="B278" s="63" t="s">
        <v>327</v>
      </c>
      <c r="C278" s="136">
        <v>1131</v>
      </c>
      <c r="D278" s="136">
        <f>VLOOKUP(B278,'[1]Space-Time Research'!$1:$1048576,3,FALSE)</f>
        <v>29789</v>
      </c>
      <c r="E278" s="136">
        <f>VLOOKUP(B278,'[1]Space-Time Research'!$1:$1048576,4,FALSE)</f>
        <v>1336</v>
      </c>
      <c r="F278" s="136">
        <f>VLOOKUP(B278,'[1]Space-Time Research'!$1:$1048576,5,FALSE)</f>
        <v>32252</v>
      </c>
      <c r="G278" s="136"/>
      <c r="H278" s="136">
        <v>1636</v>
      </c>
      <c r="I278" s="136">
        <f>VLOOKUP(B278,'[2]Space-Time Research'!$1:$1048576,3,FALSE)</f>
        <v>31863</v>
      </c>
      <c r="J278" s="136">
        <f>VLOOKUP(B278,'[2]Space-Time Research'!$1:$1048576,4,FALSE)</f>
        <v>1722</v>
      </c>
      <c r="K278" s="136">
        <f>VLOOKUP(B278,'[2]Space-Time Research'!$1:$1048576,5,FALSE)</f>
        <v>35223</v>
      </c>
      <c r="L278" s="136"/>
      <c r="M278" s="26">
        <v>2258</v>
      </c>
      <c r="N278" s="55">
        <v>35979</v>
      </c>
      <c r="O278" s="55">
        <v>2392</v>
      </c>
      <c r="P278" s="55">
        <v>40626</v>
      </c>
    </row>
    <row r="279" spans="1:16" x14ac:dyDescent="0.25">
      <c r="A279" s="137" t="s">
        <v>838</v>
      </c>
      <c r="B279" s="63" t="s">
        <v>328</v>
      </c>
      <c r="C279" s="136">
        <v>1039</v>
      </c>
      <c r="D279" s="136">
        <f>VLOOKUP(B279,'[1]Space-Time Research'!$1:$1048576,3,FALSE)</f>
        <v>23100</v>
      </c>
      <c r="E279" s="136">
        <f>VLOOKUP(B279,'[1]Space-Time Research'!$1:$1048576,4,FALSE)</f>
        <v>1419</v>
      </c>
      <c r="F279" s="136">
        <f>VLOOKUP(B279,'[1]Space-Time Research'!$1:$1048576,5,FALSE)</f>
        <v>25559</v>
      </c>
      <c r="G279" s="136"/>
      <c r="H279" s="136">
        <v>1369</v>
      </c>
      <c r="I279" s="136">
        <f>VLOOKUP(B279,'[2]Space-Time Research'!$1:$1048576,3,FALSE)</f>
        <v>24313</v>
      </c>
      <c r="J279" s="136">
        <f>VLOOKUP(B279,'[2]Space-Time Research'!$1:$1048576,4,FALSE)</f>
        <v>1981</v>
      </c>
      <c r="K279" s="136">
        <f>VLOOKUP(B279,'[2]Space-Time Research'!$1:$1048576,5,FALSE)</f>
        <v>27667</v>
      </c>
      <c r="L279" s="136"/>
      <c r="M279" s="26">
        <v>1728</v>
      </c>
      <c r="N279" s="55">
        <v>25980</v>
      </c>
      <c r="O279" s="55">
        <v>2643</v>
      </c>
      <c r="P279" s="55">
        <v>30356</v>
      </c>
    </row>
    <row r="280" spans="1:16" x14ac:dyDescent="0.25">
      <c r="A280" s="137" t="s">
        <v>839</v>
      </c>
      <c r="B280" s="63" t="s">
        <v>329</v>
      </c>
      <c r="C280" s="136">
        <v>727</v>
      </c>
      <c r="D280" s="136">
        <f>VLOOKUP(B280,'[1]Space-Time Research'!$1:$1048576,3,FALSE)</f>
        <v>31213</v>
      </c>
      <c r="E280" s="136">
        <f>VLOOKUP(B280,'[1]Space-Time Research'!$1:$1048576,4,FALSE)</f>
        <v>1081</v>
      </c>
      <c r="F280" s="136">
        <f>VLOOKUP(B280,'[1]Space-Time Research'!$1:$1048576,5,FALSE)</f>
        <v>33021</v>
      </c>
      <c r="G280" s="136"/>
      <c r="H280" s="136">
        <v>906</v>
      </c>
      <c r="I280" s="136">
        <f>VLOOKUP(B280,'[2]Space-Time Research'!$1:$1048576,3,FALSE)</f>
        <v>33315</v>
      </c>
      <c r="J280" s="136">
        <f>VLOOKUP(B280,'[2]Space-Time Research'!$1:$1048576,4,FALSE)</f>
        <v>1688</v>
      </c>
      <c r="K280" s="136">
        <f>VLOOKUP(B280,'[2]Space-Time Research'!$1:$1048576,5,FALSE)</f>
        <v>35913</v>
      </c>
      <c r="L280" s="136"/>
      <c r="M280" s="26">
        <v>1283</v>
      </c>
      <c r="N280" s="55">
        <v>35830</v>
      </c>
      <c r="O280" s="55">
        <v>1381</v>
      </c>
      <c r="P280" s="55">
        <v>38495</v>
      </c>
    </row>
    <row r="281" spans="1:16" x14ac:dyDescent="0.25">
      <c r="A281" s="137" t="s">
        <v>840</v>
      </c>
      <c r="B281" s="63" t="s">
        <v>330</v>
      </c>
      <c r="C281" s="136">
        <v>360</v>
      </c>
      <c r="D281" s="136">
        <f>VLOOKUP(B281,'[1]Space-Time Research'!$1:$1048576,3,FALSE)</f>
        <v>13109</v>
      </c>
      <c r="E281" s="136">
        <f>VLOOKUP(B281,'[1]Space-Time Research'!$1:$1048576,4,FALSE)</f>
        <v>409</v>
      </c>
      <c r="F281" s="136">
        <f>VLOOKUP(B281,'[1]Space-Time Research'!$1:$1048576,5,FALSE)</f>
        <v>13881</v>
      </c>
      <c r="G281" s="136"/>
      <c r="H281" s="136">
        <v>461</v>
      </c>
      <c r="I281" s="136">
        <f>VLOOKUP(B281,'[2]Space-Time Research'!$1:$1048576,3,FALSE)</f>
        <v>13289</v>
      </c>
      <c r="J281" s="136">
        <f>VLOOKUP(B281,'[2]Space-Time Research'!$1:$1048576,4,FALSE)</f>
        <v>477</v>
      </c>
      <c r="K281" s="136">
        <f>VLOOKUP(B281,'[2]Space-Time Research'!$1:$1048576,5,FALSE)</f>
        <v>14220</v>
      </c>
      <c r="L281" s="136"/>
      <c r="M281" s="26">
        <v>538</v>
      </c>
      <c r="N281" s="55">
        <v>13003</v>
      </c>
      <c r="O281" s="55">
        <v>373</v>
      </c>
      <c r="P281" s="55">
        <v>13914</v>
      </c>
    </row>
    <row r="282" spans="1:16" x14ac:dyDescent="0.25">
      <c r="A282" s="137" t="s">
        <v>842</v>
      </c>
      <c r="B282" s="63" t="s">
        <v>332</v>
      </c>
      <c r="C282" s="136">
        <v>424</v>
      </c>
      <c r="D282" s="136">
        <f>VLOOKUP(B282,'[1]Space-Time Research'!$1:$1048576,3,FALSE)</f>
        <v>4332</v>
      </c>
      <c r="E282" s="136">
        <f>VLOOKUP(B282,'[1]Space-Time Research'!$1:$1048576,4,FALSE)</f>
        <v>378</v>
      </c>
      <c r="F282" s="136">
        <f>VLOOKUP(B282,'[1]Space-Time Research'!$1:$1048576,5,FALSE)</f>
        <v>5133</v>
      </c>
      <c r="G282" s="136"/>
      <c r="H282" s="136">
        <v>443</v>
      </c>
      <c r="I282" s="136">
        <f>VLOOKUP(B282,'[2]Space-Time Research'!$1:$1048576,3,FALSE)</f>
        <v>5719</v>
      </c>
      <c r="J282" s="136">
        <f>VLOOKUP(B282,'[2]Space-Time Research'!$1:$1048576,4,FALSE)</f>
        <v>545</v>
      </c>
      <c r="K282" s="136">
        <f>VLOOKUP(B282,'[2]Space-Time Research'!$1:$1048576,5,FALSE)</f>
        <v>6710</v>
      </c>
      <c r="L282" s="136"/>
      <c r="M282" s="26">
        <v>431</v>
      </c>
      <c r="N282" s="55">
        <v>6361</v>
      </c>
      <c r="O282" s="55">
        <v>347</v>
      </c>
      <c r="P282" s="55">
        <v>7132</v>
      </c>
    </row>
    <row r="283" spans="1:16" x14ac:dyDescent="0.25">
      <c r="A283" s="137" t="s">
        <v>843</v>
      </c>
      <c r="B283" s="63" t="s">
        <v>333</v>
      </c>
      <c r="C283" s="136">
        <v>1418</v>
      </c>
      <c r="D283" s="136">
        <f>VLOOKUP(B283,'[1]Space-Time Research'!$1:$1048576,3,FALSE)</f>
        <v>113745</v>
      </c>
      <c r="E283" s="136">
        <f>VLOOKUP(B283,'[1]Space-Time Research'!$1:$1048576,4,FALSE)</f>
        <v>8691</v>
      </c>
      <c r="F283" s="136">
        <f>VLOOKUP(B283,'[1]Space-Time Research'!$1:$1048576,5,FALSE)</f>
        <v>123855</v>
      </c>
      <c r="G283" s="136"/>
      <c r="H283" s="136">
        <v>1703</v>
      </c>
      <c r="I283" s="136">
        <f>VLOOKUP(B283,'[2]Space-Time Research'!$1:$1048576,3,FALSE)</f>
        <v>123189</v>
      </c>
      <c r="J283" s="136">
        <f>VLOOKUP(B283,'[2]Space-Time Research'!$1:$1048576,4,FALSE)</f>
        <v>9055</v>
      </c>
      <c r="K283" s="136">
        <f>VLOOKUP(B283,'[2]Space-Time Research'!$1:$1048576,5,FALSE)</f>
        <v>133948</v>
      </c>
      <c r="L283" s="136"/>
      <c r="M283" s="26">
        <v>1923</v>
      </c>
      <c r="N283" s="55">
        <v>119419</v>
      </c>
      <c r="O283" s="55">
        <v>5770</v>
      </c>
      <c r="P283" s="55">
        <v>127117</v>
      </c>
    </row>
    <row r="284" spans="1:16" x14ac:dyDescent="0.25">
      <c r="A284" s="137" t="s">
        <v>845</v>
      </c>
      <c r="B284" s="63" t="s">
        <v>334</v>
      </c>
      <c r="C284" s="136">
        <v>576</v>
      </c>
      <c r="D284" s="136">
        <f>VLOOKUP(B284,'[1]Space-Time Research'!$1:$1048576,3,FALSE)</f>
        <v>90993</v>
      </c>
      <c r="E284" s="136">
        <f>VLOOKUP(B284,'[1]Space-Time Research'!$1:$1048576,4,FALSE)</f>
        <v>5779</v>
      </c>
      <c r="F284" s="136">
        <f>VLOOKUP(B284,'[1]Space-Time Research'!$1:$1048576,5,FALSE)</f>
        <v>97343</v>
      </c>
      <c r="G284" s="136"/>
      <c r="H284" s="136">
        <v>741</v>
      </c>
      <c r="I284" s="136">
        <f>VLOOKUP(B284,'[2]Space-Time Research'!$1:$1048576,3,FALSE)</f>
        <v>102314</v>
      </c>
      <c r="J284" s="136">
        <f>VLOOKUP(B284,'[2]Space-Time Research'!$1:$1048576,4,FALSE)</f>
        <v>6375</v>
      </c>
      <c r="K284" s="136">
        <f>VLOOKUP(B284,'[2]Space-Time Research'!$1:$1048576,5,FALSE)</f>
        <v>109433</v>
      </c>
      <c r="L284" s="136"/>
      <c r="M284" s="26">
        <v>863</v>
      </c>
      <c r="N284" s="55">
        <v>109919</v>
      </c>
      <c r="O284" s="55">
        <v>5664</v>
      </c>
      <c r="P284" s="55">
        <v>116439</v>
      </c>
    </row>
    <row r="285" spans="1:16" x14ac:dyDescent="0.25">
      <c r="A285" s="137" t="s">
        <v>847</v>
      </c>
      <c r="B285" s="63" t="s">
        <v>336</v>
      </c>
      <c r="C285" s="136">
        <v>848</v>
      </c>
      <c r="D285" s="136">
        <f>VLOOKUP(B285,'[1]Space-Time Research'!$1:$1048576,3,FALSE)</f>
        <v>99747</v>
      </c>
      <c r="E285" s="136">
        <f>VLOOKUP(B285,'[1]Space-Time Research'!$1:$1048576,4,FALSE)</f>
        <v>4001</v>
      </c>
      <c r="F285" s="136">
        <f>VLOOKUP(B285,'[1]Space-Time Research'!$1:$1048576,5,FALSE)</f>
        <v>104597</v>
      </c>
      <c r="G285" s="136"/>
      <c r="H285" s="136">
        <v>1180</v>
      </c>
      <c r="I285" s="136">
        <f>VLOOKUP(B285,'[2]Space-Time Research'!$1:$1048576,3,FALSE)</f>
        <v>103887</v>
      </c>
      <c r="J285" s="136">
        <f>VLOOKUP(B285,'[2]Space-Time Research'!$1:$1048576,4,FALSE)</f>
        <v>5046</v>
      </c>
      <c r="K285" s="136">
        <f>VLOOKUP(B285,'[2]Space-Time Research'!$1:$1048576,5,FALSE)</f>
        <v>110109</v>
      </c>
      <c r="L285" s="136"/>
      <c r="M285" s="26">
        <v>1667</v>
      </c>
      <c r="N285" s="55">
        <v>112668</v>
      </c>
      <c r="O285" s="55">
        <v>3827</v>
      </c>
      <c r="P285" s="55">
        <v>118159</v>
      </c>
    </row>
    <row r="286" spans="1:16" x14ac:dyDescent="0.25">
      <c r="A286" s="137" t="s">
        <v>848</v>
      </c>
      <c r="B286" s="63" t="s">
        <v>337</v>
      </c>
      <c r="C286" s="136">
        <v>889</v>
      </c>
      <c r="D286" s="136">
        <f>VLOOKUP(B286,'[1]Space-Time Research'!$1:$1048576,3,FALSE)</f>
        <v>102162</v>
      </c>
      <c r="E286" s="136">
        <f>VLOOKUP(B286,'[1]Space-Time Research'!$1:$1048576,4,FALSE)</f>
        <v>3217</v>
      </c>
      <c r="F286" s="136">
        <f>VLOOKUP(B286,'[1]Space-Time Research'!$1:$1048576,5,FALSE)</f>
        <v>106263</v>
      </c>
      <c r="G286" s="136"/>
      <c r="H286" s="136">
        <v>1256</v>
      </c>
      <c r="I286" s="136">
        <f>VLOOKUP(B286,'[2]Space-Time Research'!$1:$1048576,3,FALSE)</f>
        <v>103849</v>
      </c>
      <c r="J286" s="136">
        <f>VLOOKUP(B286,'[2]Space-Time Research'!$1:$1048576,4,FALSE)</f>
        <v>3258</v>
      </c>
      <c r="K286" s="136">
        <f>VLOOKUP(B286,'[2]Space-Time Research'!$1:$1048576,5,FALSE)</f>
        <v>108357</v>
      </c>
      <c r="L286" s="136"/>
      <c r="M286" s="26">
        <v>1609</v>
      </c>
      <c r="N286" s="55">
        <v>108062</v>
      </c>
      <c r="O286" s="55">
        <v>2383</v>
      </c>
      <c r="P286" s="55">
        <v>112049</v>
      </c>
    </row>
    <row r="287" spans="1:16" x14ac:dyDescent="0.25">
      <c r="A287" s="137" t="s">
        <v>850</v>
      </c>
      <c r="B287" s="63" t="s">
        <v>339</v>
      </c>
      <c r="C287" s="136">
        <v>914</v>
      </c>
      <c r="D287" s="136">
        <f>VLOOKUP(B287,'[1]Space-Time Research'!$1:$1048576,3,FALSE)</f>
        <v>45298</v>
      </c>
      <c r="E287" s="136">
        <f>VLOOKUP(B287,'[1]Space-Time Research'!$1:$1048576,4,FALSE)</f>
        <v>5087</v>
      </c>
      <c r="F287" s="136">
        <f>VLOOKUP(B287,'[1]Space-Time Research'!$1:$1048576,5,FALSE)</f>
        <v>51298</v>
      </c>
      <c r="G287" s="136"/>
      <c r="H287" s="136">
        <v>1068</v>
      </c>
      <c r="I287" s="136">
        <f>VLOOKUP(B287,'[2]Space-Time Research'!$1:$1048576,3,FALSE)</f>
        <v>64526</v>
      </c>
      <c r="J287" s="136">
        <f>VLOOKUP(B287,'[2]Space-Time Research'!$1:$1048576,4,FALSE)</f>
        <v>6915</v>
      </c>
      <c r="K287" s="136">
        <f>VLOOKUP(B287,'[2]Space-Time Research'!$1:$1048576,5,FALSE)</f>
        <v>72505</v>
      </c>
      <c r="L287" s="136"/>
      <c r="M287" s="26">
        <v>1283</v>
      </c>
      <c r="N287" s="55">
        <v>75094</v>
      </c>
      <c r="O287" s="55">
        <v>4460</v>
      </c>
      <c r="P287" s="55">
        <v>80844</v>
      </c>
    </row>
    <row r="288" spans="1:16" x14ac:dyDescent="0.25">
      <c r="A288" s="137" t="s">
        <v>851</v>
      </c>
      <c r="B288" s="63" t="s">
        <v>340</v>
      </c>
      <c r="C288" s="136">
        <v>429</v>
      </c>
      <c r="D288" s="136">
        <f>VLOOKUP(B288,'[1]Space-Time Research'!$1:$1048576,3,FALSE)</f>
        <v>45045</v>
      </c>
      <c r="E288" s="136">
        <f>VLOOKUP(B288,'[1]Space-Time Research'!$1:$1048576,4,FALSE)</f>
        <v>6960</v>
      </c>
      <c r="F288" s="136">
        <f>VLOOKUP(B288,'[1]Space-Time Research'!$1:$1048576,5,FALSE)</f>
        <v>52432</v>
      </c>
      <c r="G288" s="136"/>
      <c r="H288" s="136">
        <v>523</v>
      </c>
      <c r="I288" s="136">
        <f>VLOOKUP(B288,'[2]Space-Time Research'!$1:$1048576,3,FALSE)</f>
        <v>48644</v>
      </c>
      <c r="J288" s="136">
        <f>VLOOKUP(B288,'[2]Space-Time Research'!$1:$1048576,4,FALSE)</f>
        <v>9241</v>
      </c>
      <c r="K288" s="136">
        <f>VLOOKUP(B288,'[2]Space-Time Research'!$1:$1048576,5,FALSE)</f>
        <v>58411</v>
      </c>
      <c r="L288" s="136"/>
      <c r="M288" s="26">
        <v>575</v>
      </c>
      <c r="N288" s="55">
        <v>49529</v>
      </c>
      <c r="O288" s="55">
        <v>3776</v>
      </c>
      <c r="P288" s="55">
        <v>53885</v>
      </c>
    </row>
    <row r="289" spans="1:237" x14ac:dyDescent="0.25">
      <c r="A289" s="137" t="s">
        <v>852</v>
      </c>
      <c r="B289" s="63" t="s">
        <v>341</v>
      </c>
      <c r="C289" s="136">
        <v>575</v>
      </c>
      <c r="D289" s="136">
        <f>VLOOKUP(B289,'[1]Space-Time Research'!$1:$1048576,3,FALSE)</f>
        <v>48963</v>
      </c>
      <c r="E289" s="136">
        <f>VLOOKUP(B289,'[1]Space-Time Research'!$1:$1048576,4,FALSE)</f>
        <v>8522</v>
      </c>
      <c r="F289" s="136">
        <f>VLOOKUP(B289,'[1]Space-Time Research'!$1:$1048576,5,FALSE)</f>
        <v>58067</v>
      </c>
      <c r="G289" s="136"/>
      <c r="H289" s="136">
        <v>583</v>
      </c>
      <c r="I289" s="136">
        <f>VLOOKUP(B289,'[2]Space-Time Research'!$1:$1048576,3,FALSE)</f>
        <v>60074</v>
      </c>
      <c r="J289" s="136">
        <f>VLOOKUP(B289,'[2]Space-Time Research'!$1:$1048576,4,FALSE)</f>
        <v>8027</v>
      </c>
      <c r="K289" s="136">
        <f>VLOOKUP(B289,'[2]Space-Time Research'!$1:$1048576,5,FALSE)</f>
        <v>68673</v>
      </c>
      <c r="L289" s="136"/>
      <c r="M289" s="26">
        <v>771</v>
      </c>
      <c r="N289" s="55">
        <v>62982</v>
      </c>
      <c r="O289" s="55">
        <v>4520</v>
      </c>
      <c r="P289" s="55">
        <v>68269</v>
      </c>
    </row>
    <row r="290" spans="1:237" x14ac:dyDescent="0.25">
      <c r="A290" s="137" t="s">
        <v>853</v>
      </c>
      <c r="B290" s="63" t="s">
        <v>342</v>
      </c>
      <c r="C290" s="136">
        <v>260</v>
      </c>
      <c r="D290" s="136">
        <f>VLOOKUP(B290,'[1]Space-Time Research'!$1:$1048576,3,FALSE)</f>
        <v>6279</v>
      </c>
      <c r="E290" s="136">
        <f>VLOOKUP(B290,'[1]Space-Time Research'!$1:$1048576,4,FALSE)</f>
        <v>1145</v>
      </c>
      <c r="F290" s="136">
        <f>VLOOKUP(B290,'[1]Space-Time Research'!$1:$1048576,5,FALSE)</f>
        <v>7683</v>
      </c>
      <c r="G290" s="136"/>
      <c r="H290" s="136">
        <v>247</v>
      </c>
      <c r="I290" s="136">
        <f>VLOOKUP(B290,'[2]Space-Time Research'!$1:$1048576,3,FALSE)</f>
        <v>7489</v>
      </c>
      <c r="J290" s="136">
        <f>VLOOKUP(B290,'[2]Space-Time Research'!$1:$1048576,4,FALSE)</f>
        <v>1052</v>
      </c>
      <c r="K290" s="136">
        <f>VLOOKUP(B290,'[2]Space-Time Research'!$1:$1048576,5,FALSE)</f>
        <v>8783</v>
      </c>
      <c r="L290" s="136"/>
      <c r="M290" s="26">
        <v>381</v>
      </c>
      <c r="N290" s="55">
        <v>7504</v>
      </c>
      <c r="O290" s="55">
        <v>754</v>
      </c>
      <c r="P290" s="55">
        <v>8637</v>
      </c>
    </row>
    <row r="291" spans="1:237" x14ac:dyDescent="0.25">
      <c r="A291" s="137" t="s">
        <v>855</v>
      </c>
      <c r="B291" s="63" t="s">
        <v>344</v>
      </c>
      <c r="C291" s="136">
        <v>231</v>
      </c>
      <c r="D291" s="136">
        <f>VLOOKUP(B291,'[1]Space-Time Research'!$1:$1048576,3,FALSE)</f>
        <v>38355</v>
      </c>
      <c r="E291" s="136">
        <f>VLOOKUP(B291,'[1]Space-Time Research'!$1:$1048576,4,FALSE)</f>
        <v>2621</v>
      </c>
      <c r="F291" s="136">
        <f>VLOOKUP(B291,'[1]Space-Time Research'!$1:$1048576,5,FALSE)</f>
        <v>41213</v>
      </c>
      <c r="G291" s="136"/>
      <c r="H291" s="136">
        <v>283</v>
      </c>
      <c r="I291" s="136">
        <f>VLOOKUP(B291,'[2]Space-Time Research'!$1:$1048576,3,FALSE)</f>
        <v>40662</v>
      </c>
      <c r="J291" s="136">
        <f>VLOOKUP(B291,'[2]Space-Time Research'!$1:$1048576,4,FALSE)</f>
        <v>2416</v>
      </c>
      <c r="K291" s="136">
        <f>VLOOKUP(B291,'[2]Space-Time Research'!$1:$1048576,5,FALSE)</f>
        <v>43357</v>
      </c>
      <c r="L291" s="136"/>
      <c r="M291" s="26">
        <v>302</v>
      </c>
      <c r="N291" s="55">
        <v>40890</v>
      </c>
      <c r="O291" s="55">
        <v>1286</v>
      </c>
      <c r="P291" s="55">
        <v>42475</v>
      </c>
    </row>
    <row r="292" spans="1:237" x14ac:dyDescent="0.25">
      <c r="A292" s="137" t="s">
        <v>856</v>
      </c>
      <c r="B292" s="63" t="s">
        <v>345</v>
      </c>
      <c r="C292" s="136">
        <v>120</v>
      </c>
      <c r="D292" s="136">
        <f>VLOOKUP(B292,'[1]Space-Time Research'!$1:$1048576,3,FALSE)</f>
        <v>30615</v>
      </c>
      <c r="E292" s="136">
        <f>VLOOKUP(B292,'[1]Space-Time Research'!$1:$1048576,4,FALSE)</f>
        <v>1690</v>
      </c>
      <c r="F292" s="136">
        <f>VLOOKUP(B292,'[1]Space-Time Research'!$1:$1048576,5,FALSE)</f>
        <v>32424</v>
      </c>
      <c r="G292" s="136"/>
      <c r="H292" s="136">
        <v>146</v>
      </c>
      <c r="I292" s="136">
        <f>VLOOKUP(B292,'[2]Space-Time Research'!$1:$1048576,3,FALSE)</f>
        <v>34891</v>
      </c>
      <c r="J292" s="136">
        <f>VLOOKUP(B292,'[2]Space-Time Research'!$1:$1048576,4,FALSE)</f>
        <v>1777</v>
      </c>
      <c r="K292" s="136">
        <f>VLOOKUP(B292,'[2]Space-Time Research'!$1:$1048576,5,FALSE)</f>
        <v>36809</v>
      </c>
      <c r="L292" s="136"/>
      <c r="M292" s="26">
        <v>160</v>
      </c>
      <c r="N292" s="55">
        <v>38146</v>
      </c>
      <c r="O292" s="55">
        <v>1912</v>
      </c>
      <c r="P292" s="55">
        <v>40217</v>
      </c>
    </row>
    <row r="293" spans="1:237" x14ac:dyDescent="0.25">
      <c r="A293" s="137" t="s">
        <v>857</v>
      </c>
      <c r="B293" s="63" t="s">
        <v>346</v>
      </c>
      <c r="C293" s="136">
        <v>284</v>
      </c>
      <c r="D293" s="136">
        <f>VLOOKUP(B293,'[1]Space-Time Research'!$1:$1048576,3,FALSE)</f>
        <v>70971</v>
      </c>
      <c r="E293" s="136">
        <f>VLOOKUP(B293,'[1]Space-Time Research'!$1:$1048576,4,FALSE)</f>
        <v>4507</v>
      </c>
      <c r="F293" s="136">
        <f>VLOOKUP(B293,'[1]Space-Time Research'!$1:$1048576,5,FALSE)</f>
        <v>75762</v>
      </c>
      <c r="G293" s="136"/>
      <c r="H293" s="136">
        <v>414</v>
      </c>
      <c r="I293" s="136">
        <f>VLOOKUP(B293,'[2]Space-Time Research'!$1:$1048576,3,FALSE)</f>
        <v>82742</v>
      </c>
      <c r="J293" s="136">
        <f>VLOOKUP(B293,'[2]Space-Time Research'!$1:$1048576,4,FALSE)</f>
        <v>4859</v>
      </c>
      <c r="K293" s="136">
        <f>VLOOKUP(B293,'[2]Space-Time Research'!$1:$1048576,5,FALSE)</f>
        <v>88015</v>
      </c>
      <c r="L293" s="136"/>
      <c r="M293" s="26">
        <v>502</v>
      </c>
      <c r="N293" s="55">
        <v>85370</v>
      </c>
      <c r="O293" s="55">
        <v>3304</v>
      </c>
      <c r="P293" s="55">
        <v>89177</v>
      </c>
    </row>
    <row r="294" spans="1:237" x14ac:dyDescent="0.25">
      <c r="A294" s="137" t="s">
        <v>858</v>
      </c>
      <c r="B294" s="63" t="s">
        <v>347</v>
      </c>
      <c r="C294" s="136">
        <v>103</v>
      </c>
      <c r="D294" s="136">
        <f>VLOOKUP(B294,'[1]Space-Time Research'!$1:$1048576,3,FALSE)</f>
        <v>32563</v>
      </c>
      <c r="E294" s="136">
        <f>VLOOKUP(B294,'[1]Space-Time Research'!$1:$1048576,4,FALSE)</f>
        <v>2528</v>
      </c>
      <c r="F294" s="136">
        <f>VLOOKUP(B294,'[1]Space-Time Research'!$1:$1048576,5,FALSE)</f>
        <v>35187</v>
      </c>
      <c r="G294" s="136"/>
      <c r="H294" s="136">
        <v>116</v>
      </c>
      <c r="I294" s="136">
        <f>VLOOKUP(B294,'[2]Space-Time Research'!$1:$1048576,3,FALSE)</f>
        <v>37636</v>
      </c>
      <c r="J294" s="136">
        <f>VLOOKUP(B294,'[2]Space-Time Research'!$1:$1048576,4,FALSE)</f>
        <v>2560</v>
      </c>
      <c r="K294" s="136">
        <f>VLOOKUP(B294,'[2]Space-Time Research'!$1:$1048576,5,FALSE)</f>
        <v>40312</v>
      </c>
      <c r="L294" s="136"/>
      <c r="M294" s="26">
        <v>199</v>
      </c>
      <c r="N294" s="55">
        <v>43325</v>
      </c>
      <c r="O294" s="55">
        <v>2067</v>
      </c>
      <c r="P294" s="55">
        <v>45595</v>
      </c>
    </row>
    <row r="295" spans="1:237" x14ac:dyDescent="0.25">
      <c r="A295" s="137" t="s">
        <v>860</v>
      </c>
      <c r="B295" s="63" t="s">
        <v>349</v>
      </c>
      <c r="C295" s="136">
        <v>210</v>
      </c>
      <c r="D295" s="136">
        <f>VLOOKUP(B295,'[1]Space-Time Research'!$1:$1048576,3,FALSE)</f>
        <v>94430</v>
      </c>
      <c r="E295" s="136">
        <f>VLOOKUP(B295,'[1]Space-Time Research'!$1:$1048576,4,FALSE)</f>
        <v>4241</v>
      </c>
      <c r="F295" s="136">
        <f>VLOOKUP(B295,'[1]Space-Time Research'!$1:$1048576,5,FALSE)</f>
        <v>98891</v>
      </c>
      <c r="G295" s="136"/>
      <c r="H295" s="136">
        <v>250</v>
      </c>
      <c r="I295" s="136">
        <f>VLOOKUP(B295,'[2]Space-Time Research'!$1:$1048576,3,FALSE)</f>
        <v>105060</v>
      </c>
      <c r="J295" s="136">
        <f>VLOOKUP(B295,'[2]Space-Time Research'!$1:$1048576,4,FALSE)</f>
        <v>4996</v>
      </c>
      <c r="K295" s="136">
        <f>VLOOKUP(B295,'[2]Space-Time Research'!$1:$1048576,5,FALSE)</f>
        <v>110307</v>
      </c>
      <c r="L295" s="136"/>
      <c r="M295" s="26">
        <v>356</v>
      </c>
      <c r="N295" s="55">
        <v>111246</v>
      </c>
      <c r="O295" s="55">
        <v>3349</v>
      </c>
      <c r="P295" s="55">
        <v>114952</v>
      </c>
    </row>
    <row r="296" spans="1:237" x14ac:dyDescent="0.25">
      <c r="A296" s="137" t="s">
        <v>861</v>
      </c>
      <c r="B296" s="63" t="s">
        <v>350</v>
      </c>
      <c r="C296" s="136">
        <v>160</v>
      </c>
      <c r="D296" s="136">
        <f>VLOOKUP(B296,'[1]Space-Time Research'!$1:$1048576,3,FALSE)</f>
        <v>82433</v>
      </c>
      <c r="E296" s="136">
        <f>VLOOKUP(B296,'[1]Space-Time Research'!$1:$1048576,4,FALSE)</f>
        <v>7132</v>
      </c>
      <c r="F296" s="136">
        <f>VLOOKUP(B296,'[1]Space-Time Research'!$1:$1048576,5,FALSE)</f>
        <v>89729</v>
      </c>
      <c r="G296" s="136"/>
      <c r="H296" s="136">
        <v>254</v>
      </c>
      <c r="I296" s="136">
        <f>VLOOKUP(B296,'[2]Space-Time Research'!$1:$1048576,3,FALSE)</f>
        <v>88918</v>
      </c>
      <c r="J296" s="136">
        <f>VLOOKUP(B296,'[2]Space-Time Research'!$1:$1048576,4,FALSE)</f>
        <v>7008</v>
      </c>
      <c r="K296" s="136">
        <f>VLOOKUP(B296,'[2]Space-Time Research'!$1:$1048576,5,FALSE)</f>
        <v>96179</v>
      </c>
      <c r="L296" s="136"/>
      <c r="M296" s="26">
        <v>365</v>
      </c>
      <c r="N296" s="55">
        <v>93541</v>
      </c>
      <c r="O296" s="55">
        <v>3482</v>
      </c>
      <c r="P296" s="55">
        <v>97379</v>
      </c>
    </row>
    <row r="297" spans="1:237" x14ac:dyDescent="0.25">
      <c r="A297" s="137" t="s">
        <v>863</v>
      </c>
      <c r="B297" s="63" t="s">
        <v>351</v>
      </c>
      <c r="C297" s="136">
        <v>1013</v>
      </c>
      <c r="D297" s="136">
        <f>VLOOKUP(B297,'[1]Space-Time Research'!$1:$1048576,3,FALSE)</f>
        <v>38848</v>
      </c>
      <c r="E297" s="136">
        <f>VLOOKUP(B297,'[1]Space-Time Research'!$1:$1048576,4,FALSE)</f>
        <v>1604</v>
      </c>
      <c r="F297" s="136">
        <f>VLOOKUP(B297,'[1]Space-Time Research'!$1:$1048576,5,FALSE)</f>
        <v>41470</v>
      </c>
      <c r="G297" s="136"/>
      <c r="H297" s="136">
        <v>1503</v>
      </c>
      <c r="I297" s="136">
        <f>VLOOKUP(B297,'[2]Space-Time Research'!$1:$1048576,3,FALSE)</f>
        <v>42359</v>
      </c>
      <c r="J297" s="136">
        <f>VLOOKUP(B297,'[2]Space-Time Research'!$1:$1048576,4,FALSE)</f>
        <v>2483</v>
      </c>
      <c r="K297" s="136">
        <f>VLOOKUP(B297,'[2]Space-Time Research'!$1:$1048576,5,FALSE)</f>
        <v>46353</v>
      </c>
      <c r="L297" s="136"/>
      <c r="M297" s="26">
        <v>2318</v>
      </c>
      <c r="N297" s="55">
        <v>47483</v>
      </c>
      <c r="O297" s="55">
        <v>2070</v>
      </c>
      <c r="P297" s="55">
        <v>51864</v>
      </c>
    </row>
    <row r="298" spans="1:237" x14ac:dyDescent="0.25">
      <c r="A298" s="137" t="s">
        <v>865</v>
      </c>
      <c r="B298" s="63" t="s">
        <v>352</v>
      </c>
      <c r="C298" s="136">
        <v>4229</v>
      </c>
      <c r="D298" s="136">
        <f>VLOOKUP(B298,'[1]Space-Time Research'!$1:$1048576,3,FALSE)</f>
        <v>180343</v>
      </c>
      <c r="E298" s="136">
        <f>VLOOKUP(B298,'[1]Space-Time Research'!$1:$1048576,4,FALSE)</f>
        <v>7867</v>
      </c>
      <c r="F298" s="136">
        <f>VLOOKUP(B298,'[1]Space-Time Research'!$1:$1048576,5,FALSE)</f>
        <v>192437</v>
      </c>
      <c r="G298" s="136"/>
      <c r="H298" s="136">
        <v>5349</v>
      </c>
      <c r="I298" s="136">
        <f>VLOOKUP(B298,'[2]Space-Time Research'!$1:$1048576,3,FALSE)</f>
        <v>188232</v>
      </c>
      <c r="J298" s="136">
        <f>VLOOKUP(B298,'[2]Space-Time Research'!$1:$1048576,4,FALSE)</f>
        <v>10069</v>
      </c>
      <c r="K298" s="136">
        <f>VLOOKUP(B298,'[2]Space-Time Research'!$1:$1048576,5,FALSE)</f>
        <v>203651</v>
      </c>
      <c r="L298" s="136"/>
      <c r="M298" s="26">
        <v>6945</v>
      </c>
      <c r="N298" s="55">
        <v>199646</v>
      </c>
      <c r="O298" s="55">
        <v>7986</v>
      </c>
      <c r="P298" s="55">
        <v>214580</v>
      </c>
    </row>
    <row r="299" spans="1:237" x14ac:dyDescent="0.25">
      <c r="A299" s="137" t="s">
        <v>867</v>
      </c>
      <c r="B299" s="63" t="s">
        <v>354</v>
      </c>
      <c r="C299" s="136">
        <v>242</v>
      </c>
      <c r="D299" s="136">
        <f>VLOOKUP(B299,'[1]Space-Time Research'!$1:$1048576,3,FALSE)</f>
        <v>56439</v>
      </c>
      <c r="E299" s="136">
        <f>VLOOKUP(B299,'[1]Space-Time Research'!$1:$1048576,4,FALSE)</f>
        <v>6803</v>
      </c>
      <c r="F299" s="136">
        <f>VLOOKUP(B299,'[1]Space-Time Research'!$1:$1048576,5,FALSE)</f>
        <v>63485</v>
      </c>
      <c r="G299" s="136"/>
      <c r="H299" s="136">
        <v>270</v>
      </c>
      <c r="I299" s="136">
        <f>VLOOKUP(B299,'[2]Space-Time Research'!$1:$1048576,3,FALSE)</f>
        <v>59740</v>
      </c>
      <c r="J299" s="136">
        <f>VLOOKUP(B299,'[2]Space-Time Research'!$1:$1048576,4,FALSE)</f>
        <v>6804</v>
      </c>
      <c r="K299" s="136">
        <f>VLOOKUP(B299,'[2]Space-Time Research'!$1:$1048576,5,FALSE)</f>
        <v>66812</v>
      </c>
      <c r="L299" s="136"/>
      <c r="M299" s="26">
        <v>279</v>
      </c>
      <c r="N299" s="55">
        <v>64814</v>
      </c>
      <c r="O299" s="55">
        <v>3513</v>
      </c>
      <c r="P299" s="55">
        <v>68605</v>
      </c>
    </row>
    <row r="300" spans="1:237" s="144" customFormat="1" x14ac:dyDescent="0.25">
      <c r="A300" s="137" t="s">
        <v>868</v>
      </c>
      <c r="B300" s="63" t="s">
        <v>355</v>
      </c>
      <c r="C300" s="136">
        <v>113</v>
      </c>
      <c r="D300" s="136">
        <f>VLOOKUP(B300,'[1]Space-Time Research'!$1:$1048576,3,FALSE)</f>
        <v>46609</v>
      </c>
      <c r="E300" s="136">
        <f>VLOOKUP(B300,'[1]Space-Time Research'!$1:$1048576,4,FALSE)</f>
        <v>5434</v>
      </c>
      <c r="F300" s="136">
        <f>VLOOKUP(B300,'[1]Space-Time Research'!$1:$1048576,5,FALSE)</f>
        <v>52159</v>
      </c>
      <c r="G300" s="136"/>
      <c r="H300" s="136">
        <v>160</v>
      </c>
      <c r="I300" s="136">
        <f>VLOOKUP(B300,'[2]Space-Time Research'!$1:$1048576,3,FALSE)</f>
        <v>49311</v>
      </c>
      <c r="J300" s="136">
        <f>VLOOKUP(B300,'[2]Space-Time Research'!$1:$1048576,4,FALSE)</f>
        <v>4771</v>
      </c>
      <c r="K300" s="136">
        <f>VLOOKUP(B300,'[2]Space-Time Research'!$1:$1048576,5,FALSE)</f>
        <v>54240</v>
      </c>
      <c r="L300" s="136"/>
      <c r="M300" s="26">
        <v>176</v>
      </c>
      <c r="N300" s="55">
        <v>51097</v>
      </c>
      <c r="O300" s="55">
        <v>2225</v>
      </c>
      <c r="P300" s="55">
        <v>53496</v>
      </c>
    </row>
    <row r="301" spans="1:237" s="144" customFormat="1" x14ac:dyDescent="0.25">
      <c r="A301" s="57" t="s">
        <v>927</v>
      </c>
      <c r="B301" s="130"/>
      <c r="C301" s="217">
        <v>172625</v>
      </c>
      <c r="D301" s="109">
        <v>6402111</v>
      </c>
      <c r="E301" s="109">
        <v>342925</v>
      </c>
      <c r="F301" s="109">
        <v>6917656</v>
      </c>
      <c r="G301" s="191"/>
      <c r="H301" s="192">
        <v>216176</v>
      </c>
      <c r="I301" s="109">
        <v>6826286</v>
      </c>
      <c r="J301" s="109">
        <v>437762</v>
      </c>
      <c r="K301" s="109">
        <v>7480228</v>
      </c>
      <c r="L301" s="192"/>
      <c r="M301" s="215">
        <v>278043</v>
      </c>
      <c r="N301" s="109">
        <v>7404499</v>
      </c>
      <c r="O301" s="109">
        <v>389616</v>
      </c>
      <c r="P301" s="109">
        <v>8072163</v>
      </c>
      <c r="Q301" s="216"/>
      <c r="R301" s="216"/>
      <c r="S301" s="216"/>
      <c r="T301" s="216"/>
      <c r="U301" s="216"/>
      <c r="V301" s="216"/>
      <c r="W301" s="216"/>
      <c r="X301" s="216"/>
      <c r="Y301" s="216"/>
      <c r="Z301" s="216"/>
      <c r="AA301" s="216"/>
      <c r="AB301" s="216"/>
      <c r="AC301" s="216"/>
      <c r="AD301" s="216"/>
      <c r="AE301" s="216"/>
      <c r="AF301" s="216"/>
      <c r="AG301" s="216"/>
      <c r="AH301" s="216"/>
      <c r="AI301" s="216"/>
      <c r="AJ301" s="216"/>
      <c r="AK301" s="216"/>
      <c r="AL301" s="216"/>
      <c r="AM301" s="216"/>
      <c r="AN301" s="216"/>
      <c r="AO301" s="216"/>
      <c r="AP301" s="216"/>
      <c r="AQ301" s="216"/>
      <c r="AR301" s="216"/>
      <c r="AS301" s="216"/>
      <c r="AT301" s="216"/>
      <c r="AU301" s="216"/>
      <c r="AV301" s="216"/>
      <c r="AW301" s="216"/>
      <c r="AX301" s="216"/>
      <c r="AY301" s="216"/>
      <c r="AZ301" s="216"/>
      <c r="BA301" s="216"/>
      <c r="BB301" s="216"/>
      <c r="BC301" s="216"/>
      <c r="BD301" s="216"/>
      <c r="BE301" s="216"/>
      <c r="BF301" s="216"/>
      <c r="BG301" s="216"/>
      <c r="BH301" s="216"/>
      <c r="BI301" s="216"/>
      <c r="BJ301" s="216"/>
      <c r="BK301" s="216"/>
      <c r="BL301" s="216"/>
      <c r="BM301" s="216"/>
      <c r="BN301" s="216"/>
      <c r="BO301" s="216"/>
      <c r="BP301" s="216"/>
      <c r="BQ301" s="216"/>
      <c r="BR301" s="216"/>
      <c r="BS301" s="216"/>
      <c r="BT301" s="216"/>
      <c r="BU301" s="216"/>
      <c r="BV301" s="216"/>
      <c r="BW301" s="216"/>
      <c r="BX301" s="216"/>
      <c r="BY301" s="216"/>
      <c r="BZ301" s="216"/>
      <c r="CA301" s="216"/>
      <c r="CB301" s="216"/>
      <c r="CC301" s="216"/>
      <c r="CD301" s="216"/>
      <c r="CE301" s="216"/>
      <c r="CF301" s="216"/>
      <c r="CG301" s="216"/>
      <c r="CH301" s="216"/>
      <c r="CI301" s="216"/>
      <c r="CJ301" s="216"/>
      <c r="CK301" s="216"/>
      <c r="CL301" s="216"/>
      <c r="CM301" s="216"/>
      <c r="CN301" s="216"/>
      <c r="CO301" s="216"/>
      <c r="CP301" s="216"/>
      <c r="CQ301" s="216"/>
      <c r="CR301" s="216"/>
      <c r="CS301" s="216"/>
      <c r="CT301" s="216"/>
      <c r="CU301" s="216"/>
      <c r="CV301" s="216"/>
      <c r="CW301" s="216"/>
      <c r="CX301" s="216"/>
      <c r="CY301" s="216"/>
      <c r="CZ301" s="216"/>
      <c r="DA301" s="216"/>
      <c r="DB301" s="216"/>
      <c r="DC301" s="216"/>
      <c r="DD301" s="216"/>
      <c r="DE301" s="216"/>
      <c r="DF301" s="216"/>
      <c r="DG301" s="216"/>
      <c r="DH301" s="216"/>
      <c r="DI301" s="216"/>
      <c r="DJ301" s="216"/>
      <c r="DK301" s="216"/>
      <c r="DL301" s="216"/>
      <c r="DM301" s="216"/>
      <c r="DN301" s="216"/>
      <c r="DO301" s="216"/>
      <c r="DP301" s="216"/>
      <c r="DQ301" s="216"/>
      <c r="DR301" s="216"/>
      <c r="DS301" s="216"/>
      <c r="DT301" s="216"/>
      <c r="DU301" s="216"/>
      <c r="DV301" s="216"/>
      <c r="DW301" s="216"/>
      <c r="DX301" s="216"/>
      <c r="DY301" s="216"/>
      <c r="DZ301" s="216"/>
      <c r="EA301" s="216"/>
      <c r="EB301" s="216"/>
      <c r="EC301" s="216"/>
      <c r="ED301" s="216"/>
      <c r="EE301" s="216"/>
      <c r="EF301" s="216"/>
      <c r="EG301" s="216"/>
      <c r="EH301" s="216"/>
      <c r="EI301" s="216"/>
      <c r="EJ301" s="216"/>
      <c r="EK301" s="216"/>
      <c r="EL301" s="216"/>
      <c r="EM301" s="216"/>
      <c r="EN301" s="216"/>
      <c r="EO301" s="216"/>
      <c r="EP301" s="216"/>
      <c r="EQ301" s="216"/>
      <c r="ER301" s="216"/>
      <c r="ES301" s="216"/>
      <c r="ET301" s="216"/>
      <c r="EU301" s="216"/>
      <c r="EV301" s="216"/>
      <c r="EW301" s="216"/>
      <c r="EX301" s="216"/>
      <c r="EY301" s="216"/>
      <c r="EZ301" s="216"/>
      <c r="FA301" s="216"/>
      <c r="FB301" s="216"/>
      <c r="FC301" s="216"/>
      <c r="FD301" s="216"/>
      <c r="FE301" s="216"/>
      <c r="FF301" s="216"/>
      <c r="FG301" s="216"/>
      <c r="FH301" s="216"/>
      <c r="FI301" s="216"/>
      <c r="FJ301" s="216"/>
      <c r="FK301" s="216"/>
      <c r="FL301" s="216"/>
      <c r="FM301" s="216"/>
      <c r="FN301" s="216"/>
      <c r="FO301" s="216"/>
      <c r="FP301" s="216"/>
      <c r="FQ301" s="216"/>
      <c r="FR301" s="216"/>
      <c r="FS301" s="216"/>
      <c r="FT301" s="216"/>
      <c r="FU301" s="216"/>
      <c r="FV301" s="216"/>
      <c r="FW301" s="216"/>
      <c r="FX301" s="216"/>
      <c r="FY301" s="216"/>
      <c r="FZ301" s="216"/>
      <c r="GA301" s="216"/>
      <c r="GB301" s="216"/>
      <c r="GC301" s="216"/>
      <c r="GD301" s="216"/>
      <c r="GE301" s="216"/>
      <c r="GF301" s="216"/>
      <c r="GG301" s="216"/>
      <c r="GH301" s="216"/>
      <c r="GI301" s="216"/>
      <c r="GJ301" s="216"/>
      <c r="GK301" s="216"/>
      <c r="GL301" s="216"/>
      <c r="GM301" s="216"/>
      <c r="GN301" s="216"/>
      <c r="GO301" s="216"/>
      <c r="GP301" s="216"/>
      <c r="GQ301" s="216"/>
      <c r="GR301" s="216"/>
      <c r="GS301" s="216"/>
      <c r="GT301" s="216"/>
      <c r="GU301" s="216"/>
      <c r="GV301" s="216"/>
      <c r="GW301" s="216"/>
      <c r="GX301" s="216"/>
      <c r="GY301" s="216"/>
      <c r="GZ301" s="216"/>
      <c r="HA301" s="216"/>
      <c r="HB301" s="216"/>
      <c r="HC301" s="216"/>
      <c r="HD301" s="216"/>
      <c r="HE301" s="216"/>
      <c r="HF301" s="216"/>
      <c r="HG301" s="216"/>
      <c r="HH301" s="216"/>
      <c r="HI301" s="216"/>
      <c r="HJ301" s="216"/>
      <c r="HK301" s="216"/>
      <c r="HL301" s="216"/>
      <c r="HM301" s="216"/>
      <c r="HN301" s="216"/>
      <c r="HO301" s="216"/>
      <c r="HP301" s="216"/>
      <c r="HQ301" s="216"/>
      <c r="HR301" s="216"/>
      <c r="HS301" s="216"/>
      <c r="HT301" s="216"/>
      <c r="HU301" s="216"/>
      <c r="HV301" s="216"/>
      <c r="HW301" s="216"/>
      <c r="HX301" s="216"/>
      <c r="HY301" s="216"/>
      <c r="HZ301" s="216"/>
      <c r="IA301" s="216"/>
      <c r="IB301" s="216"/>
      <c r="IC301" s="216"/>
    </row>
    <row r="302" spans="1:237" s="135" customFormat="1" x14ac:dyDescent="0.25">
      <c r="A302" s="63" t="s">
        <v>886</v>
      </c>
      <c r="B302" s="63"/>
      <c r="C302" s="63"/>
      <c r="D302" s="63"/>
      <c r="E302" s="95"/>
      <c r="F302" s="63"/>
      <c r="G302" s="63"/>
      <c r="H302" s="63"/>
      <c r="I302" s="63"/>
      <c r="J302" s="63"/>
      <c r="K302" s="63"/>
      <c r="L302" s="63"/>
      <c r="M302" s="63"/>
      <c r="N302" s="63"/>
      <c r="O302" s="63"/>
      <c r="P302" s="63"/>
    </row>
    <row r="303" spans="1:237" s="135" customFormat="1" x14ac:dyDescent="0.25">
      <c r="A303" s="63"/>
      <c r="B303" s="63"/>
      <c r="C303" s="63"/>
      <c r="D303" s="63"/>
      <c r="E303" s="95"/>
      <c r="F303" s="63"/>
      <c r="G303" s="63"/>
      <c r="H303" s="63"/>
      <c r="I303" s="63"/>
      <c r="J303" s="63"/>
      <c r="K303" s="63"/>
      <c r="L303" s="63"/>
      <c r="M303" s="63"/>
      <c r="N303" s="63"/>
      <c r="O303" s="63"/>
      <c r="P303" s="63"/>
    </row>
    <row r="304" spans="1:237" s="135" customFormat="1" x14ac:dyDescent="0.25">
      <c r="A304" s="63" t="s">
        <v>883</v>
      </c>
      <c r="B304" s="63"/>
      <c r="C304" s="63"/>
      <c r="D304" s="63"/>
      <c r="E304" s="95"/>
      <c r="F304" s="63"/>
      <c r="G304" s="63"/>
      <c r="H304" s="63"/>
      <c r="I304" s="63"/>
      <c r="J304" s="63"/>
      <c r="K304" s="63"/>
      <c r="L304" s="63"/>
      <c r="M304" s="63"/>
      <c r="N304" s="63"/>
      <c r="O304" s="63"/>
      <c r="P304" s="63"/>
    </row>
    <row r="305" spans="1:16" s="163" customFormat="1" x14ac:dyDescent="0.25">
      <c r="A305" s="103" t="s">
        <v>438</v>
      </c>
      <c r="B305" s="63"/>
      <c r="C305" s="134"/>
      <c r="D305" s="135"/>
      <c r="E305" s="135"/>
      <c r="F305" s="135"/>
      <c r="G305" s="135"/>
      <c r="H305" s="135"/>
      <c r="I305" s="135"/>
      <c r="J305" s="135"/>
      <c r="K305" s="135"/>
      <c r="L305" s="135"/>
      <c r="M305" s="135"/>
      <c r="N305" s="135"/>
      <c r="O305" s="135"/>
      <c r="P305" s="135"/>
    </row>
    <row r="306" spans="1:16" x14ac:dyDescent="0.25">
      <c r="A306" s="161" t="s">
        <v>439</v>
      </c>
      <c r="B306" s="161"/>
      <c r="C306" s="135"/>
      <c r="D306" s="135"/>
      <c r="E306" s="135"/>
      <c r="F306" s="135"/>
      <c r="G306" s="135"/>
      <c r="H306" s="135"/>
      <c r="I306" s="135"/>
      <c r="J306" s="135"/>
      <c r="K306" s="135"/>
      <c r="L306" s="135"/>
      <c r="M306" s="135"/>
      <c r="N306" s="135"/>
      <c r="O306" s="135"/>
      <c r="P306" s="135"/>
    </row>
    <row r="307" spans="1:16" x14ac:dyDescent="0.25">
      <c r="A307" s="157" t="s">
        <v>917</v>
      </c>
    </row>
    <row r="308" spans="1:16" x14ac:dyDescent="0.25">
      <c r="A308" s="49" t="s">
        <v>926</v>
      </c>
    </row>
    <row r="309" spans="1:16" s="163" customFormat="1" x14ac:dyDescent="0.25">
      <c r="A309" s="63" t="s">
        <v>896</v>
      </c>
    </row>
    <row r="310" spans="1:16" x14ac:dyDescent="0.25">
      <c r="A310" s="63"/>
    </row>
    <row r="311" spans="1:16" x14ac:dyDescent="0.25">
      <c r="A311" s="17" t="s">
        <v>887</v>
      </c>
    </row>
    <row r="312" spans="1:16" x14ac:dyDescent="0.25">
      <c r="A312" s="108"/>
    </row>
    <row r="313" spans="1:16" x14ac:dyDescent="0.25">
      <c r="A313" s="223" t="s">
        <v>434</v>
      </c>
    </row>
  </sheetData>
  <mergeCells count="4">
    <mergeCell ref="C6:F6"/>
    <mergeCell ref="H6:K6"/>
    <mergeCell ref="M6:P6"/>
    <mergeCell ref="C8:P8"/>
  </mergeCells>
  <hyperlinks>
    <hyperlink ref="A305:C305" r:id="rId1" display="For further information, see the Australian Statistical Geography Standard (ASGS) Edition 3." xr:uid="{C9D8CDD5-3400-477E-A3FB-79564CFF049C}"/>
    <hyperlink ref="A305:B305" r:id="rId2" display="For further information, see the Australian Statistical Geography Standard (ASGS) Edition 3." xr:uid="{09AF05FD-8B3C-4DEC-A625-DA2D1EA7FD57}"/>
    <hyperlink ref="A306:B306" r:id="rId3" display="For further information, see the Australian Statistical Geography Standard (ASGS) Edition 3." xr:uid="{C691ED3C-70F3-4EFB-8228-DC629C614AA5}"/>
    <hyperlink ref="A313" r:id="rId4" xr:uid="{359C2395-170C-42F8-9C0E-C49077134CC3}"/>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ED9D-70ED-4D20-A3CE-9D28C48EF7D2}">
  <dimension ref="A1:IN128"/>
  <sheetViews>
    <sheetView workbookViewId="0">
      <pane ySplit="8" topLeftCell="A9" activePane="bottomLeft" state="frozen"/>
      <selection pane="bottomLeft" activeCell="A4" sqref="A4"/>
    </sheetView>
  </sheetViews>
  <sheetFormatPr defaultRowHeight="15" x14ac:dyDescent="0.25"/>
  <cols>
    <col min="1" max="2" width="30.7109375" style="42" customWidth="1"/>
    <col min="3" max="6" width="11.140625" style="42" customWidth="1"/>
    <col min="7" max="7" width="1.7109375" style="42" customWidth="1"/>
    <col min="8" max="11" width="11.140625" style="42" customWidth="1"/>
    <col min="12" max="12" width="1.7109375" style="42" customWidth="1"/>
    <col min="13" max="16" width="11.140625" style="42" customWidth="1"/>
    <col min="17" max="249" width="9.140625" style="42"/>
    <col min="250" max="250" width="35" style="42" customWidth="1"/>
    <col min="251" max="254" width="22.140625" style="42" customWidth="1"/>
    <col min="255" max="255" width="3.28515625" style="42" customWidth="1"/>
    <col min="256" max="257" width="22.140625" style="42" customWidth="1"/>
    <col min="258" max="505" width="9.140625" style="42"/>
    <col min="506" max="506" width="35" style="42" customWidth="1"/>
    <col min="507" max="510" width="22.140625" style="42" customWidth="1"/>
    <col min="511" max="511" width="3.28515625" style="42" customWidth="1"/>
    <col min="512" max="513" width="22.140625" style="42" customWidth="1"/>
    <col min="514" max="761" width="9.140625" style="42"/>
    <col min="762" max="762" width="35" style="42" customWidth="1"/>
    <col min="763" max="766" width="22.140625" style="42" customWidth="1"/>
    <col min="767" max="767" width="3.28515625" style="42" customWidth="1"/>
    <col min="768" max="769" width="22.140625" style="42" customWidth="1"/>
    <col min="770" max="1017" width="9.140625" style="42"/>
    <col min="1018" max="1018" width="35" style="42" customWidth="1"/>
    <col min="1019" max="1022" width="22.140625" style="42" customWidth="1"/>
    <col min="1023" max="1023" width="3.28515625" style="42" customWidth="1"/>
    <col min="1024" max="1025" width="22.140625" style="42" customWidth="1"/>
    <col min="1026" max="1273" width="9.140625" style="42"/>
    <col min="1274" max="1274" width="35" style="42" customWidth="1"/>
    <col min="1275" max="1278" width="22.140625" style="42" customWidth="1"/>
    <col min="1279" max="1279" width="3.28515625" style="42" customWidth="1"/>
    <col min="1280" max="1281" width="22.140625" style="42" customWidth="1"/>
    <col min="1282" max="1529" width="9.140625" style="42"/>
    <col min="1530" max="1530" width="35" style="42" customWidth="1"/>
    <col min="1531" max="1534" width="22.140625" style="42" customWidth="1"/>
    <col min="1535" max="1535" width="3.28515625" style="42" customWidth="1"/>
    <col min="1536" max="1537" width="22.140625" style="42" customWidth="1"/>
    <col min="1538" max="1785" width="9.140625" style="42"/>
    <col min="1786" max="1786" width="35" style="42" customWidth="1"/>
    <col min="1787" max="1790" width="22.140625" style="42" customWidth="1"/>
    <col min="1791" max="1791" width="3.28515625" style="42" customWidth="1"/>
    <col min="1792" max="1793" width="22.140625" style="42" customWidth="1"/>
    <col min="1794" max="2041" width="9.140625" style="42"/>
    <col min="2042" max="2042" width="35" style="42" customWidth="1"/>
    <col min="2043" max="2046" width="22.140625" style="42" customWidth="1"/>
    <col min="2047" max="2047" width="3.28515625" style="42" customWidth="1"/>
    <col min="2048" max="2049" width="22.140625" style="42" customWidth="1"/>
    <col min="2050" max="2297" width="9.140625" style="42"/>
    <col min="2298" max="2298" width="35" style="42" customWidth="1"/>
    <col min="2299" max="2302" width="22.140625" style="42" customWidth="1"/>
    <col min="2303" max="2303" width="3.28515625" style="42" customWidth="1"/>
    <col min="2304" max="2305" width="22.140625" style="42" customWidth="1"/>
    <col min="2306" max="2553" width="9.140625" style="42"/>
    <col min="2554" max="2554" width="35" style="42" customWidth="1"/>
    <col min="2555" max="2558" width="22.140625" style="42" customWidth="1"/>
    <col min="2559" max="2559" width="3.28515625" style="42" customWidth="1"/>
    <col min="2560" max="2561" width="22.140625" style="42" customWidth="1"/>
    <col min="2562" max="2809" width="9.140625" style="42"/>
    <col min="2810" max="2810" width="35" style="42" customWidth="1"/>
    <col min="2811" max="2814" width="22.140625" style="42" customWidth="1"/>
    <col min="2815" max="2815" width="3.28515625" style="42" customWidth="1"/>
    <col min="2816" max="2817" width="22.140625" style="42" customWidth="1"/>
    <col min="2818" max="3065" width="9.140625" style="42"/>
    <col min="3066" max="3066" width="35" style="42" customWidth="1"/>
    <col min="3067" max="3070" width="22.140625" style="42" customWidth="1"/>
    <col min="3071" max="3071" width="3.28515625" style="42" customWidth="1"/>
    <col min="3072" max="3073" width="22.140625" style="42" customWidth="1"/>
    <col min="3074" max="3321" width="9.140625" style="42"/>
    <col min="3322" max="3322" width="35" style="42" customWidth="1"/>
    <col min="3323" max="3326" width="22.140625" style="42" customWidth="1"/>
    <col min="3327" max="3327" width="3.28515625" style="42" customWidth="1"/>
    <col min="3328" max="3329" width="22.140625" style="42" customWidth="1"/>
    <col min="3330" max="3577" width="9.140625" style="42"/>
    <col min="3578" max="3578" width="35" style="42" customWidth="1"/>
    <col min="3579" max="3582" width="22.140625" style="42" customWidth="1"/>
    <col min="3583" max="3583" width="3.28515625" style="42" customWidth="1"/>
    <col min="3584" max="3585" width="22.140625" style="42" customWidth="1"/>
    <col min="3586" max="3833" width="9.140625" style="42"/>
    <col min="3834" max="3834" width="35" style="42" customWidth="1"/>
    <col min="3835" max="3838" width="22.140625" style="42" customWidth="1"/>
    <col min="3839" max="3839" width="3.28515625" style="42" customWidth="1"/>
    <col min="3840" max="3841" width="22.140625" style="42" customWidth="1"/>
    <col min="3842" max="4089" width="9.140625" style="42"/>
    <col min="4090" max="4090" width="35" style="42" customWidth="1"/>
    <col min="4091" max="4094" width="22.140625" style="42" customWidth="1"/>
    <col min="4095" max="4095" width="3.28515625" style="42" customWidth="1"/>
    <col min="4096" max="4097" width="22.140625" style="42" customWidth="1"/>
    <col min="4098" max="4345" width="9.140625" style="42"/>
    <col min="4346" max="4346" width="35" style="42" customWidth="1"/>
    <col min="4347" max="4350" width="22.140625" style="42" customWidth="1"/>
    <col min="4351" max="4351" width="3.28515625" style="42" customWidth="1"/>
    <col min="4352" max="4353" width="22.140625" style="42" customWidth="1"/>
    <col min="4354" max="4601" width="9.140625" style="42"/>
    <col min="4602" max="4602" width="35" style="42" customWidth="1"/>
    <col min="4603" max="4606" width="22.140625" style="42" customWidth="1"/>
    <col min="4607" max="4607" width="3.28515625" style="42" customWidth="1"/>
    <col min="4608" max="4609" width="22.140625" style="42" customWidth="1"/>
    <col min="4610" max="4857" width="9.140625" style="42"/>
    <col min="4858" max="4858" width="35" style="42" customWidth="1"/>
    <col min="4859" max="4862" width="22.140625" style="42" customWidth="1"/>
    <col min="4863" max="4863" width="3.28515625" style="42" customWidth="1"/>
    <col min="4864" max="4865" width="22.140625" style="42" customWidth="1"/>
    <col min="4866" max="5113" width="9.140625" style="42"/>
    <col min="5114" max="5114" width="35" style="42" customWidth="1"/>
    <col min="5115" max="5118" width="22.140625" style="42" customWidth="1"/>
    <col min="5119" max="5119" width="3.28515625" style="42" customWidth="1"/>
    <col min="5120" max="5121" width="22.140625" style="42" customWidth="1"/>
    <col min="5122" max="5369" width="9.140625" style="42"/>
    <col min="5370" max="5370" width="35" style="42" customWidth="1"/>
    <col min="5371" max="5374" width="22.140625" style="42" customWidth="1"/>
    <col min="5375" max="5375" width="3.28515625" style="42" customWidth="1"/>
    <col min="5376" max="5377" width="22.140625" style="42" customWidth="1"/>
    <col min="5378" max="5625" width="9.140625" style="42"/>
    <col min="5626" max="5626" width="35" style="42" customWidth="1"/>
    <col min="5627" max="5630" width="22.140625" style="42" customWidth="1"/>
    <col min="5631" max="5631" width="3.28515625" style="42" customWidth="1"/>
    <col min="5632" max="5633" width="22.140625" style="42" customWidth="1"/>
    <col min="5634" max="5881" width="9.140625" style="42"/>
    <col min="5882" max="5882" width="35" style="42" customWidth="1"/>
    <col min="5883" max="5886" width="22.140625" style="42" customWidth="1"/>
    <col min="5887" max="5887" width="3.28515625" style="42" customWidth="1"/>
    <col min="5888" max="5889" width="22.140625" style="42" customWidth="1"/>
    <col min="5890" max="6137" width="9.140625" style="42"/>
    <col min="6138" max="6138" width="35" style="42" customWidth="1"/>
    <col min="6139" max="6142" width="22.140625" style="42" customWidth="1"/>
    <col min="6143" max="6143" width="3.28515625" style="42" customWidth="1"/>
    <col min="6144" max="6145" width="22.140625" style="42" customWidth="1"/>
    <col min="6146" max="6393" width="9.140625" style="42"/>
    <col min="6394" max="6394" width="35" style="42" customWidth="1"/>
    <col min="6395" max="6398" width="22.140625" style="42" customWidth="1"/>
    <col min="6399" max="6399" width="3.28515625" style="42" customWidth="1"/>
    <col min="6400" max="6401" width="22.140625" style="42" customWidth="1"/>
    <col min="6402" max="6649" width="9.140625" style="42"/>
    <col min="6650" max="6650" width="35" style="42" customWidth="1"/>
    <col min="6651" max="6654" width="22.140625" style="42" customWidth="1"/>
    <col min="6655" max="6655" width="3.28515625" style="42" customWidth="1"/>
    <col min="6656" max="6657" width="22.140625" style="42" customWidth="1"/>
    <col min="6658" max="6905" width="9.140625" style="42"/>
    <col min="6906" max="6906" width="35" style="42" customWidth="1"/>
    <col min="6907" max="6910" width="22.140625" style="42" customWidth="1"/>
    <col min="6911" max="6911" width="3.28515625" style="42" customWidth="1"/>
    <col min="6912" max="6913" width="22.140625" style="42" customWidth="1"/>
    <col min="6914" max="7161" width="9.140625" style="42"/>
    <col min="7162" max="7162" width="35" style="42" customWidth="1"/>
    <col min="7163" max="7166" width="22.140625" style="42" customWidth="1"/>
    <col min="7167" max="7167" width="3.28515625" style="42" customWidth="1"/>
    <col min="7168" max="7169" width="22.140625" style="42" customWidth="1"/>
    <col min="7170" max="7417" width="9.140625" style="42"/>
    <col min="7418" max="7418" width="35" style="42" customWidth="1"/>
    <col min="7419" max="7422" width="22.140625" style="42" customWidth="1"/>
    <col min="7423" max="7423" width="3.28515625" style="42" customWidth="1"/>
    <col min="7424" max="7425" width="22.140625" style="42" customWidth="1"/>
    <col min="7426" max="7673" width="9.140625" style="42"/>
    <col min="7674" max="7674" width="35" style="42" customWidth="1"/>
    <col min="7675" max="7678" width="22.140625" style="42" customWidth="1"/>
    <col min="7679" max="7679" width="3.28515625" style="42" customWidth="1"/>
    <col min="7680" max="7681" width="22.140625" style="42" customWidth="1"/>
    <col min="7682" max="7929" width="9.140625" style="42"/>
    <col min="7930" max="7930" width="35" style="42" customWidth="1"/>
    <col min="7931" max="7934" width="22.140625" style="42" customWidth="1"/>
    <col min="7935" max="7935" width="3.28515625" style="42" customWidth="1"/>
    <col min="7936" max="7937" width="22.140625" style="42" customWidth="1"/>
    <col min="7938" max="8185" width="9.140625" style="42"/>
    <col min="8186" max="8186" width="35" style="42" customWidth="1"/>
    <col min="8187" max="8190" width="22.140625" style="42" customWidth="1"/>
    <col min="8191" max="8191" width="3.28515625" style="42" customWidth="1"/>
    <col min="8192" max="8193" width="22.140625" style="42" customWidth="1"/>
    <col min="8194" max="8441" width="9.140625" style="42"/>
    <col min="8442" max="8442" width="35" style="42" customWidth="1"/>
    <col min="8443" max="8446" width="22.140625" style="42" customWidth="1"/>
    <col min="8447" max="8447" width="3.28515625" style="42" customWidth="1"/>
    <col min="8448" max="8449" width="22.140625" style="42" customWidth="1"/>
    <col min="8450" max="8697" width="9.140625" style="42"/>
    <col min="8698" max="8698" width="35" style="42" customWidth="1"/>
    <col min="8699" max="8702" width="22.140625" style="42" customWidth="1"/>
    <col min="8703" max="8703" width="3.28515625" style="42" customWidth="1"/>
    <col min="8704" max="8705" width="22.140625" style="42" customWidth="1"/>
    <col min="8706" max="8953" width="9.140625" style="42"/>
    <col min="8954" max="8954" width="35" style="42" customWidth="1"/>
    <col min="8955" max="8958" width="22.140625" style="42" customWidth="1"/>
    <col min="8959" max="8959" width="3.28515625" style="42" customWidth="1"/>
    <col min="8960" max="8961" width="22.140625" style="42" customWidth="1"/>
    <col min="8962" max="9209" width="9.140625" style="42"/>
    <col min="9210" max="9210" width="35" style="42" customWidth="1"/>
    <col min="9211" max="9214" width="22.140625" style="42" customWidth="1"/>
    <col min="9215" max="9215" width="3.28515625" style="42" customWidth="1"/>
    <col min="9216" max="9217" width="22.140625" style="42" customWidth="1"/>
    <col min="9218" max="9465" width="9.140625" style="42"/>
    <col min="9466" max="9466" width="35" style="42" customWidth="1"/>
    <col min="9467" max="9470" width="22.140625" style="42" customWidth="1"/>
    <col min="9471" max="9471" width="3.28515625" style="42" customWidth="1"/>
    <col min="9472" max="9473" width="22.140625" style="42" customWidth="1"/>
    <col min="9474" max="9721" width="9.140625" style="42"/>
    <col min="9722" max="9722" width="35" style="42" customWidth="1"/>
    <col min="9723" max="9726" width="22.140625" style="42" customWidth="1"/>
    <col min="9727" max="9727" width="3.28515625" style="42" customWidth="1"/>
    <col min="9728" max="9729" width="22.140625" style="42" customWidth="1"/>
    <col min="9730" max="9977" width="9.140625" style="42"/>
    <col min="9978" max="9978" width="35" style="42" customWidth="1"/>
    <col min="9979" max="9982" width="22.140625" style="42" customWidth="1"/>
    <col min="9983" max="9983" width="3.28515625" style="42" customWidth="1"/>
    <col min="9984" max="9985" width="22.140625" style="42" customWidth="1"/>
    <col min="9986" max="10233" width="9.140625" style="42"/>
    <col min="10234" max="10234" width="35" style="42" customWidth="1"/>
    <col min="10235" max="10238" width="22.140625" style="42" customWidth="1"/>
    <col min="10239" max="10239" width="3.28515625" style="42" customWidth="1"/>
    <col min="10240" max="10241" width="22.140625" style="42" customWidth="1"/>
    <col min="10242" max="10489" width="9.140625" style="42"/>
    <col min="10490" max="10490" width="35" style="42" customWidth="1"/>
    <col min="10491" max="10494" width="22.140625" style="42" customWidth="1"/>
    <col min="10495" max="10495" width="3.28515625" style="42" customWidth="1"/>
    <col min="10496" max="10497" width="22.140625" style="42" customWidth="1"/>
    <col min="10498" max="10745" width="9.140625" style="42"/>
    <col min="10746" max="10746" width="35" style="42" customWidth="1"/>
    <col min="10747" max="10750" width="22.140625" style="42" customWidth="1"/>
    <col min="10751" max="10751" width="3.28515625" style="42" customWidth="1"/>
    <col min="10752" max="10753" width="22.140625" style="42" customWidth="1"/>
    <col min="10754" max="11001" width="9.140625" style="42"/>
    <col min="11002" max="11002" width="35" style="42" customWidth="1"/>
    <col min="11003" max="11006" width="22.140625" style="42" customWidth="1"/>
    <col min="11007" max="11007" width="3.28515625" style="42" customWidth="1"/>
    <col min="11008" max="11009" width="22.140625" style="42" customWidth="1"/>
    <col min="11010" max="11257" width="9.140625" style="42"/>
    <col min="11258" max="11258" width="35" style="42" customWidth="1"/>
    <col min="11259" max="11262" width="22.140625" style="42" customWidth="1"/>
    <col min="11263" max="11263" width="3.28515625" style="42" customWidth="1"/>
    <col min="11264" max="11265" width="22.140625" style="42" customWidth="1"/>
    <col min="11266" max="11513" width="9.140625" style="42"/>
    <col min="11514" max="11514" width="35" style="42" customWidth="1"/>
    <col min="11515" max="11518" width="22.140625" style="42" customWidth="1"/>
    <col min="11519" max="11519" width="3.28515625" style="42" customWidth="1"/>
    <col min="11520" max="11521" width="22.140625" style="42" customWidth="1"/>
    <col min="11522" max="11769" width="9.140625" style="42"/>
    <col min="11770" max="11770" width="35" style="42" customWidth="1"/>
    <col min="11771" max="11774" width="22.140625" style="42" customWidth="1"/>
    <col min="11775" max="11775" width="3.28515625" style="42" customWidth="1"/>
    <col min="11776" max="11777" width="22.140625" style="42" customWidth="1"/>
    <col min="11778" max="12025" width="9.140625" style="42"/>
    <col min="12026" max="12026" width="35" style="42" customWidth="1"/>
    <col min="12027" max="12030" width="22.140625" style="42" customWidth="1"/>
    <col min="12031" max="12031" width="3.28515625" style="42" customWidth="1"/>
    <col min="12032" max="12033" width="22.140625" style="42" customWidth="1"/>
    <col min="12034" max="12281" width="9.140625" style="42"/>
    <col min="12282" max="12282" width="35" style="42" customWidth="1"/>
    <col min="12283" max="12286" width="22.140625" style="42" customWidth="1"/>
    <col min="12287" max="12287" width="3.28515625" style="42" customWidth="1"/>
    <col min="12288" max="12289" width="22.140625" style="42" customWidth="1"/>
    <col min="12290" max="12537" width="9.140625" style="42"/>
    <col min="12538" max="12538" width="35" style="42" customWidth="1"/>
    <col min="12539" max="12542" width="22.140625" style="42" customWidth="1"/>
    <col min="12543" max="12543" width="3.28515625" style="42" customWidth="1"/>
    <col min="12544" max="12545" width="22.140625" style="42" customWidth="1"/>
    <col min="12546" max="12793" width="9.140625" style="42"/>
    <col min="12794" max="12794" width="35" style="42" customWidth="1"/>
    <col min="12795" max="12798" width="22.140625" style="42" customWidth="1"/>
    <col min="12799" max="12799" width="3.28515625" style="42" customWidth="1"/>
    <col min="12800" max="12801" width="22.140625" style="42" customWidth="1"/>
    <col min="12802" max="13049" width="9.140625" style="42"/>
    <col min="13050" max="13050" width="35" style="42" customWidth="1"/>
    <col min="13051" max="13054" width="22.140625" style="42" customWidth="1"/>
    <col min="13055" max="13055" width="3.28515625" style="42" customWidth="1"/>
    <col min="13056" max="13057" width="22.140625" style="42" customWidth="1"/>
    <col min="13058" max="13305" width="9.140625" style="42"/>
    <col min="13306" max="13306" width="35" style="42" customWidth="1"/>
    <col min="13307" max="13310" width="22.140625" style="42" customWidth="1"/>
    <col min="13311" max="13311" width="3.28515625" style="42" customWidth="1"/>
    <col min="13312" max="13313" width="22.140625" style="42" customWidth="1"/>
    <col min="13314" max="13561" width="9.140625" style="42"/>
    <col min="13562" max="13562" width="35" style="42" customWidth="1"/>
    <col min="13563" max="13566" width="22.140625" style="42" customWidth="1"/>
    <col min="13567" max="13567" width="3.28515625" style="42" customWidth="1"/>
    <col min="13568" max="13569" width="22.140625" style="42" customWidth="1"/>
    <col min="13570" max="13817" width="9.140625" style="42"/>
    <col min="13818" max="13818" width="35" style="42" customWidth="1"/>
    <col min="13819" max="13822" width="22.140625" style="42" customWidth="1"/>
    <col min="13823" max="13823" width="3.28515625" style="42" customWidth="1"/>
    <col min="13824" max="13825" width="22.140625" style="42" customWidth="1"/>
    <col min="13826" max="14073" width="9.140625" style="42"/>
    <col min="14074" max="14074" width="35" style="42" customWidth="1"/>
    <col min="14075" max="14078" width="22.140625" style="42" customWidth="1"/>
    <col min="14079" max="14079" width="3.28515625" style="42" customWidth="1"/>
    <col min="14080" max="14081" width="22.140625" style="42" customWidth="1"/>
    <col min="14082" max="14329" width="9.140625" style="42"/>
    <col min="14330" max="14330" width="35" style="42" customWidth="1"/>
    <col min="14331" max="14334" width="22.140625" style="42" customWidth="1"/>
    <col min="14335" max="14335" width="3.28515625" style="42" customWidth="1"/>
    <col min="14336" max="14337" width="22.140625" style="42" customWidth="1"/>
    <col min="14338" max="14585" width="9.140625" style="42"/>
    <col min="14586" max="14586" width="35" style="42" customWidth="1"/>
    <col min="14587" max="14590" width="22.140625" style="42" customWidth="1"/>
    <col min="14591" max="14591" width="3.28515625" style="42" customWidth="1"/>
    <col min="14592" max="14593" width="22.140625" style="42" customWidth="1"/>
    <col min="14594" max="14841" width="9.140625" style="42"/>
    <col min="14842" max="14842" width="35" style="42" customWidth="1"/>
    <col min="14843" max="14846" width="22.140625" style="42" customWidth="1"/>
    <col min="14847" max="14847" width="3.28515625" style="42" customWidth="1"/>
    <col min="14848" max="14849" width="22.140625" style="42" customWidth="1"/>
    <col min="14850" max="15097" width="9.140625" style="42"/>
    <col min="15098" max="15098" width="35" style="42" customWidth="1"/>
    <col min="15099" max="15102" width="22.140625" style="42" customWidth="1"/>
    <col min="15103" max="15103" width="3.28515625" style="42" customWidth="1"/>
    <col min="15104" max="15105" width="22.140625" style="42" customWidth="1"/>
    <col min="15106" max="15353" width="9.140625" style="42"/>
    <col min="15354" max="15354" width="35" style="42" customWidth="1"/>
    <col min="15355" max="15358" width="22.140625" style="42" customWidth="1"/>
    <col min="15359" max="15359" width="3.28515625" style="42" customWidth="1"/>
    <col min="15360" max="15361" width="22.140625" style="42" customWidth="1"/>
    <col min="15362" max="15609" width="9.140625" style="42"/>
    <col min="15610" max="15610" width="35" style="42" customWidth="1"/>
    <col min="15611" max="15614" width="22.140625" style="42" customWidth="1"/>
    <col min="15615" max="15615" width="3.28515625" style="42" customWidth="1"/>
    <col min="15616" max="15617" width="22.140625" style="42" customWidth="1"/>
    <col min="15618" max="15865" width="9.140625" style="42"/>
    <col min="15866" max="15866" width="35" style="42" customWidth="1"/>
    <col min="15867" max="15870" width="22.140625" style="42" customWidth="1"/>
    <col min="15871" max="15871" width="3.28515625" style="42" customWidth="1"/>
    <col min="15872" max="15873" width="22.140625" style="42" customWidth="1"/>
    <col min="15874" max="16121" width="9.140625" style="42"/>
    <col min="16122" max="16122" width="35" style="42" customWidth="1"/>
    <col min="16123" max="16126" width="22.140625" style="42" customWidth="1"/>
    <col min="16127" max="16127" width="3.28515625" style="42" customWidth="1"/>
    <col min="16128" max="16129" width="22.140625" style="42" customWidth="1"/>
    <col min="16130" max="16384" width="9.140625" style="42"/>
  </cols>
  <sheetData>
    <row r="1" spans="1:248" s="6" customFormat="1" ht="60" customHeight="1" x14ac:dyDescent="0.2">
      <c r="A1" s="105" t="s">
        <v>0</v>
      </c>
      <c r="B1" s="10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row>
    <row r="2" spans="1:248" ht="15" customHeight="1" x14ac:dyDescent="0.25">
      <c r="A2" s="50" t="s">
        <v>454</v>
      </c>
      <c r="B2" s="29"/>
      <c r="C2" s="29"/>
      <c r="D2" s="29"/>
      <c r="E2" s="29"/>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row>
    <row r="3" spans="1:248" ht="15" customHeight="1" x14ac:dyDescent="0.25">
      <c r="A3" s="51" t="s">
        <v>453</v>
      </c>
      <c r="B3" s="29"/>
      <c r="C3" s="29"/>
      <c r="D3" s="29"/>
      <c r="E3" s="29"/>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row>
    <row r="4" spans="1:248" x14ac:dyDescent="0.25">
      <c r="A4" s="94" t="s">
        <v>909</v>
      </c>
      <c r="B4" s="5"/>
      <c r="C4" s="5"/>
      <c r="D4" s="67"/>
      <c r="E4" s="67"/>
    </row>
    <row r="5" spans="1:248" s="163" customFormat="1" x14ac:dyDescent="0.25">
      <c r="A5" s="94"/>
      <c r="B5" s="5"/>
      <c r="C5" s="5"/>
    </row>
    <row r="6" spans="1:248" x14ac:dyDescent="0.25">
      <c r="A6" s="75"/>
      <c r="B6" s="75"/>
      <c r="C6" s="239">
        <v>2011</v>
      </c>
      <c r="D6" s="239"/>
      <c r="E6" s="239"/>
      <c r="F6" s="239"/>
      <c r="G6" s="139"/>
      <c r="H6" s="239">
        <v>2016</v>
      </c>
      <c r="I6" s="239"/>
      <c r="J6" s="239"/>
      <c r="K6" s="239"/>
      <c r="L6" s="139"/>
      <c r="M6" s="239">
        <v>2021</v>
      </c>
      <c r="N6" s="239"/>
      <c r="O6" s="239"/>
      <c r="P6" s="239"/>
    </row>
    <row r="7" spans="1:248" ht="45" x14ac:dyDescent="0.25">
      <c r="A7" s="224" t="s">
        <v>918</v>
      </c>
      <c r="B7" s="224" t="s">
        <v>919</v>
      </c>
      <c r="C7" s="98" t="s">
        <v>6</v>
      </c>
      <c r="D7" s="98" t="s">
        <v>7</v>
      </c>
      <c r="E7" s="99" t="s">
        <v>19</v>
      </c>
      <c r="F7" s="98" t="s">
        <v>8</v>
      </c>
      <c r="G7" s="98"/>
      <c r="H7" s="98" t="s">
        <v>6</v>
      </c>
      <c r="I7" s="98" t="s">
        <v>7</v>
      </c>
      <c r="J7" s="99" t="s">
        <v>19</v>
      </c>
      <c r="K7" s="98" t="s">
        <v>8</v>
      </c>
      <c r="L7" s="98"/>
      <c r="M7" s="98" t="s">
        <v>6</v>
      </c>
      <c r="N7" s="98" t="s">
        <v>7</v>
      </c>
      <c r="O7" s="99" t="s">
        <v>19</v>
      </c>
      <c r="P7" s="98" t="s">
        <v>8</v>
      </c>
    </row>
    <row r="8" spans="1:248" x14ac:dyDescent="0.25">
      <c r="A8" s="106"/>
      <c r="B8" s="106"/>
      <c r="C8" s="240" t="s">
        <v>5</v>
      </c>
      <c r="D8" s="240"/>
      <c r="E8" s="240"/>
      <c r="F8" s="240"/>
      <c r="G8" s="240"/>
      <c r="H8" s="240"/>
      <c r="I8" s="240"/>
      <c r="J8" s="240"/>
      <c r="K8" s="240"/>
      <c r="L8" s="240"/>
      <c r="M8" s="240"/>
      <c r="N8" s="240"/>
      <c r="O8" s="240"/>
      <c r="P8" s="240"/>
    </row>
    <row r="9" spans="1:248" x14ac:dyDescent="0.25">
      <c r="A9" s="137" t="s">
        <v>464</v>
      </c>
      <c r="B9" s="108" t="s">
        <v>22</v>
      </c>
      <c r="C9" s="136">
        <v>423</v>
      </c>
      <c r="D9" s="136">
        <v>2295</v>
      </c>
      <c r="E9" s="136">
        <v>194</v>
      </c>
      <c r="F9" s="214">
        <v>2909</v>
      </c>
      <c r="G9" s="214"/>
      <c r="H9" s="136">
        <v>443</v>
      </c>
      <c r="I9" s="136">
        <v>1938</v>
      </c>
      <c r="J9" s="136">
        <v>296</v>
      </c>
      <c r="K9" s="136">
        <v>2679</v>
      </c>
      <c r="L9" s="136"/>
      <c r="M9" s="136">
        <v>440</v>
      </c>
      <c r="N9" s="136">
        <v>1857</v>
      </c>
      <c r="O9" s="136">
        <v>184</v>
      </c>
      <c r="P9" s="136">
        <v>2474</v>
      </c>
    </row>
    <row r="10" spans="1:248" x14ac:dyDescent="0.25">
      <c r="A10" s="137" t="s">
        <v>466</v>
      </c>
      <c r="B10" s="108" t="s">
        <v>9</v>
      </c>
      <c r="C10" s="136">
        <v>4984</v>
      </c>
      <c r="D10" s="136">
        <v>32235</v>
      </c>
      <c r="E10" s="136">
        <v>1713</v>
      </c>
      <c r="F10" s="214">
        <v>38937</v>
      </c>
      <c r="G10" s="214"/>
      <c r="H10" s="136">
        <v>5865</v>
      </c>
      <c r="I10" s="136">
        <v>32727</v>
      </c>
      <c r="J10" s="136">
        <v>2893</v>
      </c>
      <c r="K10" s="136">
        <v>41483</v>
      </c>
      <c r="L10" s="136"/>
      <c r="M10" s="136">
        <v>7079</v>
      </c>
      <c r="N10" s="136">
        <v>35577</v>
      </c>
      <c r="O10" s="136">
        <v>3644</v>
      </c>
      <c r="P10" s="136">
        <v>46295</v>
      </c>
    </row>
    <row r="11" spans="1:248" x14ac:dyDescent="0.25">
      <c r="A11" s="137" t="s">
        <v>472</v>
      </c>
      <c r="B11" s="108" t="s">
        <v>28</v>
      </c>
      <c r="C11" s="136">
        <v>533</v>
      </c>
      <c r="D11" s="136">
        <v>3543</v>
      </c>
      <c r="E11" s="136">
        <v>223</v>
      </c>
      <c r="F11" s="214">
        <v>4298</v>
      </c>
      <c r="G11" s="214"/>
      <c r="H11" s="136">
        <v>594</v>
      </c>
      <c r="I11" s="136">
        <v>3259</v>
      </c>
      <c r="J11" s="136">
        <v>303</v>
      </c>
      <c r="K11" s="136">
        <v>4155</v>
      </c>
      <c r="L11" s="136"/>
      <c r="M11" s="136">
        <v>621</v>
      </c>
      <c r="N11" s="136">
        <v>3118</v>
      </c>
      <c r="O11" s="136">
        <v>473</v>
      </c>
      <c r="P11" s="136">
        <v>4215</v>
      </c>
    </row>
    <row r="12" spans="1:248" x14ac:dyDescent="0.25">
      <c r="A12" s="137" t="s">
        <v>474</v>
      </c>
      <c r="B12" s="108" t="s">
        <v>29</v>
      </c>
      <c r="C12" s="136">
        <v>1304</v>
      </c>
      <c r="D12" s="136">
        <v>5077</v>
      </c>
      <c r="E12" s="136">
        <v>294</v>
      </c>
      <c r="F12" s="214">
        <v>6681</v>
      </c>
      <c r="G12" s="214"/>
      <c r="H12" s="136">
        <v>1291</v>
      </c>
      <c r="I12" s="136">
        <v>4634</v>
      </c>
      <c r="J12" s="136">
        <v>614</v>
      </c>
      <c r="K12" s="136">
        <v>6535</v>
      </c>
      <c r="L12" s="136"/>
      <c r="M12" s="136">
        <v>1310</v>
      </c>
      <c r="N12" s="136">
        <v>4309</v>
      </c>
      <c r="O12" s="136">
        <v>839</v>
      </c>
      <c r="P12" s="136">
        <v>6458</v>
      </c>
    </row>
    <row r="13" spans="1:248" x14ac:dyDescent="0.25">
      <c r="A13" s="137" t="s">
        <v>478</v>
      </c>
      <c r="B13" s="108" t="s">
        <v>32</v>
      </c>
      <c r="C13" s="136">
        <v>1194</v>
      </c>
      <c r="D13" s="136">
        <v>12328</v>
      </c>
      <c r="E13" s="136">
        <v>812</v>
      </c>
      <c r="F13" s="214">
        <v>14336</v>
      </c>
      <c r="G13" s="214"/>
      <c r="H13" s="136">
        <v>1452</v>
      </c>
      <c r="I13" s="136">
        <v>11687</v>
      </c>
      <c r="J13" s="136">
        <v>1225</v>
      </c>
      <c r="K13" s="136">
        <v>14363</v>
      </c>
      <c r="L13" s="136"/>
      <c r="M13" s="136">
        <v>1867</v>
      </c>
      <c r="N13" s="136">
        <v>11357</v>
      </c>
      <c r="O13" s="136">
        <v>961</v>
      </c>
      <c r="P13" s="136">
        <v>14179</v>
      </c>
    </row>
    <row r="14" spans="1:248" x14ac:dyDescent="0.25">
      <c r="A14" s="137" t="s">
        <v>482</v>
      </c>
      <c r="B14" s="108" t="s">
        <v>35</v>
      </c>
      <c r="C14" s="136">
        <v>356</v>
      </c>
      <c r="D14" s="136">
        <v>2242</v>
      </c>
      <c r="E14" s="136">
        <v>107</v>
      </c>
      <c r="F14" s="214">
        <v>2708</v>
      </c>
      <c r="G14" s="214"/>
      <c r="H14" s="136">
        <v>393</v>
      </c>
      <c r="I14" s="136">
        <v>2033</v>
      </c>
      <c r="J14" s="136">
        <v>287</v>
      </c>
      <c r="K14" s="136">
        <v>2712</v>
      </c>
      <c r="L14" s="136"/>
      <c r="M14" s="136">
        <v>378</v>
      </c>
      <c r="N14" s="136">
        <v>1854</v>
      </c>
      <c r="O14" s="136">
        <v>275</v>
      </c>
      <c r="P14" s="136">
        <v>2511</v>
      </c>
    </row>
    <row r="15" spans="1:248" x14ac:dyDescent="0.25">
      <c r="A15" s="137" t="s">
        <v>484</v>
      </c>
      <c r="B15" s="108" t="s">
        <v>36</v>
      </c>
      <c r="C15" s="136">
        <v>805</v>
      </c>
      <c r="D15" s="136">
        <v>6939</v>
      </c>
      <c r="E15" s="136">
        <v>425</v>
      </c>
      <c r="F15" s="214">
        <v>8174</v>
      </c>
      <c r="G15" s="214"/>
      <c r="H15" s="136">
        <v>818</v>
      </c>
      <c r="I15" s="136">
        <v>6383</v>
      </c>
      <c r="J15" s="136">
        <v>743</v>
      </c>
      <c r="K15" s="136">
        <v>7950</v>
      </c>
      <c r="L15" s="136"/>
      <c r="M15" s="136">
        <v>871</v>
      </c>
      <c r="N15" s="136">
        <v>5929</v>
      </c>
      <c r="O15" s="136">
        <v>1117</v>
      </c>
      <c r="P15" s="136">
        <v>7921</v>
      </c>
    </row>
    <row r="16" spans="1:248" x14ac:dyDescent="0.25">
      <c r="A16" s="137" t="s">
        <v>487</v>
      </c>
      <c r="B16" s="108" t="s">
        <v>39</v>
      </c>
      <c r="C16" s="136">
        <v>1744</v>
      </c>
      <c r="D16" s="136">
        <v>6679</v>
      </c>
      <c r="E16" s="136">
        <v>425</v>
      </c>
      <c r="F16" s="214">
        <v>8850</v>
      </c>
      <c r="G16" s="214"/>
      <c r="H16" s="136">
        <v>1915</v>
      </c>
      <c r="I16" s="136">
        <v>6202</v>
      </c>
      <c r="J16" s="136">
        <v>957</v>
      </c>
      <c r="K16" s="136">
        <v>9073</v>
      </c>
      <c r="L16" s="136"/>
      <c r="M16" s="136">
        <v>2066</v>
      </c>
      <c r="N16" s="136">
        <v>6077</v>
      </c>
      <c r="O16" s="136">
        <v>869</v>
      </c>
      <c r="P16" s="136">
        <v>9011</v>
      </c>
    </row>
    <row r="17" spans="1:16" x14ac:dyDescent="0.25">
      <c r="A17" s="137" t="s">
        <v>491</v>
      </c>
      <c r="B17" s="108" t="s">
        <v>41</v>
      </c>
      <c r="C17" s="136">
        <v>1523</v>
      </c>
      <c r="D17" s="136">
        <v>21410</v>
      </c>
      <c r="E17" s="136">
        <v>1331</v>
      </c>
      <c r="F17" s="214">
        <v>24258</v>
      </c>
      <c r="G17" s="214"/>
      <c r="H17" s="136">
        <v>1753</v>
      </c>
      <c r="I17" s="136">
        <v>21748</v>
      </c>
      <c r="J17" s="136">
        <v>1790</v>
      </c>
      <c r="K17" s="136">
        <v>25288</v>
      </c>
      <c r="L17" s="136"/>
      <c r="M17" s="136">
        <v>1968</v>
      </c>
      <c r="N17" s="136">
        <v>21558</v>
      </c>
      <c r="O17" s="136">
        <v>2324</v>
      </c>
      <c r="P17" s="136">
        <v>25847</v>
      </c>
    </row>
    <row r="18" spans="1:16" x14ac:dyDescent="0.25">
      <c r="A18" s="137" t="s">
        <v>493</v>
      </c>
      <c r="B18" s="108" t="s">
        <v>42</v>
      </c>
      <c r="C18" s="136">
        <v>487</v>
      </c>
      <c r="D18" s="136">
        <v>7820</v>
      </c>
      <c r="E18" s="136">
        <v>348</v>
      </c>
      <c r="F18" s="214">
        <v>8655</v>
      </c>
      <c r="G18" s="214"/>
      <c r="H18" s="136">
        <v>534</v>
      </c>
      <c r="I18" s="136">
        <v>7471</v>
      </c>
      <c r="J18" s="136">
        <v>824</v>
      </c>
      <c r="K18" s="136">
        <v>8836</v>
      </c>
      <c r="L18" s="136"/>
      <c r="M18" s="136">
        <v>677</v>
      </c>
      <c r="N18" s="136">
        <v>7431</v>
      </c>
      <c r="O18" s="136">
        <v>820</v>
      </c>
      <c r="P18" s="136">
        <v>8931</v>
      </c>
    </row>
    <row r="19" spans="1:16" x14ac:dyDescent="0.25">
      <c r="A19" s="137" t="s">
        <v>495</v>
      </c>
      <c r="B19" s="108" t="s">
        <v>43</v>
      </c>
      <c r="C19" s="136">
        <v>1362</v>
      </c>
      <c r="D19" s="136">
        <v>10097</v>
      </c>
      <c r="E19" s="136">
        <v>607</v>
      </c>
      <c r="F19" s="214">
        <v>12065</v>
      </c>
      <c r="G19" s="214"/>
      <c r="H19" s="136">
        <v>1568</v>
      </c>
      <c r="I19" s="136">
        <v>9744</v>
      </c>
      <c r="J19" s="136">
        <v>906</v>
      </c>
      <c r="K19" s="136">
        <v>12215</v>
      </c>
      <c r="L19" s="136"/>
      <c r="M19" s="136">
        <v>2021</v>
      </c>
      <c r="N19" s="136">
        <v>9812</v>
      </c>
      <c r="O19" s="136">
        <v>1096</v>
      </c>
      <c r="P19" s="136">
        <v>12929</v>
      </c>
    </row>
    <row r="20" spans="1:16" x14ac:dyDescent="0.25">
      <c r="A20" s="137" t="s">
        <v>498</v>
      </c>
      <c r="B20" s="108" t="s">
        <v>45</v>
      </c>
      <c r="C20" s="136">
        <v>449</v>
      </c>
      <c r="D20" s="136">
        <v>4068</v>
      </c>
      <c r="E20" s="136">
        <v>218</v>
      </c>
      <c r="F20" s="214">
        <v>4732</v>
      </c>
      <c r="G20" s="214"/>
      <c r="H20" s="136">
        <v>452</v>
      </c>
      <c r="I20" s="136">
        <v>3872</v>
      </c>
      <c r="J20" s="136">
        <v>352</v>
      </c>
      <c r="K20" s="136">
        <v>4682</v>
      </c>
      <c r="L20" s="136"/>
      <c r="M20" s="136">
        <v>508</v>
      </c>
      <c r="N20" s="136">
        <v>3631</v>
      </c>
      <c r="O20" s="136">
        <v>552</v>
      </c>
      <c r="P20" s="136">
        <v>4684</v>
      </c>
    </row>
    <row r="21" spans="1:16" x14ac:dyDescent="0.25">
      <c r="A21" s="137" t="s">
        <v>501</v>
      </c>
      <c r="B21" s="108" t="s">
        <v>48</v>
      </c>
      <c r="C21" s="136">
        <v>1239</v>
      </c>
      <c r="D21" s="136">
        <v>18980</v>
      </c>
      <c r="E21" s="136">
        <v>722</v>
      </c>
      <c r="F21" s="214">
        <v>20941</v>
      </c>
      <c r="G21" s="214"/>
      <c r="H21" s="136">
        <v>1706</v>
      </c>
      <c r="I21" s="136">
        <v>18105</v>
      </c>
      <c r="J21" s="136">
        <v>1812</v>
      </c>
      <c r="K21" s="136">
        <v>21624</v>
      </c>
      <c r="L21" s="136"/>
      <c r="M21" s="136">
        <v>2074</v>
      </c>
      <c r="N21" s="136">
        <v>17735</v>
      </c>
      <c r="O21" s="136">
        <v>1938</v>
      </c>
      <c r="P21" s="136">
        <v>21751</v>
      </c>
    </row>
    <row r="22" spans="1:16" x14ac:dyDescent="0.25">
      <c r="A22" s="137" t="s">
        <v>504</v>
      </c>
      <c r="B22" s="108" t="s">
        <v>51</v>
      </c>
      <c r="C22" s="136">
        <v>817</v>
      </c>
      <c r="D22" s="136">
        <v>6353</v>
      </c>
      <c r="E22" s="136">
        <v>305</v>
      </c>
      <c r="F22" s="214">
        <v>7477</v>
      </c>
      <c r="G22" s="214"/>
      <c r="H22" s="136">
        <v>957</v>
      </c>
      <c r="I22" s="136">
        <v>6043</v>
      </c>
      <c r="J22" s="136">
        <v>688</v>
      </c>
      <c r="K22" s="136">
        <v>7686</v>
      </c>
      <c r="L22" s="136"/>
      <c r="M22" s="136">
        <v>1121</v>
      </c>
      <c r="N22" s="136">
        <v>5621</v>
      </c>
      <c r="O22" s="136">
        <v>812</v>
      </c>
      <c r="P22" s="136">
        <v>7551</v>
      </c>
    </row>
    <row r="23" spans="1:16" x14ac:dyDescent="0.25">
      <c r="A23" s="137" t="s">
        <v>509</v>
      </c>
      <c r="B23" s="108" t="s">
        <v>55</v>
      </c>
      <c r="C23" s="136">
        <v>1842</v>
      </c>
      <c r="D23" s="136">
        <v>5393</v>
      </c>
      <c r="E23" s="136">
        <v>834</v>
      </c>
      <c r="F23" s="214">
        <v>8073</v>
      </c>
      <c r="G23" s="214"/>
      <c r="H23" s="136">
        <v>1913</v>
      </c>
      <c r="I23" s="136">
        <v>4988</v>
      </c>
      <c r="J23" s="136">
        <v>842</v>
      </c>
      <c r="K23" s="136">
        <v>7743</v>
      </c>
      <c r="L23" s="136"/>
      <c r="M23" s="136">
        <v>1728</v>
      </c>
      <c r="N23" s="136">
        <v>4398</v>
      </c>
      <c r="O23" s="136">
        <v>1312</v>
      </c>
      <c r="P23" s="136">
        <v>7442</v>
      </c>
    </row>
    <row r="24" spans="1:16" ht="15" customHeight="1" x14ac:dyDescent="0.25">
      <c r="A24" s="137" t="s">
        <v>514</v>
      </c>
      <c r="B24" s="108" t="s">
        <v>60</v>
      </c>
      <c r="C24" s="136">
        <v>951</v>
      </c>
      <c r="D24" s="136">
        <v>4307</v>
      </c>
      <c r="E24" s="136">
        <v>197</v>
      </c>
      <c r="F24" s="214">
        <v>5452</v>
      </c>
      <c r="G24" s="214"/>
      <c r="H24" s="136">
        <v>937</v>
      </c>
      <c r="I24" s="136">
        <v>3923</v>
      </c>
      <c r="J24" s="136">
        <v>668</v>
      </c>
      <c r="K24" s="136">
        <v>5524</v>
      </c>
      <c r="L24" s="136"/>
      <c r="M24" s="136">
        <v>811</v>
      </c>
      <c r="N24" s="136">
        <v>3363</v>
      </c>
      <c r="O24" s="136">
        <v>1223</v>
      </c>
      <c r="P24" s="136">
        <v>5390</v>
      </c>
    </row>
    <row r="25" spans="1:16" x14ac:dyDescent="0.25">
      <c r="A25" s="137" t="s">
        <v>519</v>
      </c>
      <c r="B25" s="108" t="s">
        <v>64</v>
      </c>
      <c r="C25" s="136">
        <v>846</v>
      </c>
      <c r="D25" s="136">
        <v>14015</v>
      </c>
      <c r="E25" s="136">
        <v>925</v>
      </c>
      <c r="F25" s="214">
        <v>15793</v>
      </c>
      <c r="G25" s="214"/>
      <c r="H25" s="136">
        <v>1342</v>
      </c>
      <c r="I25" s="136">
        <v>13696</v>
      </c>
      <c r="J25" s="136">
        <v>1041</v>
      </c>
      <c r="K25" s="136">
        <v>16086</v>
      </c>
      <c r="L25" s="136"/>
      <c r="M25" s="136">
        <v>1908</v>
      </c>
      <c r="N25" s="136">
        <v>13474</v>
      </c>
      <c r="O25" s="136">
        <v>978</v>
      </c>
      <c r="P25" s="136">
        <v>16357</v>
      </c>
    </row>
    <row r="26" spans="1:16" x14ac:dyDescent="0.25">
      <c r="A26" s="137" t="s">
        <v>522</v>
      </c>
      <c r="B26" s="108" t="s">
        <v>66</v>
      </c>
      <c r="C26" s="136">
        <v>1388</v>
      </c>
      <c r="D26" s="136">
        <v>10914</v>
      </c>
      <c r="E26" s="136">
        <v>623</v>
      </c>
      <c r="F26" s="214">
        <v>12926</v>
      </c>
      <c r="G26" s="214"/>
      <c r="H26" s="136">
        <v>1595</v>
      </c>
      <c r="I26" s="136">
        <v>10104</v>
      </c>
      <c r="J26" s="136">
        <v>1384</v>
      </c>
      <c r="K26" s="136">
        <v>13084</v>
      </c>
      <c r="L26" s="136"/>
      <c r="M26" s="136">
        <v>1881</v>
      </c>
      <c r="N26" s="136">
        <v>9501</v>
      </c>
      <c r="O26" s="136">
        <v>1322</v>
      </c>
      <c r="P26" s="136">
        <v>12703</v>
      </c>
    </row>
    <row r="27" spans="1:16" x14ac:dyDescent="0.25">
      <c r="A27" s="137" t="s">
        <v>526</v>
      </c>
      <c r="B27" s="108" t="s">
        <v>69</v>
      </c>
      <c r="C27" s="136">
        <v>4709</v>
      </c>
      <c r="D27" s="136">
        <v>48806</v>
      </c>
      <c r="E27" s="136">
        <v>2557</v>
      </c>
      <c r="F27" s="214">
        <v>56077</v>
      </c>
      <c r="G27" s="214"/>
      <c r="H27" s="136">
        <v>6017</v>
      </c>
      <c r="I27" s="136">
        <v>49112</v>
      </c>
      <c r="J27" s="136">
        <v>4352</v>
      </c>
      <c r="K27" s="136">
        <v>59486</v>
      </c>
      <c r="L27" s="136"/>
      <c r="M27" s="136">
        <v>8021</v>
      </c>
      <c r="N27" s="136">
        <v>50857</v>
      </c>
      <c r="O27" s="136">
        <v>4032</v>
      </c>
      <c r="P27" s="136">
        <v>62907</v>
      </c>
    </row>
    <row r="28" spans="1:16" x14ac:dyDescent="0.25">
      <c r="A28" s="137" t="s">
        <v>529</v>
      </c>
      <c r="B28" s="108" t="s">
        <v>71</v>
      </c>
      <c r="C28" s="136">
        <v>459</v>
      </c>
      <c r="D28" s="136">
        <v>5978</v>
      </c>
      <c r="E28" s="136">
        <v>373</v>
      </c>
      <c r="F28" s="214">
        <v>6809</v>
      </c>
      <c r="G28" s="214"/>
      <c r="H28" s="136">
        <v>396</v>
      </c>
      <c r="I28" s="136">
        <v>5508</v>
      </c>
      <c r="J28" s="136">
        <v>723</v>
      </c>
      <c r="K28" s="136">
        <v>6628</v>
      </c>
      <c r="L28" s="136"/>
      <c r="M28" s="136">
        <v>514</v>
      </c>
      <c r="N28" s="136">
        <v>5678</v>
      </c>
      <c r="O28" s="136">
        <v>626</v>
      </c>
      <c r="P28" s="136">
        <v>6810</v>
      </c>
    </row>
    <row r="29" spans="1:16" x14ac:dyDescent="0.25">
      <c r="A29" s="137" t="s">
        <v>532</v>
      </c>
      <c r="B29" s="108" t="s">
        <v>74</v>
      </c>
      <c r="C29" s="136">
        <v>537</v>
      </c>
      <c r="D29" s="136">
        <v>12636</v>
      </c>
      <c r="E29" s="136">
        <v>584</v>
      </c>
      <c r="F29" s="214">
        <v>13756</v>
      </c>
      <c r="G29" s="214"/>
      <c r="H29" s="136">
        <v>723</v>
      </c>
      <c r="I29" s="136">
        <v>12143</v>
      </c>
      <c r="J29" s="136">
        <v>1245</v>
      </c>
      <c r="K29" s="136">
        <v>14112</v>
      </c>
      <c r="L29" s="136"/>
      <c r="M29" s="136">
        <v>990</v>
      </c>
      <c r="N29" s="136">
        <v>12432</v>
      </c>
      <c r="O29" s="136">
        <v>808</v>
      </c>
      <c r="P29" s="136">
        <v>14227</v>
      </c>
    </row>
    <row r="30" spans="1:16" x14ac:dyDescent="0.25">
      <c r="A30" s="137" t="s">
        <v>534</v>
      </c>
      <c r="B30" s="108" t="s">
        <v>75</v>
      </c>
      <c r="C30" s="136">
        <v>566</v>
      </c>
      <c r="D30" s="136">
        <v>7851</v>
      </c>
      <c r="E30" s="136">
        <v>321</v>
      </c>
      <c r="F30" s="214">
        <v>8730</v>
      </c>
      <c r="G30" s="214"/>
      <c r="H30" s="136">
        <v>591</v>
      </c>
      <c r="I30" s="136">
        <v>7475</v>
      </c>
      <c r="J30" s="136">
        <v>714</v>
      </c>
      <c r="K30" s="136">
        <v>8774</v>
      </c>
      <c r="L30" s="136"/>
      <c r="M30" s="136">
        <v>733</v>
      </c>
      <c r="N30" s="136">
        <v>7245</v>
      </c>
      <c r="O30" s="136">
        <v>627</v>
      </c>
      <c r="P30" s="136">
        <v>8605</v>
      </c>
    </row>
    <row r="31" spans="1:16" x14ac:dyDescent="0.25">
      <c r="A31" s="137" t="s">
        <v>538</v>
      </c>
      <c r="B31" s="108" t="s">
        <v>78</v>
      </c>
      <c r="C31" s="136">
        <v>869</v>
      </c>
      <c r="D31" s="136">
        <v>1637</v>
      </c>
      <c r="E31" s="136">
        <v>368</v>
      </c>
      <c r="F31" s="214">
        <v>2867</v>
      </c>
      <c r="G31" s="214"/>
      <c r="H31" s="136">
        <v>834</v>
      </c>
      <c r="I31" s="136">
        <v>1317</v>
      </c>
      <c r="J31" s="136">
        <v>482</v>
      </c>
      <c r="K31" s="136">
        <v>2638</v>
      </c>
      <c r="L31" s="136"/>
      <c r="M31" s="136">
        <v>708</v>
      </c>
      <c r="N31" s="136">
        <v>1283</v>
      </c>
      <c r="O31" s="136">
        <v>342</v>
      </c>
      <c r="P31" s="136">
        <v>2340</v>
      </c>
    </row>
    <row r="32" spans="1:16" x14ac:dyDescent="0.25">
      <c r="A32" s="137" t="s">
        <v>541</v>
      </c>
      <c r="B32" s="108" t="s">
        <v>17</v>
      </c>
      <c r="C32" s="136">
        <v>1044</v>
      </c>
      <c r="D32" s="136">
        <v>607</v>
      </c>
      <c r="E32" s="136">
        <v>98</v>
      </c>
      <c r="F32" s="214">
        <v>1747</v>
      </c>
      <c r="G32" s="214"/>
      <c r="H32" s="136">
        <v>1011</v>
      </c>
      <c r="I32" s="136">
        <v>529</v>
      </c>
      <c r="J32" s="136">
        <v>103</v>
      </c>
      <c r="K32" s="136">
        <v>1644</v>
      </c>
      <c r="L32" s="136"/>
      <c r="M32" s="136">
        <v>697</v>
      </c>
      <c r="N32" s="136">
        <v>437</v>
      </c>
      <c r="O32" s="136">
        <v>204</v>
      </c>
      <c r="P32" s="136">
        <v>1339</v>
      </c>
    </row>
    <row r="33" spans="1:16" x14ac:dyDescent="0.25">
      <c r="A33" s="137" t="s">
        <v>546</v>
      </c>
      <c r="B33" s="108" t="s">
        <v>80</v>
      </c>
      <c r="C33" s="136">
        <v>604</v>
      </c>
      <c r="D33" s="136">
        <v>3770</v>
      </c>
      <c r="E33" s="136">
        <v>346</v>
      </c>
      <c r="F33" s="214">
        <v>4717</v>
      </c>
      <c r="G33" s="214"/>
      <c r="H33" s="136">
        <v>637</v>
      </c>
      <c r="I33" s="136">
        <v>3494</v>
      </c>
      <c r="J33" s="136">
        <v>524</v>
      </c>
      <c r="K33" s="136">
        <v>4657</v>
      </c>
      <c r="L33" s="136"/>
      <c r="M33" s="136">
        <v>631</v>
      </c>
      <c r="N33" s="136">
        <v>2884</v>
      </c>
      <c r="O33" s="136">
        <v>616</v>
      </c>
      <c r="P33" s="136">
        <v>4129</v>
      </c>
    </row>
    <row r="34" spans="1:16" x14ac:dyDescent="0.25">
      <c r="A34" s="137" t="s">
        <v>549</v>
      </c>
      <c r="B34" s="108" t="s">
        <v>83</v>
      </c>
      <c r="C34" s="136">
        <v>1176</v>
      </c>
      <c r="D34" s="136">
        <v>2580</v>
      </c>
      <c r="E34" s="136">
        <v>244</v>
      </c>
      <c r="F34" s="214">
        <v>4004</v>
      </c>
      <c r="G34" s="214"/>
      <c r="H34" s="136">
        <v>1179</v>
      </c>
      <c r="I34" s="136">
        <v>2150</v>
      </c>
      <c r="J34" s="136">
        <v>578</v>
      </c>
      <c r="K34" s="136">
        <v>3905</v>
      </c>
      <c r="L34" s="136"/>
      <c r="M34" s="136">
        <v>1267</v>
      </c>
      <c r="N34" s="136">
        <v>1941</v>
      </c>
      <c r="O34" s="136">
        <v>515</v>
      </c>
      <c r="P34" s="136">
        <v>3723</v>
      </c>
    </row>
    <row r="35" spans="1:16" x14ac:dyDescent="0.25">
      <c r="A35" s="137" t="s">
        <v>553</v>
      </c>
      <c r="B35" s="108" t="s">
        <v>86</v>
      </c>
      <c r="C35" s="136">
        <v>2193</v>
      </c>
      <c r="D35" s="136">
        <v>17812</v>
      </c>
      <c r="E35" s="136">
        <v>1199</v>
      </c>
      <c r="F35" s="214">
        <v>21202</v>
      </c>
      <c r="G35" s="214"/>
      <c r="H35" s="136">
        <v>2255</v>
      </c>
      <c r="I35" s="136">
        <v>16443</v>
      </c>
      <c r="J35" s="136">
        <v>1519</v>
      </c>
      <c r="K35" s="136">
        <v>20217</v>
      </c>
      <c r="L35" s="136"/>
      <c r="M35" s="136">
        <v>2410</v>
      </c>
      <c r="N35" s="136">
        <v>15678</v>
      </c>
      <c r="O35" s="136">
        <v>1791</v>
      </c>
      <c r="P35" s="136">
        <v>19876</v>
      </c>
    </row>
    <row r="36" spans="1:16" x14ac:dyDescent="0.25">
      <c r="A36" s="137" t="s">
        <v>558</v>
      </c>
      <c r="B36" s="108" t="s">
        <v>91</v>
      </c>
      <c r="C36" s="136">
        <v>1810</v>
      </c>
      <c r="D36" s="136">
        <v>4191</v>
      </c>
      <c r="E36" s="136">
        <v>483</v>
      </c>
      <c r="F36" s="214">
        <v>6485</v>
      </c>
      <c r="G36" s="214"/>
      <c r="H36" s="136">
        <v>1804</v>
      </c>
      <c r="I36" s="136">
        <v>3609</v>
      </c>
      <c r="J36" s="136">
        <v>722</v>
      </c>
      <c r="K36" s="136">
        <v>6130</v>
      </c>
      <c r="L36" s="136"/>
      <c r="M36" s="136">
        <v>1118</v>
      </c>
      <c r="N36" s="136">
        <v>2816</v>
      </c>
      <c r="O36" s="136">
        <v>1348</v>
      </c>
      <c r="P36" s="136">
        <v>5278</v>
      </c>
    </row>
    <row r="37" spans="1:16" x14ac:dyDescent="0.25">
      <c r="A37" s="137" t="s">
        <v>566</v>
      </c>
      <c r="B37" s="108" t="s">
        <v>95</v>
      </c>
      <c r="C37" s="136">
        <v>1219</v>
      </c>
      <c r="D37" s="136">
        <v>36599</v>
      </c>
      <c r="E37" s="136">
        <v>1385</v>
      </c>
      <c r="F37" s="214">
        <v>39206</v>
      </c>
      <c r="G37" s="214"/>
      <c r="H37" s="136">
        <v>1368</v>
      </c>
      <c r="I37" s="136">
        <v>37651</v>
      </c>
      <c r="J37" s="136">
        <v>2666</v>
      </c>
      <c r="K37" s="136">
        <v>41686</v>
      </c>
      <c r="L37" s="136"/>
      <c r="M37" s="136">
        <v>1808</v>
      </c>
      <c r="N37" s="136">
        <v>42085</v>
      </c>
      <c r="O37" s="136">
        <v>2299</v>
      </c>
      <c r="P37" s="136">
        <v>46190</v>
      </c>
    </row>
    <row r="38" spans="1:16" x14ac:dyDescent="0.25">
      <c r="A38" s="137" t="s">
        <v>570</v>
      </c>
      <c r="B38" s="108" t="s">
        <v>99</v>
      </c>
      <c r="C38" s="136">
        <v>514</v>
      </c>
      <c r="D38" s="136">
        <v>27063</v>
      </c>
      <c r="E38" s="136">
        <v>1659</v>
      </c>
      <c r="F38" s="214">
        <v>29235</v>
      </c>
      <c r="G38" s="214"/>
      <c r="H38" s="136">
        <v>574</v>
      </c>
      <c r="I38" s="136">
        <v>27056</v>
      </c>
      <c r="J38" s="136">
        <v>3965</v>
      </c>
      <c r="K38" s="136">
        <v>31595</v>
      </c>
      <c r="L38" s="136"/>
      <c r="M38" s="136">
        <v>692</v>
      </c>
      <c r="N38" s="136">
        <v>32002</v>
      </c>
      <c r="O38" s="136">
        <v>3465</v>
      </c>
      <c r="P38" s="136">
        <v>36156</v>
      </c>
    </row>
    <row r="39" spans="1:16" x14ac:dyDescent="0.25">
      <c r="A39" s="137" t="s">
        <v>572</v>
      </c>
      <c r="B39" s="108" t="s">
        <v>100</v>
      </c>
      <c r="C39" s="136">
        <v>2457</v>
      </c>
      <c r="D39" s="136">
        <v>46203</v>
      </c>
      <c r="E39" s="136">
        <v>2338</v>
      </c>
      <c r="F39" s="214">
        <v>50995</v>
      </c>
      <c r="G39" s="214"/>
      <c r="H39" s="136">
        <v>4012</v>
      </c>
      <c r="I39" s="136">
        <v>47967</v>
      </c>
      <c r="J39" s="136">
        <v>3759</v>
      </c>
      <c r="K39" s="136">
        <v>55732</v>
      </c>
      <c r="L39" s="136"/>
      <c r="M39" s="136">
        <v>6487</v>
      </c>
      <c r="N39" s="136">
        <v>54579</v>
      </c>
      <c r="O39" s="136">
        <v>2774</v>
      </c>
      <c r="P39" s="136">
        <v>63838</v>
      </c>
    </row>
    <row r="40" spans="1:16" x14ac:dyDescent="0.25">
      <c r="A40" s="137" t="s">
        <v>576</v>
      </c>
      <c r="B40" s="108" t="s">
        <v>104</v>
      </c>
      <c r="C40" s="136">
        <v>2844</v>
      </c>
      <c r="D40" s="136">
        <v>44911</v>
      </c>
      <c r="E40" s="136">
        <v>1913</v>
      </c>
      <c r="F40" s="214">
        <v>49666</v>
      </c>
      <c r="G40" s="214"/>
      <c r="H40" s="136">
        <v>3216</v>
      </c>
      <c r="I40" s="136">
        <v>43807</v>
      </c>
      <c r="J40" s="136">
        <v>3650</v>
      </c>
      <c r="K40" s="136">
        <v>50671</v>
      </c>
      <c r="L40" s="136"/>
      <c r="M40" s="136">
        <v>4391</v>
      </c>
      <c r="N40" s="136">
        <v>46360</v>
      </c>
      <c r="O40" s="136">
        <v>3362</v>
      </c>
      <c r="P40" s="136">
        <v>54115</v>
      </c>
    </row>
    <row r="41" spans="1:16" x14ac:dyDescent="0.25">
      <c r="A41" s="137" t="s">
        <v>582</v>
      </c>
      <c r="B41" s="108" t="s">
        <v>109</v>
      </c>
      <c r="C41" s="136">
        <v>4559</v>
      </c>
      <c r="D41" s="136">
        <v>91052</v>
      </c>
      <c r="E41" s="136">
        <v>3972</v>
      </c>
      <c r="F41" s="214">
        <v>99575</v>
      </c>
      <c r="G41" s="214"/>
      <c r="H41" s="136">
        <v>5553</v>
      </c>
      <c r="I41" s="136">
        <v>92213</v>
      </c>
      <c r="J41" s="136">
        <v>7058</v>
      </c>
      <c r="K41" s="136">
        <v>104825</v>
      </c>
      <c r="L41" s="136"/>
      <c r="M41" s="136">
        <v>6753</v>
      </c>
      <c r="N41" s="136">
        <v>98839</v>
      </c>
      <c r="O41" s="136">
        <v>6818</v>
      </c>
      <c r="P41" s="136">
        <v>112411</v>
      </c>
    </row>
    <row r="42" spans="1:16" x14ac:dyDescent="0.25">
      <c r="A42" s="137" t="s">
        <v>590</v>
      </c>
      <c r="B42" s="108" t="s">
        <v>117</v>
      </c>
      <c r="C42" s="136">
        <v>493</v>
      </c>
      <c r="D42" s="136">
        <v>12210</v>
      </c>
      <c r="E42" s="136">
        <v>481</v>
      </c>
      <c r="F42" s="214">
        <v>13190</v>
      </c>
      <c r="G42" s="214"/>
      <c r="H42" s="136">
        <v>830</v>
      </c>
      <c r="I42" s="136">
        <v>12183</v>
      </c>
      <c r="J42" s="136">
        <v>991</v>
      </c>
      <c r="K42" s="136">
        <v>14005</v>
      </c>
      <c r="L42" s="136"/>
      <c r="M42" s="136">
        <v>1076</v>
      </c>
      <c r="N42" s="136">
        <v>13029</v>
      </c>
      <c r="O42" s="136">
        <v>732</v>
      </c>
      <c r="P42" s="136">
        <v>14843</v>
      </c>
    </row>
    <row r="43" spans="1:16" x14ac:dyDescent="0.25">
      <c r="A43" s="137" t="s">
        <v>593</v>
      </c>
      <c r="B43" s="108" t="s">
        <v>120</v>
      </c>
      <c r="C43" s="136">
        <v>3556</v>
      </c>
      <c r="D43" s="136">
        <v>151165</v>
      </c>
      <c r="E43" s="136">
        <v>7716</v>
      </c>
      <c r="F43" s="214">
        <v>162439</v>
      </c>
      <c r="G43" s="214"/>
      <c r="H43" s="136">
        <v>4743</v>
      </c>
      <c r="I43" s="136">
        <v>154974</v>
      </c>
      <c r="J43" s="136">
        <v>8640</v>
      </c>
      <c r="K43" s="136">
        <v>168353</v>
      </c>
      <c r="L43" s="136"/>
      <c r="M43" s="136">
        <v>6294</v>
      </c>
      <c r="N43" s="136">
        <v>164098</v>
      </c>
      <c r="O43" s="136">
        <v>7322</v>
      </c>
      <c r="P43" s="136">
        <v>177708</v>
      </c>
    </row>
    <row r="44" spans="1:16" x14ac:dyDescent="0.25">
      <c r="A44" s="137" t="s">
        <v>596</v>
      </c>
      <c r="B44" s="108" t="s">
        <v>123</v>
      </c>
      <c r="C44" s="136">
        <v>1316</v>
      </c>
      <c r="D44" s="136">
        <v>31223</v>
      </c>
      <c r="E44" s="136">
        <v>1805</v>
      </c>
      <c r="F44" s="214">
        <v>34348</v>
      </c>
      <c r="G44" s="214"/>
      <c r="H44" s="136">
        <v>1861</v>
      </c>
      <c r="I44" s="136">
        <v>31975</v>
      </c>
      <c r="J44" s="136">
        <v>2480</v>
      </c>
      <c r="K44" s="136">
        <v>36306</v>
      </c>
      <c r="L44" s="136"/>
      <c r="M44" s="136">
        <v>2267</v>
      </c>
      <c r="N44" s="136">
        <v>34386</v>
      </c>
      <c r="O44" s="136">
        <v>2458</v>
      </c>
      <c r="P44" s="136">
        <v>39112</v>
      </c>
    </row>
    <row r="45" spans="1:16" x14ac:dyDescent="0.25">
      <c r="A45" s="137" t="s">
        <v>600</v>
      </c>
      <c r="B45" s="108" t="s">
        <v>127</v>
      </c>
      <c r="C45" s="136">
        <v>3125</v>
      </c>
      <c r="D45" s="136">
        <v>23793</v>
      </c>
      <c r="E45" s="136">
        <v>1270</v>
      </c>
      <c r="F45" s="214">
        <v>28187</v>
      </c>
      <c r="G45" s="214"/>
      <c r="H45" s="136">
        <v>3354</v>
      </c>
      <c r="I45" s="136">
        <v>23173</v>
      </c>
      <c r="J45" s="136">
        <v>2398</v>
      </c>
      <c r="K45" s="136">
        <v>28919</v>
      </c>
      <c r="L45" s="136"/>
      <c r="M45" s="136">
        <v>3972</v>
      </c>
      <c r="N45" s="136">
        <v>24567</v>
      </c>
      <c r="O45" s="136">
        <v>2217</v>
      </c>
      <c r="P45" s="136">
        <v>30752</v>
      </c>
    </row>
    <row r="46" spans="1:16" x14ac:dyDescent="0.25">
      <c r="A46" s="137" t="s">
        <v>606</v>
      </c>
      <c r="B46" s="108" t="s">
        <v>132</v>
      </c>
      <c r="C46" s="136">
        <v>482</v>
      </c>
      <c r="D46" s="136">
        <v>8213</v>
      </c>
      <c r="E46" s="136">
        <v>441</v>
      </c>
      <c r="F46" s="214">
        <v>9134</v>
      </c>
      <c r="G46" s="214"/>
      <c r="H46" s="136">
        <v>376</v>
      </c>
      <c r="I46" s="136">
        <v>7678</v>
      </c>
      <c r="J46" s="136">
        <v>835</v>
      </c>
      <c r="K46" s="136">
        <v>8887</v>
      </c>
      <c r="L46" s="136"/>
      <c r="M46" s="136">
        <v>525</v>
      </c>
      <c r="N46" s="136">
        <v>7922</v>
      </c>
      <c r="O46" s="136">
        <v>838</v>
      </c>
      <c r="P46" s="136">
        <v>9283</v>
      </c>
    </row>
    <row r="47" spans="1:16" x14ac:dyDescent="0.25">
      <c r="A47" s="137" t="s">
        <v>609</v>
      </c>
      <c r="B47" s="108" t="s">
        <v>138</v>
      </c>
      <c r="C47" s="136">
        <v>1913</v>
      </c>
      <c r="D47" s="136">
        <v>39271</v>
      </c>
      <c r="E47" s="136">
        <v>1667</v>
      </c>
      <c r="F47" s="214">
        <v>42853</v>
      </c>
      <c r="G47" s="214"/>
      <c r="H47" s="136">
        <v>2164</v>
      </c>
      <c r="I47" s="136">
        <v>37736</v>
      </c>
      <c r="J47" s="136">
        <v>3319</v>
      </c>
      <c r="K47" s="136">
        <v>43221</v>
      </c>
      <c r="L47" s="136"/>
      <c r="M47" s="136">
        <v>2596</v>
      </c>
      <c r="N47" s="136">
        <v>38629</v>
      </c>
      <c r="O47" s="136">
        <v>3165</v>
      </c>
      <c r="P47" s="136">
        <v>44389</v>
      </c>
    </row>
    <row r="48" spans="1:16" x14ac:dyDescent="0.25">
      <c r="A48" s="137" t="s">
        <v>614</v>
      </c>
      <c r="B48" s="108" t="s">
        <v>143</v>
      </c>
      <c r="C48" s="136">
        <v>2356</v>
      </c>
      <c r="D48" s="136">
        <v>62438</v>
      </c>
      <c r="E48" s="136">
        <v>2568</v>
      </c>
      <c r="F48" s="214">
        <v>67366</v>
      </c>
      <c r="G48" s="214"/>
      <c r="H48" s="136">
        <v>4090</v>
      </c>
      <c r="I48" s="136">
        <v>69435</v>
      </c>
      <c r="J48" s="136">
        <v>3647</v>
      </c>
      <c r="K48" s="136">
        <v>77172</v>
      </c>
      <c r="L48" s="136"/>
      <c r="M48" s="136">
        <v>6739</v>
      </c>
      <c r="N48" s="136">
        <v>80187</v>
      </c>
      <c r="O48" s="136">
        <v>3139</v>
      </c>
      <c r="P48" s="136">
        <v>90066</v>
      </c>
    </row>
    <row r="49" spans="1:16" x14ac:dyDescent="0.25">
      <c r="A49" s="137" t="s">
        <v>616</v>
      </c>
      <c r="B49" s="108" t="s">
        <v>144</v>
      </c>
      <c r="C49" s="136">
        <v>3927</v>
      </c>
      <c r="D49" s="136">
        <v>138098</v>
      </c>
      <c r="E49" s="136">
        <v>6401</v>
      </c>
      <c r="F49" s="214">
        <v>148431</v>
      </c>
      <c r="G49" s="214"/>
      <c r="H49" s="136">
        <v>5474</v>
      </c>
      <c r="I49" s="136">
        <v>143556</v>
      </c>
      <c r="J49" s="136">
        <v>6274</v>
      </c>
      <c r="K49" s="136">
        <v>155308</v>
      </c>
      <c r="L49" s="136"/>
      <c r="M49" s="136">
        <v>7409</v>
      </c>
      <c r="N49" s="136">
        <v>154280</v>
      </c>
      <c r="O49" s="136">
        <v>7064</v>
      </c>
      <c r="P49" s="136">
        <v>168759</v>
      </c>
    </row>
    <row r="50" spans="1:16" x14ac:dyDescent="0.25">
      <c r="A50" s="137" t="s">
        <v>620</v>
      </c>
      <c r="B50" s="108" t="s">
        <v>148</v>
      </c>
      <c r="C50" s="136">
        <v>2418</v>
      </c>
      <c r="D50" s="136">
        <v>67418</v>
      </c>
      <c r="E50" s="136">
        <v>2882</v>
      </c>
      <c r="F50" s="214">
        <v>72712</v>
      </c>
      <c r="G50" s="214"/>
      <c r="H50" s="136">
        <v>3175</v>
      </c>
      <c r="I50" s="136">
        <v>70660</v>
      </c>
      <c r="J50" s="136">
        <v>4731</v>
      </c>
      <c r="K50" s="136">
        <v>78567</v>
      </c>
      <c r="L50" s="136"/>
      <c r="M50" s="136">
        <v>4730</v>
      </c>
      <c r="N50" s="136">
        <v>78351</v>
      </c>
      <c r="O50" s="136">
        <v>3700</v>
      </c>
      <c r="P50" s="136">
        <v>86780</v>
      </c>
    </row>
    <row r="51" spans="1:16" x14ac:dyDescent="0.25">
      <c r="A51" s="137" t="s">
        <v>624</v>
      </c>
      <c r="B51" s="108" t="s">
        <v>152</v>
      </c>
      <c r="C51" s="136">
        <v>2334</v>
      </c>
      <c r="D51" s="136">
        <v>59303</v>
      </c>
      <c r="E51" s="136">
        <v>3290</v>
      </c>
      <c r="F51" s="214">
        <v>64924</v>
      </c>
      <c r="G51" s="214"/>
      <c r="H51" s="136">
        <v>3337</v>
      </c>
      <c r="I51" s="136">
        <v>61471</v>
      </c>
      <c r="J51" s="136">
        <v>4871</v>
      </c>
      <c r="K51" s="136">
        <v>69669</v>
      </c>
      <c r="L51" s="136"/>
      <c r="M51" s="136">
        <v>4896</v>
      </c>
      <c r="N51" s="136">
        <v>67098</v>
      </c>
      <c r="O51" s="136">
        <v>3391</v>
      </c>
      <c r="P51" s="136">
        <v>75386</v>
      </c>
    </row>
    <row r="52" spans="1:16" x14ac:dyDescent="0.25">
      <c r="A52" s="137" t="s">
        <v>630</v>
      </c>
      <c r="B52" s="108" t="s">
        <v>158</v>
      </c>
      <c r="C52" s="136">
        <v>1463</v>
      </c>
      <c r="D52" s="136">
        <v>19704</v>
      </c>
      <c r="E52" s="136">
        <v>920</v>
      </c>
      <c r="F52" s="214">
        <v>22088</v>
      </c>
      <c r="G52" s="214"/>
      <c r="H52" s="136">
        <v>1639</v>
      </c>
      <c r="I52" s="136">
        <v>19421</v>
      </c>
      <c r="J52" s="136">
        <v>1782</v>
      </c>
      <c r="K52" s="136">
        <v>22843</v>
      </c>
      <c r="L52" s="136"/>
      <c r="M52" s="136">
        <v>1866</v>
      </c>
      <c r="N52" s="136">
        <v>19656</v>
      </c>
      <c r="O52" s="136">
        <v>2137</v>
      </c>
      <c r="P52" s="136">
        <v>23650</v>
      </c>
    </row>
    <row r="53" spans="1:16" x14ac:dyDescent="0.25">
      <c r="A53" s="137" t="s">
        <v>634</v>
      </c>
      <c r="B53" s="108" t="s">
        <v>162</v>
      </c>
      <c r="C53" s="136">
        <v>845</v>
      </c>
      <c r="D53" s="136">
        <v>20903</v>
      </c>
      <c r="E53" s="136">
        <v>922</v>
      </c>
      <c r="F53" s="214">
        <v>22668</v>
      </c>
      <c r="G53" s="214"/>
      <c r="H53" s="136">
        <v>1302</v>
      </c>
      <c r="I53" s="136">
        <v>19956</v>
      </c>
      <c r="J53" s="136">
        <v>1711</v>
      </c>
      <c r="K53" s="136">
        <v>22971</v>
      </c>
      <c r="L53" s="136"/>
      <c r="M53" s="136">
        <v>2033</v>
      </c>
      <c r="N53" s="136">
        <v>21064</v>
      </c>
      <c r="O53" s="136">
        <v>1448</v>
      </c>
      <c r="P53" s="136">
        <v>24544</v>
      </c>
    </row>
    <row r="54" spans="1:16" x14ac:dyDescent="0.25">
      <c r="A54" s="137" t="s">
        <v>636</v>
      </c>
      <c r="B54" s="108" t="s">
        <v>163</v>
      </c>
      <c r="C54" s="136">
        <v>2501</v>
      </c>
      <c r="D54" s="136">
        <v>41875</v>
      </c>
      <c r="E54" s="136">
        <v>2122</v>
      </c>
      <c r="F54" s="214">
        <v>46492</v>
      </c>
      <c r="G54" s="214"/>
      <c r="H54" s="136">
        <v>3327</v>
      </c>
      <c r="I54" s="136">
        <v>42218</v>
      </c>
      <c r="J54" s="136">
        <v>3278</v>
      </c>
      <c r="K54" s="136">
        <v>48830</v>
      </c>
      <c r="L54" s="136"/>
      <c r="M54" s="136">
        <v>4347</v>
      </c>
      <c r="N54" s="136">
        <v>44413</v>
      </c>
      <c r="O54" s="136">
        <v>3283</v>
      </c>
      <c r="P54" s="136">
        <v>52036</v>
      </c>
    </row>
    <row r="55" spans="1:16" x14ac:dyDescent="0.25">
      <c r="A55" s="137" t="s">
        <v>641</v>
      </c>
      <c r="B55" s="108" t="s">
        <v>167</v>
      </c>
      <c r="C55" s="136">
        <v>2941</v>
      </c>
      <c r="D55" s="136">
        <v>78236</v>
      </c>
      <c r="E55" s="136">
        <v>3927</v>
      </c>
      <c r="F55" s="214">
        <v>85107</v>
      </c>
      <c r="G55" s="214"/>
      <c r="H55" s="136">
        <v>3616</v>
      </c>
      <c r="I55" s="136">
        <v>81559</v>
      </c>
      <c r="J55" s="136">
        <v>6194</v>
      </c>
      <c r="K55" s="136">
        <v>91371</v>
      </c>
      <c r="L55" s="136"/>
      <c r="M55" s="136">
        <v>4329</v>
      </c>
      <c r="N55" s="136">
        <v>87053</v>
      </c>
      <c r="O55" s="136">
        <v>6008</v>
      </c>
      <c r="P55" s="136">
        <v>97392</v>
      </c>
    </row>
    <row r="56" spans="1:16" x14ac:dyDescent="0.25">
      <c r="A56" s="137" t="s">
        <v>645</v>
      </c>
      <c r="B56" s="108" t="s">
        <v>134</v>
      </c>
      <c r="C56" s="136">
        <v>5464</v>
      </c>
      <c r="D56" s="136">
        <v>174260</v>
      </c>
      <c r="E56" s="136">
        <v>6107</v>
      </c>
      <c r="F56" s="214">
        <v>185831</v>
      </c>
      <c r="G56" s="214"/>
      <c r="H56" s="136">
        <v>7882</v>
      </c>
      <c r="I56" s="136">
        <v>178709</v>
      </c>
      <c r="J56" s="136">
        <v>7335</v>
      </c>
      <c r="K56" s="136">
        <v>193926</v>
      </c>
      <c r="L56" s="136"/>
      <c r="M56" s="136">
        <v>11527</v>
      </c>
      <c r="N56" s="136">
        <v>191279</v>
      </c>
      <c r="O56" s="136">
        <v>7048</v>
      </c>
      <c r="P56" s="136">
        <v>209854</v>
      </c>
    </row>
    <row r="57" spans="1:16" x14ac:dyDescent="0.25">
      <c r="A57" s="137" t="s">
        <v>649</v>
      </c>
      <c r="B57" s="108" t="s">
        <v>171</v>
      </c>
      <c r="C57" s="136">
        <v>5593</v>
      </c>
      <c r="D57" s="136">
        <v>141146</v>
      </c>
      <c r="E57" s="136">
        <v>6272</v>
      </c>
      <c r="F57" s="214">
        <v>153007</v>
      </c>
      <c r="G57" s="214"/>
      <c r="H57" s="136">
        <v>7896</v>
      </c>
      <c r="I57" s="136">
        <v>145904</v>
      </c>
      <c r="J57" s="136">
        <v>9126</v>
      </c>
      <c r="K57" s="136">
        <v>162919</v>
      </c>
      <c r="L57" s="136"/>
      <c r="M57" s="136">
        <v>10983</v>
      </c>
      <c r="N57" s="136">
        <v>153743</v>
      </c>
      <c r="O57" s="136">
        <v>8249</v>
      </c>
      <c r="P57" s="136">
        <v>172973</v>
      </c>
    </row>
    <row r="58" spans="1:16" x14ac:dyDescent="0.25">
      <c r="A58" s="137" t="s">
        <v>653</v>
      </c>
      <c r="B58" s="108" t="s">
        <v>174</v>
      </c>
      <c r="C58" s="136">
        <v>1107</v>
      </c>
      <c r="D58" s="136">
        <v>44947</v>
      </c>
      <c r="E58" s="136">
        <v>2125</v>
      </c>
      <c r="F58" s="214">
        <v>48179</v>
      </c>
      <c r="G58" s="214"/>
      <c r="H58" s="136">
        <v>1429</v>
      </c>
      <c r="I58" s="136">
        <v>46641</v>
      </c>
      <c r="J58" s="136">
        <v>3503</v>
      </c>
      <c r="K58" s="136">
        <v>51577</v>
      </c>
      <c r="L58" s="136"/>
      <c r="M58" s="136">
        <v>2161</v>
      </c>
      <c r="N58" s="136">
        <v>51729</v>
      </c>
      <c r="O58" s="136">
        <v>2984</v>
      </c>
      <c r="P58" s="136">
        <v>56875</v>
      </c>
    </row>
    <row r="59" spans="1:16" x14ac:dyDescent="0.25">
      <c r="A59" s="137" t="s">
        <v>656</v>
      </c>
      <c r="B59" s="108" t="s">
        <v>177</v>
      </c>
      <c r="C59" s="136">
        <v>839</v>
      </c>
      <c r="D59" s="136">
        <v>7699</v>
      </c>
      <c r="E59" s="136">
        <v>488</v>
      </c>
      <c r="F59" s="214">
        <v>9030</v>
      </c>
      <c r="G59" s="214"/>
      <c r="H59" s="136">
        <v>860</v>
      </c>
      <c r="I59" s="136">
        <v>7393</v>
      </c>
      <c r="J59" s="136">
        <v>925</v>
      </c>
      <c r="K59" s="136">
        <v>9174</v>
      </c>
      <c r="L59" s="136"/>
      <c r="M59" s="136">
        <v>765</v>
      </c>
      <c r="N59" s="136">
        <v>7794</v>
      </c>
      <c r="O59" s="136">
        <v>1167</v>
      </c>
      <c r="P59" s="136">
        <v>9719</v>
      </c>
    </row>
    <row r="60" spans="1:16" x14ac:dyDescent="0.25">
      <c r="A60" s="137" t="s">
        <v>662</v>
      </c>
      <c r="B60" s="108" t="s">
        <v>183</v>
      </c>
      <c r="C60" s="136">
        <v>1633</v>
      </c>
      <c r="D60" s="136">
        <v>35051</v>
      </c>
      <c r="E60" s="136">
        <v>1761</v>
      </c>
      <c r="F60" s="214">
        <v>38449</v>
      </c>
      <c r="G60" s="214"/>
      <c r="H60" s="136">
        <v>2244</v>
      </c>
      <c r="I60" s="136">
        <v>36173</v>
      </c>
      <c r="J60" s="136">
        <v>2829</v>
      </c>
      <c r="K60" s="136">
        <v>41238</v>
      </c>
      <c r="L60" s="136"/>
      <c r="M60" s="136">
        <v>3158</v>
      </c>
      <c r="N60" s="136">
        <v>38317</v>
      </c>
      <c r="O60" s="136">
        <v>2042</v>
      </c>
      <c r="P60" s="136">
        <v>43512</v>
      </c>
    </row>
    <row r="61" spans="1:16" x14ac:dyDescent="0.25">
      <c r="A61" s="137" t="s">
        <v>664</v>
      </c>
      <c r="B61" s="108" t="s">
        <v>184</v>
      </c>
      <c r="C61" s="136">
        <v>558</v>
      </c>
      <c r="D61" s="136">
        <v>17859</v>
      </c>
      <c r="E61" s="136">
        <v>639</v>
      </c>
      <c r="F61" s="214">
        <v>19054</v>
      </c>
      <c r="G61" s="214"/>
      <c r="H61" s="136">
        <v>700</v>
      </c>
      <c r="I61" s="136">
        <v>17734</v>
      </c>
      <c r="J61" s="136">
        <v>1416</v>
      </c>
      <c r="K61" s="136">
        <v>19857</v>
      </c>
      <c r="L61" s="136"/>
      <c r="M61" s="136">
        <v>1068</v>
      </c>
      <c r="N61" s="136">
        <v>18129</v>
      </c>
      <c r="O61" s="136">
        <v>1392</v>
      </c>
      <c r="P61" s="136">
        <v>20583</v>
      </c>
    </row>
    <row r="62" spans="1:16" x14ac:dyDescent="0.25">
      <c r="A62" s="137" t="s">
        <v>666</v>
      </c>
      <c r="B62" s="108" t="s">
        <v>185</v>
      </c>
      <c r="C62" s="136">
        <v>407</v>
      </c>
      <c r="D62" s="136">
        <v>4267</v>
      </c>
      <c r="E62" s="136">
        <v>262</v>
      </c>
      <c r="F62" s="214">
        <v>4930</v>
      </c>
      <c r="G62" s="214"/>
      <c r="H62" s="136">
        <v>474</v>
      </c>
      <c r="I62" s="136">
        <v>4248</v>
      </c>
      <c r="J62" s="136">
        <v>451</v>
      </c>
      <c r="K62" s="136">
        <v>5172</v>
      </c>
      <c r="L62" s="136"/>
      <c r="M62" s="136">
        <v>492</v>
      </c>
      <c r="N62" s="136">
        <v>3991</v>
      </c>
      <c r="O62" s="136">
        <v>511</v>
      </c>
      <c r="P62" s="136">
        <v>4994</v>
      </c>
    </row>
    <row r="63" spans="1:16" x14ac:dyDescent="0.25">
      <c r="A63" s="137" t="s">
        <v>670</v>
      </c>
      <c r="B63" s="108" t="s">
        <v>189</v>
      </c>
      <c r="C63" s="136">
        <v>498</v>
      </c>
      <c r="D63" s="136">
        <v>16576</v>
      </c>
      <c r="E63" s="136">
        <v>845</v>
      </c>
      <c r="F63" s="214">
        <v>17919</v>
      </c>
      <c r="G63" s="214"/>
      <c r="H63" s="136">
        <v>518</v>
      </c>
      <c r="I63" s="136">
        <v>15809</v>
      </c>
      <c r="J63" s="136">
        <v>1882</v>
      </c>
      <c r="K63" s="136">
        <v>18216</v>
      </c>
      <c r="L63" s="136"/>
      <c r="M63" s="136">
        <v>715</v>
      </c>
      <c r="N63" s="136">
        <v>15897</v>
      </c>
      <c r="O63" s="136">
        <v>1696</v>
      </c>
      <c r="P63" s="136">
        <v>18306</v>
      </c>
    </row>
    <row r="64" spans="1:16" x14ac:dyDescent="0.25">
      <c r="A64" s="137" t="s">
        <v>672</v>
      </c>
      <c r="B64" s="108" t="s">
        <v>190</v>
      </c>
      <c r="C64" s="136">
        <v>510</v>
      </c>
      <c r="D64" s="136">
        <v>18160</v>
      </c>
      <c r="E64" s="136">
        <v>670</v>
      </c>
      <c r="F64" s="214">
        <v>19342</v>
      </c>
      <c r="G64" s="214"/>
      <c r="H64" s="136">
        <v>655</v>
      </c>
      <c r="I64" s="136">
        <v>17536</v>
      </c>
      <c r="J64" s="136">
        <v>1788</v>
      </c>
      <c r="K64" s="136">
        <v>19980</v>
      </c>
      <c r="L64" s="136"/>
      <c r="M64" s="136">
        <v>985</v>
      </c>
      <c r="N64" s="136">
        <v>17278</v>
      </c>
      <c r="O64" s="136">
        <v>1270</v>
      </c>
      <c r="P64" s="136">
        <v>19529</v>
      </c>
    </row>
    <row r="65" spans="1:16" x14ac:dyDescent="0.25">
      <c r="A65" s="137" t="s">
        <v>674</v>
      </c>
      <c r="B65" s="108" t="s">
        <v>191</v>
      </c>
      <c r="C65" s="136">
        <v>298</v>
      </c>
      <c r="D65" s="136">
        <v>6809</v>
      </c>
      <c r="E65" s="136">
        <v>341</v>
      </c>
      <c r="F65" s="214">
        <v>7445</v>
      </c>
      <c r="G65" s="214"/>
      <c r="H65" s="136">
        <v>415</v>
      </c>
      <c r="I65" s="136">
        <v>6617</v>
      </c>
      <c r="J65" s="136">
        <v>530</v>
      </c>
      <c r="K65" s="136">
        <v>7570</v>
      </c>
      <c r="L65" s="136"/>
      <c r="M65" s="136">
        <v>575</v>
      </c>
      <c r="N65" s="136">
        <v>6691</v>
      </c>
      <c r="O65" s="136">
        <v>435</v>
      </c>
      <c r="P65" s="136">
        <v>7705</v>
      </c>
    </row>
    <row r="66" spans="1:16" x14ac:dyDescent="0.25">
      <c r="A66" s="137" t="s">
        <v>676</v>
      </c>
      <c r="B66" s="108" t="s">
        <v>192</v>
      </c>
      <c r="C66" s="136">
        <v>795</v>
      </c>
      <c r="D66" s="136">
        <v>10887</v>
      </c>
      <c r="E66" s="136">
        <v>682</v>
      </c>
      <c r="F66" s="214">
        <v>12366</v>
      </c>
      <c r="G66" s="214"/>
      <c r="H66" s="136">
        <v>993</v>
      </c>
      <c r="I66" s="136">
        <v>10739</v>
      </c>
      <c r="J66" s="136">
        <v>992</v>
      </c>
      <c r="K66" s="136">
        <v>12720</v>
      </c>
      <c r="L66" s="136"/>
      <c r="M66" s="136">
        <v>1140</v>
      </c>
      <c r="N66" s="136">
        <v>10854</v>
      </c>
      <c r="O66" s="136">
        <v>971</v>
      </c>
      <c r="P66" s="136">
        <v>12965</v>
      </c>
    </row>
    <row r="67" spans="1:16" x14ac:dyDescent="0.25">
      <c r="A67" s="137" t="s">
        <v>678</v>
      </c>
      <c r="B67" s="108" t="s">
        <v>193</v>
      </c>
      <c r="C67" s="136">
        <v>488</v>
      </c>
      <c r="D67" s="136">
        <v>12953</v>
      </c>
      <c r="E67" s="136">
        <v>641</v>
      </c>
      <c r="F67" s="214">
        <v>14078</v>
      </c>
      <c r="G67" s="214"/>
      <c r="H67" s="136">
        <v>622</v>
      </c>
      <c r="I67" s="136">
        <v>13360</v>
      </c>
      <c r="J67" s="136">
        <v>1189</v>
      </c>
      <c r="K67" s="136">
        <v>15169</v>
      </c>
      <c r="L67" s="136"/>
      <c r="M67" s="136">
        <v>743</v>
      </c>
      <c r="N67" s="136">
        <v>13896</v>
      </c>
      <c r="O67" s="136">
        <v>1216</v>
      </c>
      <c r="P67" s="136">
        <v>15850</v>
      </c>
    </row>
    <row r="68" spans="1:16" x14ac:dyDescent="0.25">
      <c r="A68" s="137" t="s">
        <v>681</v>
      </c>
      <c r="B68" s="108" t="s">
        <v>196</v>
      </c>
      <c r="C68" s="136">
        <v>881</v>
      </c>
      <c r="D68" s="136">
        <v>7868</v>
      </c>
      <c r="E68" s="136">
        <v>315</v>
      </c>
      <c r="F68" s="214">
        <v>9066</v>
      </c>
      <c r="G68" s="214"/>
      <c r="H68" s="136">
        <v>1053</v>
      </c>
      <c r="I68" s="136">
        <v>7555</v>
      </c>
      <c r="J68" s="136">
        <v>846</v>
      </c>
      <c r="K68" s="136">
        <v>9448</v>
      </c>
      <c r="L68" s="136"/>
      <c r="M68" s="136">
        <v>1233</v>
      </c>
      <c r="N68" s="136">
        <v>7250</v>
      </c>
      <c r="O68" s="136">
        <v>737</v>
      </c>
      <c r="P68" s="136">
        <v>9212</v>
      </c>
    </row>
    <row r="69" spans="1:16" x14ac:dyDescent="0.25">
      <c r="A69" s="137" t="s">
        <v>683</v>
      </c>
      <c r="B69" s="108" t="s">
        <v>197</v>
      </c>
      <c r="C69" s="136">
        <v>1652</v>
      </c>
      <c r="D69" s="136">
        <v>31698</v>
      </c>
      <c r="E69" s="136">
        <v>2143</v>
      </c>
      <c r="F69" s="214">
        <v>35496</v>
      </c>
      <c r="G69" s="214"/>
      <c r="H69" s="136">
        <v>1864</v>
      </c>
      <c r="I69" s="136">
        <v>31709</v>
      </c>
      <c r="J69" s="136">
        <v>3311</v>
      </c>
      <c r="K69" s="136">
        <v>36880</v>
      </c>
      <c r="L69" s="136"/>
      <c r="M69" s="136">
        <v>2253</v>
      </c>
      <c r="N69" s="136">
        <v>33503</v>
      </c>
      <c r="O69" s="136">
        <v>2849</v>
      </c>
      <c r="P69" s="136">
        <v>38606</v>
      </c>
    </row>
    <row r="70" spans="1:16" x14ac:dyDescent="0.25">
      <c r="A70" s="137" t="s">
        <v>686</v>
      </c>
      <c r="B70" s="108" t="s">
        <v>200</v>
      </c>
      <c r="C70" s="136">
        <v>632</v>
      </c>
      <c r="D70" s="136">
        <v>11905</v>
      </c>
      <c r="E70" s="136">
        <v>550</v>
      </c>
      <c r="F70" s="214">
        <v>13089</v>
      </c>
      <c r="G70" s="214"/>
      <c r="H70" s="136">
        <v>791</v>
      </c>
      <c r="I70" s="136">
        <v>11690</v>
      </c>
      <c r="J70" s="136">
        <v>996</v>
      </c>
      <c r="K70" s="136">
        <v>13471</v>
      </c>
      <c r="L70" s="136"/>
      <c r="M70" s="136">
        <v>972</v>
      </c>
      <c r="N70" s="136">
        <v>11860</v>
      </c>
      <c r="O70" s="136">
        <v>967</v>
      </c>
      <c r="P70" s="136">
        <v>13801</v>
      </c>
    </row>
    <row r="71" spans="1:16" x14ac:dyDescent="0.25">
      <c r="A71" s="137" t="s">
        <v>688</v>
      </c>
      <c r="B71" s="108" t="s">
        <v>201</v>
      </c>
      <c r="C71" s="136">
        <v>1079</v>
      </c>
      <c r="D71" s="136">
        <v>5543</v>
      </c>
      <c r="E71" s="136">
        <v>272</v>
      </c>
      <c r="F71" s="214">
        <v>6892</v>
      </c>
      <c r="G71" s="214"/>
      <c r="H71" s="136">
        <v>1120</v>
      </c>
      <c r="I71" s="136">
        <v>4821</v>
      </c>
      <c r="J71" s="136">
        <v>688</v>
      </c>
      <c r="K71" s="136">
        <v>6630</v>
      </c>
      <c r="L71" s="136"/>
      <c r="M71" s="136">
        <v>1091</v>
      </c>
      <c r="N71" s="136">
        <v>4561</v>
      </c>
      <c r="O71" s="136">
        <v>723</v>
      </c>
      <c r="P71" s="136">
        <v>6372</v>
      </c>
    </row>
    <row r="72" spans="1:16" x14ac:dyDescent="0.25">
      <c r="A72" s="137" t="s">
        <v>692</v>
      </c>
      <c r="B72" s="108" t="s">
        <v>204</v>
      </c>
      <c r="C72" s="136">
        <v>1058</v>
      </c>
      <c r="D72" s="136">
        <v>22968</v>
      </c>
      <c r="E72" s="136">
        <v>1220</v>
      </c>
      <c r="F72" s="214">
        <v>25248</v>
      </c>
      <c r="G72" s="214"/>
      <c r="H72" s="136">
        <v>1387</v>
      </c>
      <c r="I72" s="136">
        <v>22555</v>
      </c>
      <c r="J72" s="136">
        <v>2493</v>
      </c>
      <c r="K72" s="136">
        <v>26435</v>
      </c>
      <c r="L72" s="136"/>
      <c r="M72" s="136">
        <v>1876</v>
      </c>
      <c r="N72" s="136">
        <v>22619</v>
      </c>
      <c r="O72" s="136">
        <v>1967</v>
      </c>
      <c r="P72" s="136">
        <v>26459</v>
      </c>
    </row>
    <row r="73" spans="1:16" x14ac:dyDescent="0.25">
      <c r="A73" s="137" t="s">
        <v>695</v>
      </c>
      <c r="B73" s="108" t="s">
        <v>207</v>
      </c>
      <c r="C73" s="136">
        <v>955</v>
      </c>
      <c r="D73" s="136">
        <v>21436</v>
      </c>
      <c r="E73" s="136">
        <v>1385</v>
      </c>
      <c r="F73" s="214">
        <v>23776</v>
      </c>
      <c r="G73" s="214"/>
      <c r="H73" s="136">
        <v>1418</v>
      </c>
      <c r="I73" s="136">
        <v>21413</v>
      </c>
      <c r="J73" s="136">
        <v>2706</v>
      </c>
      <c r="K73" s="136">
        <v>25534</v>
      </c>
      <c r="L73" s="136"/>
      <c r="M73" s="136">
        <v>1869</v>
      </c>
      <c r="N73" s="136">
        <v>23165</v>
      </c>
      <c r="O73" s="136">
        <v>2002</v>
      </c>
      <c r="P73" s="136">
        <v>27037</v>
      </c>
    </row>
    <row r="74" spans="1:16" x14ac:dyDescent="0.25">
      <c r="A74" s="137" t="s">
        <v>697</v>
      </c>
      <c r="B74" s="108" t="s">
        <v>208</v>
      </c>
      <c r="C74" s="136">
        <v>589</v>
      </c>
      <c r="D74" s="136">
        <v>4736</v>
      </c>
      <c r="E74" s="136">
        <v>372</v>
      </c>
      <c r="F74" s="214">
        <v>5696</v>
      </c>
      <c r="G74" s="214"/>
      <c r="H74" s="136">
        <v>560</v>
      </c>
      <c r="I74" s="136">
        <v>4501</v>
      </c>
      <c r="J74" s="136">
        <v>586</v>
      </c>
      <c r="K74" s="136">
        <v>5648</v>
      </c>
      <c r="L74" s="136"/>
      <c r="M74" s="136">
        <v>719</v>
      </c>
      <c r="N74" s="136">
        <v>4296</v>
      </c>
      <c r="O74" s="136">
        <v>501</v>
      </c>
      <c r="P74" s="136">
        <v>5515</v>
      </c>
    </row>
    <row r="75" spans="1:16" x14ac:dyDescent="0.25">
      <c r="A75" s="137" t="s">
        <v>699</v>
      </c>
      <c r="B75" s="108" t="s">
        <v>209</v>
      </c>
      <c r="C75" s="136">
        <v>2050</v>
      </c>
      <c r="D75" s="136">
        <v>34128</v>
      </c>
      <c r="E75" s="136">
        <v>1880</v>
      </c>
      <c r="F75" s="214">
        <v>38056</v>
      </c>
      <c r="G75" s="214"/>
      <c r="H75" s="136">
        <v>2556</v>
      </c>
      <c r="I75" s="136">
        <v>35292</v>
      </c>
      <c r="J75" s="136">
        <v>2499</v>
      </c>
      <c r="K75" s="136">
        <v>40344</v>
      </c>
      <c r="L75" s="136"/>
      <c r="M75" s="136">
        <v>3330</v>
      </c>
      <c r="N75" s="136">
        <v>37920</v>
      </c>
      <c r="O75" s="136">
        <v>2264</v>
      </c>
      <c r="P75" s="136">
        <v>43512</v>
      </c>
    </row>
    <row r="76" spans="1:16" x14ac:dyDescent="0.25">
      <c r="A76" s="137" t="s">
        <v>707</v>
      </c>
      <c r="B76" s="108" t="s">
        <v>217</v>
      </c>
      <c r="C76" s="136">
        <v>493</v>
      </c>
      <c r="D76" s="136">
        <v>10018</v>
      </c>
      <c r="E76" s="136">
        <v>421</v>
      </c>
      <c r="F76" s="214">
        <v>10938</v>
      </c>
      <c r="G76" s="214"/>
      <c r="H76" s="136">
        <v>480</v>
      </c>
      <c r="I76" s="136">
        <v>9564</v>
      </c>
      <c r="J76" s="136">
        <v>942</v>
      </c>
      <c r="K76" s="136">
        <v>10986</v>
      </c>
      <c r="L76" s="136"/>
      <c r="M76" s="136">
        <v>734</v>
      </c>
      <c r="N76" s="136">
        <v>9844</v>
      </c>
      <c r="O76" s="136">
        <v>837</v>
      </c>
      <c r="P76" s="136">
        <v>11413</v>
      </c>
    </row>
    <row r="77" spans="1:16" x14ac:dyDescent="0.25">
      <c r="A77" s="137" t="s">
        <v>709</v>
      </c>
      <c r="B77" s="108" t="s">
        <v>218</v>
      </c>
      <c r="C77" s="136">
        <v>533</v>
      </c>
      <c r="D77" s="136">
        <v>26242</v>
      </c>
      <c r="E77" s="136">
        <v>1183</v>
      </c>
      <c r="F77" s="214">
        <v>27959</v>
      </c>
      <c r="G77" s="214"/>
      <c r="H77" s="136">
        <v>795</v>
      </c>
      <c r="I77" s="136">
        <v>25759</v>
      </c>
      <c r="J77" s="136">
        <v>2115</v>
      </c>
      <c r="K77" s="136">
        <v>28663</v>
      </c>
      <c r="L77" s="136"/>
      <c r="M77" s="136">
        <v>1016</v>
      </c>
      <c r="N77" s="136">
        <v>26858</v>
      </c>
      <c r="O77" s="136">
        <v>2200</v>
      </c>
      <c r="P77" s="136">
        <v>30075</v>
      </c>
    </row>
    <row r="78" spans="1:16" x14ac:dyDescent="0.25">
      <c r="A78" s="137" t="s">
        <v>711</v>
      </c>
      <c r="B78" s="108" t="s">
        <v>219</v>
      </c>
      <c r="C78" s="136">
        <v>2731</v>
      </c>
      <c r="D78" s="136">
        <v>54826</v>
      </c>
      <c r="E78" s="136">
        <v>1960</v>
      </c>
      <c r="F78" s="214">
        <v>59524</v>
      </c>
      <c r="G78" s="214"/>
      <c r="H78" s="136">
        <v>3508</v>
      </c>
      <c r="I78" s="136">
        <v>55424</v>
      </c>
      <c r="J78" s="136">
        <v>3501</v>
      </c>
      <c r="K78" s="136">
        <v>62431</v>
      </c>
      <c r="L78" s="136"/>
      <c r="M78" s="136">
        <v>4471</v>
      </c>
      <c r="N78" s="136">
        <v>59738</v>
      </c>
      <c r="O78" s="136">
        <v>3469</v>
      </c>
      <c r="P78" s="136">
        <v>67677</v>
      </c>
    </row>
    <row r="79" spans="1:16" x14ac:dyDescent="0.25">
      <c r="A79" s="137" t="s">
        <v>717</v>
      </c>
      <c r="B79" s="108" t="s">
        <v>225</v>
      </c>
      <c r="C79" s="136">
        <v>378</v>
      </c>
      <c r="D79" s="136">
        <v>11148</v>
      </c>
      <c r="E79" s="136">
        <v>592</v>
      </c>
      <c r="F79" s="214">
        <v>12123</v>
      </c>
      <c r="G79" s="214"/>
      <c r="H79" s="136">
        <v>542</v>
      </c>
      <c r="I79" s="136">
        <v>11049</v>
      </c>
      <c r="J79" s="136">
        <v>855</v>
      </c>
      <c r="K79" s="136">
        <v>12444</v>
      </c>
      <c r="L79" s="136"/>
      <c r="M79" s="136">
        <v>656</v>
      </c>
      <c r="N79" s="136">
        <v>11476</v>
      </c>
      <c r="O79" s="136">
        <v>737</v>
      </c>
      <c r="P79" s="136">
        <v>12865</v>
      </c>
    </row>
    <row r="80" spans="1:16" x14ac:dyDescent="0.25">
      <c r="A80" s="137" t="s">
        <v>720</v>
      </c>
      <c r="B80" s="108" t="s">
        <v>226</v>
      </c>
      <c r="C80" s="136">
        <v>904</v>
      </c>
      <c r="D80" s="136">
        <v>29802</v>
      </c>
      <c r="E80" s="136">
        <v>1346</v>
      </c>
      <c r="F80" s="214">
        <v>32056</v>
      </c>
      <c r="G80" s="214"/>
      <c r="H80" s="136">
        <v>1044</v>
      </c>
      <c r="I80" s="136">
        <v>29809</v>
      </c>
      <c r="J80" s="136">
        <v>2512</v>
      </c>
      <c r="K80" s="136">
        <v>33363</v>
      </c>
      <c r="L80" s="136"/>
      <c r="M80" s="136">
        <v>1386</v>
      </c>
      <c r="N80" s="136">
        <v>32328</v>
      </c>
      <c r="O80" s="136">
        <v>2361</v>
      </c>
      <c r="P80" s="136">
        <v>36084</v>
      </c>
    </row>
    <row r="81" spans="1:16" x14ac:dyDescent="0.25">
      <c r="A81" s="137" t="s">
        <v>724</v>
      </c>
      <c r="B81" s="108" t="s">
        <v>230</v>
      </c>
      <c r="C81" s="136">
        <v>1818</v>
      </c>
      <c r="D81" s="136">
        <v>32079</v>
      </c>
      <c r="E81" s="136">
        <v>1921</v>
      </c>
      <c r="F81" s="214">
        <v>35821</v>
      </c>
      <c r="G81" s="214"/>
      <c r="H81" s="136">
        <v>2088</v>
      </c>
      <c r="I81" s="136">
        <v>32482</v>
      </c>
      <c r="J81" s="136">
        <v>2710</v>
      </c>
      <c r="K81" s="136">
        <v>37281</v>
      </c>
      <c r="L81" s="136"/>
      <c r="M81" s="136">
        <v>2475</v>
      </c>
      <c r="N81" s="136">
        <v>35273</v>
      </c>
      <c r="O81" s="136">
        <v>2905</v>
      </c>
      <c r="P81" s="136">
        <v>40652</v>
      </c>
    </row>
    <row r="82" spans="1:16" x14ac:dyDescent="0.25">
      <c r="A82" s="137" t="s">
        <v>731</v>
      </c>
      <c r="B82" s="108" t="s">
        <v>236</v>
      </c>
      <c r="C82" s="136">
        <v>4315</v>
      </c>
      <c r="D82" s="136">
        <v>83509</v>
      </c>
      <c r="E82" s="136">
        <v>4798</v>
      </c>
      <c r="F82" s="214">
        <v>92619</v>
      </c>
      <c r="G82" s="214"/>
      <c r="H82" s="136">
        <v>5494</v>
      </c>
      <c r="I82" s="136">
        <v>87489</v>
      </c>
      <c r="J82" s="136">
        <v>6515</v>
      </c>
      <c r="K82" s="136">
        <v>99490</v>
      </c>
      <c r="L82" s="136"/>
      <c r="M82" s="136">
        <v>7060</v>
      </c>
      <c r="N82" s="136">
        <v>95137</v>
      </c>
      <c r="O82" s="136">
        <v>6134</v>
      </c>
      <c r="P82" s="136">
        <v>108328</v>
      </c>
    </row>
    <row r="83" spans="1:16" x14ac:dyDescent="0.25">
      <c r="A83" s="137" t="s">
        <v>735</v>
      </c>
      <c r="B83" s="108" t="s">
        <v>239</v>
      </c>
      <c r="C83" s="136">
        <v>1763</v>
      </c>
      <c r="D83" s="136">
        <v>66847</v>
      </c>
      <c r="E83" s="136">
        <v>3992</v>
      </c>
      <c r="F83" s="214">
        <v>72604</v>
      </c>
      <c r="G83" s="214"/>
      <c r="H83" s="136">
        <v>2176</v>
      </c>
      <c r="I83" s="136">
        <v>69033</v>
      </c>
      <c r="J83" s="136">
        <v>5713</v>
      </c>
      <c r="K83" s="136">
        <v>76922</v>
      </c>
      <c r="L83" s="136"/>
      <c r="M83" s="136">
        <v>2878</v>
      </c>
      <c r="N83" s="136">
        <v>78365</v>
      </c>
      <c r="O83" s="136">
        <v>4476</v>
      </c>
      <c r="P83" s="136">
        <v>85712</v>
      </c>
    </row>
    <row r="84" spans="1:16" x14ac:dyDescent="0.25">
      <c r="A84" s="137" t="s">
        <v>738</v>
      </c>
      <c r="B84" s="108" t="s">
        <v>241</v>
      </c>
      <c r="C84" s="136">
        <v>2027</v>
      </c>
      <c r="D84" s="136">
        <v>89896</v>
      </c>
      <c r="E84" s="136">
        <v>4002</v>
      </c>
      <c r="F84" s="214">
        <v>95920</v>
      </c>
      <c r="G84" s="214"/>
      <c r="H84" s="136">
        <v>2781</v>
      </c>
      <c r="I84" s="136">
        <v>93760</v>
      </c>
      <c r="J84" s="136">
        <v>6536</v>
      </c>
      <c r="K84" s="136">
        <v>103082</v>
      </c>
      <c r="L84" s="136"/>
      <c r="M84" s="136">
        <v>3709</v>
      </c>
      <c r="N84" s="136">
        <v>102602</v>
      </c>
      <c r="O84" s="136">
        <v>6126</v>
      </c>
      <c r="P84" s="136">
        <v>112433</v>
      </c>
    </row>
    <row r="85" spans="1:16" x14ac:dyDescent="0.25">
      <c r="A85" s="137" t="s">
        <v>743</v>
      </c>
      <c r="B85" s="108" t="s">
        <v>244</v>
      </c>
      <c r="C85" s="136">
        <v>448</v>
      </c>
      <c r="D85" s="136">
        <v>68302</v>
      </c>
      <c r="E85" s="136">
        <v>4988</v>
      </c>
      <c r="F85" s="214">
        <v>73738</v>
      </c>
      <c r="G85" s="214"/>
      <c r="H85" s="136">
        <v>610</v>
      </c>
      <c r="I85" s="136">
        <v>83489</v>
      </c>
      <c r="J85" s="136">
        <v>4863</v>
      </c>
      <c r="K85" s="136">
        <v>88967</v>
      </c>
      <c r="L85" s="136"/>
      <c r="M85" s="136">
        <v>676</v>
      </c>
      <c r="N85" s="136">
        <v>96868</v>
      </c>
      <c r="O85" s="136">
        <v>5226</v>
      </c>
      <c r="P85" s="136">
        <v>102773</v>
      </c>
    </row>
    <row r="86" spans="1:16" x14ac:dyDescent="0.25">
      <c r="A86" s="137" t="s">
        <v>745</v>
      </c>
      <c r="B86" s="108" t="s">
        <v>245</v>
      </c>
      <c r="C86" s="136">
        <v>632</v>
      </c>
      <c r="D86" s="136">
        <v>164589</v>
      </c>
      <c r="E86" s="136">
        <v>4817</v>
      </c>
      <c r="F86" s="214">
        <v>170043</v>
      </c>
      <c r="G86" s="214"/>
      <c r="H86" s="136">
        <v>924</v>
      </c>
      <c r="I86" s="136">
        <v>181229</v>
      </c>
      <c r="J86" s="136">
        <v>5416</v>
      </c>
      <c r="K86" s="136">
        <v>187574</v>
      </c>
      <c r="L86" s="136"/>
      <c r="M86" s="136">
        <v>1381</v>
      </c>
      <c r="N86" s="136">
        <v>219754</v>
      </c>
      <c r="O86" s="136">
        <v>4570</v>
      </c>
      <c r="P86" s="136">
        <v>225700</v>
      </c>
    </row>
    <row r="87" spans="1:16" x14ac:dyDescent="0.25">
      <c r="A87" s="137" t="s">
        <v>747</v>
      </c>
      <c r="B87" s="108" t="s">
        <v>246</v>
      </c>
      <c r="C87" s="136">
        <v>8200</v>
      </c>
      <c r="D87" s="136">
        <v>280541</v>
      </c>
      <c r="E87" s="136">
        <v>12359</v>
      </c>
      <c r="F87" s="214">
        <v>301098</v>
      </c>
      <c r="G87" s="214"/>
      <c r="H87" s="136">
        <v>9526</v>
      </c>
      <c r="I87" s="136">
        <v>312158</v>
      </c>
      <c r="J87" s="136">
        <v>15278</v>
      </c>
      <c r="K87" s="136">
        <v>336962</v>
      </c>
      <c r="L87" s="136"/>
      <c r="M87" s="136">
        <v>11812</v>
      </c>
      <c r="N87" s="136">
        <v>365693</v>
      </c>
      <c r="O87" s="136">
        <v>19272</v>
      </c>
      <c r="P87" s="136">
        <v>396776</v>
      </c>
    </row>
    <row r="88" spans="1:16" x14ac:dyDescent="0.25">
      <c r="A88" s="137" t="s">
        <v>768</v>
      </c>
      <c r="B88" s="108" t="s">
        <v>267</v>
      </c>
      <c r="C88" s="136">
        <v>1314</v>
      </c>
      <c r="D88" s="136">
        <v>70718</v>
      </c>
      <c r="E88" s="136">
        <v>3663</v>
      </c>
      <c r="F88" s="214">
        <v>75699</v>
      </c>
      <c r="G88" s="214"/>
      <c r="H88" s="136">
        <v>1817</v>
      </c>
      <c r="I88" s="136">
        <v>71501</v>
      </c>
      <c r="J88" s="136">
        <v>3375</v>
      </c>
      <c r="K88" s="136">
        <v>76694</v>
      </c>
      <c r="L88" s="136"/>
      <c r="M88" s="136">
        <v>2097</v>
      </c>
      <c r="N88" s="136">
        <v>73434</v>
      </c>
      <c r="O88" s="136">
        <v>2421</v>
      </c>
      <c r="P88" s="136">
        <v>77950</v>
      </c>
    </row>
    <row r="89" spans="1:16" x14ac:dyDescent="0.25">
      <c r="A89" s="137" t="s">
        <v>774</v>
      </c>
      <c r="B89" s="108" t="s">
        <v>273</v>
      </c>
      <c r="C89" s="136">
        <v>615</v>
      </c>
      <c r="D89" s="136">
        <v>36428</v>
      </c>
      <c r="E89" s="136">
        <v>2311</v>
      </c>
      <c r="F89" s="214">
        <v>39352</v>
      </c>
      <c r="G89" s="214"/>
      <c r="H89" s="136">
        <v>814</v>
      </c>
      <c r="I89" s="136">
        <v>43047</v>
      </c>
      <c r="J89" s="136">
        <v>2761</v>
      </c>
      <c r="K89" s="136">
        <v>46620</v>
      </c>
      <c r="L89" s="136"/>
      <c r="M89" s="136">
        <v>1103</v>
      </c>
      <c r="N89" s="136">
        <v>54669</v>
      </c>
      <c r="O89" s="136">
        <v>2973</v>
      </c>
      <c r="P89" s="136">
        <v>58747</v>
      </c>
    </row>
    <row r="90" spans="1:16" x14ac:dyDescent="0.25">
      <c r="A90" s="137" t="s">
        <v>776</v>
      </c>
      <c r="B90" s="108" t="s">
        <v>274</v>
      </c>
      <c r="C90" s="136">
        <v>1138</v>
      </c>
      <c r="D90" s="136">
        <v>55455</v>
      </c>
      <c r="E90" s="136">
        <v>2052</v>
      </c>
      <c r="F90" s="214">
        <v>58651</v>
      </c>
      <c r="G90" s="214"/>
      <c r="H90" s="136">
        <v>1949</v>
      </c>
      <c r="I90" s="136">
        <v>75032</v>
      </c>
      <c r="J90" s="136">
        <v>3427</v>
      </c>
      <c r="K90" s="136">
        <v>80409</v>
      </c>
      <c r="L90" s="136"/>
      <c r="M90" s="136">
        <v>3925</v>
      </c>
      <c r="N90" s="136">
        <v>115546</v>
      </c>
      <c r="O90" s="136">
        <v>3345</v>
      </c>
      <c r="P90" s="136">
        <v>122818</v>
      </c>
    </row>
    <row r="91" spans="1:16" x14ac:dyDescent="0.25">
      <c r="A91" s="137" t="s">
        <v>778</v>
      </c>
      <c r="B91" s="108" t="s">
        <v>275</v>
      </c>
      <c r="C91" s="136">
        <v>4748</v>
      </c>
      <c r="D91" s="136">
        <v>135189</v>
      </c>
      <c r="E91" s="136">
        <v>7224</v>
      </c>
      <c r="F91" s="214">
        <v>147168</v>
      </c>
      <c r="G91" s="214"/>
      <c r="H91" s="136">
        <v>6007</v>
      </c>
      <c r="I91" s="136">
        <v>143825</v>
      </c>
      <c r="J91" s="136">
        <v>8568</v>
      </c>
      <c r="K91" s="136">
        <v>158401</v>
      </c>
      <c r="L91" s="136"/>
      <c r="M91" s="136">
        <v>7231</v>
      </c>
      <c r="N91" s="136">
        <v>162368</v>
      </c>
      <c r="O91" s="136">
        <v>8845</v>
      </c>
      <c r="P91" s="136">
        <v>178451</v>
      </c>
    </row>
    <row r="92" spans="1:16" x14ac:dyDescent="0.25">
      <c r="A92" s="137" t="s">
        <v>792</v>
      </c>
      <c r="B92" s="108" t="s">
        <v>289</v>
      </c>
      <c r="C92" s="136">
        <v>2181</v>
      </c>
      <c r="D92" s="136">
        <v>298934</v>
      </c>
      <c r="E92" s="136">
        <v>18686</v>
      </c>
      <c r="F92" s="214">
        <v>319804</v>
      </c>
      <c r="G92" s="214"/>
      <c r="H92" s="136">
        <v>2549</v>
      </c>
      <c r="I92" s="136">
        <v>325570</v>
      </c>
      <c r="J92" s="136">
        <v>18238</v>
      </c>
      <c r="K92" s="136">
        <v>346349</v>
      </c>
      <c r="L92" s="136"/>
      <c r="M92" s="136">
        <v>2798</v>
      </c>
      <c r="N92" s="136">
        <v>346582</v>
      </c>
      <c r="O92" s="136">
        <v>21763</v>
      </c>
      <c r="P92" s="136">
        <v>371147</v>
      </c>
    </row>
    <row r="93" spans="1:16" x14ac:dyDescent="0.25">
      <c r="A93" s="137" t="s">
        <v>797</v>
      </c>
      <c r="B93" s="108" t="s">
        <v>294</v>
      </c>
      <c r="C93" s="136">
        <v>1336</v>
      </c>
      <c r="D93" s="136">
        <v>179590</v>
      </c>
      <c r="E93" s="136">
        <v>8648</v>
      </c>
      <c r="F93" s="214">
        <v>189577</v>
      </c>
      <c r="G93" s="214"/>
      <c r="H93" s="136">
        <v>1511</v>
      </c>
      <c r="I93" s="136">
        <v>190819</v>
      </c>
      <c r="J93" s="136">
        <v>8454</v>
      </c>
      <c r="K93" s="136">
        <v>200785</v>
      </c>
      <c r="L93" s="136"/>
      <c r="M93" s="136">
        <v>1561</v>
      </c>
      <c r="N93" s="136">
        <v>198306</v>
      </c>
      <c r="O93" s="136">
        <v>10500</v>
      </c>
      <c r="P93" s="136">
        <v>210363</v>
      </c>
    </row>
    <row r="94" spans="1:16" x14ac:dyDescent="0.25">
      <c r="A94" s="137" t="s">
        <v>800</v>
      </c>
      <c r="B94" s="108" t="s">
        <v>297</v>
      </c>
      <c r="C94" s="136">
        <v>1579</v>
      </c>
      <c r="D94" s="136">
        <v>57084</v>
      </c>
      <c r="E94" s="136">
        <v>2978</v>
      </c>
      <c r="F94" s="214">
        <v>61642</v>
      </c>
      <c r="G94" s="214"/>
      <c r="H94" s="136">
        <v>2356</v>
      </c>
      <c r="I94" s="136">
        <v>57895</v>
      </c>
      <c r="J94" s="136">
        <v>3659</v>
      </c>
      <c r="K94" s="136">
        <v>63907</v>
      </c>
      <c r="L94" s="136"/>
      <c r="M94" s="136">
        <v>3198</v>
      </c>
      <c r="N94" s="136">
        <v>60545</v>
      </c>
      <c r="O94" s="136">
        <v>2760</v>
      </c>
      <c r="P94" s="136">
        <v>66498</v>
      </c>
    </row>
    <row r="95" spans="1:16" x14ac:dyDescent="0.25">
      <c r="A95" s="137" t="s">
        <v>804</v>
      </c>
      <c r="B95" s="108" t="s">
        <v>300</v>
      </c>
      <c r="C95" s="136">
        <v>812</v>
      </c>
      <c r="D95" s="136">
        <v>92195</v>
      </c>
      <c r="E95" s="136">
        <v>5563</v>
      </c>
      <c r="F95" s="214">
        <v>98566</v>
      </c>
      <c r="G95" s="214"/>
      <c r="H95" s="136">
        <v>960</v>
      </c>
      <c r="I95" s="136">
        <v>102758</v>
      </c>
      <c r="J95" s="136">
        <v>5024</v>
      </c>
      <c r="K95" s="136">
        <v>108746</v>
      </c>
      <c r="L95" s="136"/>
      <c r="M95" s="136">
        <v>988</v>
      </c>
      <c r="N95" s="136">
        <v>114377</v>
      </c>
      <c r="O95" s="136">
        <v>7683</v>
      </c>
      <c r="P95" s="136">
        <v>123046</v>
      </c>
    </row>
    <row r="96" spans="1:16" x14ac:dyDescent="0.25">
      <c r="A96" s="137" t="s">
        <v>806</v>
      </c>
      <c r="B96" s="108" t="s">
        <v>301</v>
      </c>
      <c r="C96" s="136">
        <v>709</v>
      </c>
      <c r="D96" s="136">
        <v>257235</v>
      </c>
      <c r="E96" s="136">
        <v>8293</v>
      </c>
      <c r="F96" s="214">
        <v>266237</v>
      </c>
      <c r="G96" s="214"/>
      <c r="H96" s="136">
        <v>918</v>
      </c>
      <c r="I96" s="136">
        <v>272588</v>
      </c>
      <c r="J96" s="136">
        <v>9026</v>
      </c>
      <c r="K96" s="136">
        <v>282535</v>
      </c>
      <c r="L96" s="136"/>
      <c r="M96" s="136">
        <v>1241</v>
      </c>
      <c r="N96" s="136">
        <v>296238</v>
      </c>
      <c r="O96" s="136">
        <v>6299</v>
      </c>
      <c r="P96" s="136">
        <v>303776</v>
      </c>
    </row>
    <row r="97" spans="1:16" x14ac:dyDescent="0.25">
      <c r="A97" s="137" t="s">
        <v>808</v>
      </c>
      <c r="B97" s="108" t="s">
        <v>302</v>
      </c>
      <c r="C97" s="136">
        <v>403</v>
      </c>
      <c r="D97" s="136">
        <v>111009</v>
      </c>
      <c r="E97" s="136">
        <v>4835</v>
      </c>
      <c r="F97" s="214">
        <v>116256</v>
      </c>
      <c r="G97" s="214"/>
      <c r="H97" s="136">
        <v>508</v>
      </c>
      <c r="I97" s="136">
        <v>124537</v>
      </c>
      <c r="J97" s="136">
        <v>5258</v>
      </c>
      <c r="K97" s="136">
        <v>130303</v>
      </c>
      <c r="L97" s="136"/>
      <c r="M97" s="136">
        <v>681</v>
      </c>
      <c r="N97" s="136">
        <v>137433</v>
      </c>
      <c r="O97" s="136">
        <v>4573</v>
      </c>
      <c r="P97" s="136">
        <v>142681</v>
      </c>
    </row>
    <row r="98" spans="1:16" x14ac:dyDescent="0.25">
      <c r="A98" s="137" t="s">
        <v>810</v>
      </c>
      <c r="B98" s="108" t="s">
        <v>303</v>
      </c>
      <c r="C98" s="136">
        <v>714</v>
      </c>
      <c r="D98" s="136">
        <v>128799</v>
      </c>
      <c r="E98" s="136">
        <v>5143</v>
      </c>
      <c r="F98" s="214">
        <v>134657</v>
      </c>
      <c r="G98" s="214"/>
      <c r="H98" s="136">
        <v>805</v>
      </c>
      <c r="I98" s="136">
        <v>140218</v>
      </c>
      <c r="J98" s="136">
        <v>5764</v>
      </c>
      <c r="K98" s="136">
        <v>146787</v>
      </c>
      <c r="L98" s="136"/>
      <c r="M98" s="136">
        <v>1040</v>
      </c>
      <c r="N98" s="136">
        <v>145871</v>
      </c>
      <c r="O98" s="136">
        <v>5216</v>
      </c>
      <c r="P98" s="136">
        <v>152130</v>
      </c>
    </row>
    <row r="99" spans="1:16" x14ac:dyDescent="0.25">
      <c r="A99" s="137" t="s">
        <v>813</v>
      </c>
      <c r="B99" s="108" t="s">
        <v>306</v>
      </c>
      <c r="C99" s="136">
        <v>2219</v>
      </c>
      <c r="D99" s="136">
        <v>78587</v>
      </c>
      <c r="E99" s="136">
        <v>2729</v>
      </c>
      <c r="F99" s="214">
        <v>83530</v>
      </c>
      <c r="G99" s="214"/>
      <c r="H99" s="136">
        <v>3015</v>
      </c>
      <c r="I99" s="136">
        <v>82193</v>
      </c>
      <c r="J99" s="136">
        <v>4633</v>
      </c>
      <c r="K99" s="136">
        <v>89837</v>
      </c>
      <c r="L99" s="136"/>
      <c r="M99" s="136">
        <v>4341</v>
      </c>
      <c r="N99" s="136">
        <v>90928</v>
      </c>
      <c r="O99" s="136">
        <v>3983</v>
      </c>
      <c r="P99" s="136">
        <v>99254</v>
      </c>
    </row>
    <row r="100" spans="1:16" x14ac:dyDescent="0.25">
      <c r="A100" s="137" t="s">
        <v>816</v>
      </c>
      <c r="B100" s="108" t="s">
        <v>309</v>
      </c>
      <c r="C100" s="136">
        <v>513</v>
      </c>
      <c r="D100" s="136">
        <v>48817</v>
      </c>
      <c r="E100" s="136">
        <v>2864</v>
      </c>
      <c r="F100" s="214">
        <v>52198</v>
      </c>
      <c r="G100" s="214"/>
      <c r="H100" s="136">
        <v>575</v>
      </c>
      <c r="I100" s="136">
        <v>51259</v>
      </c>
      <c r="J100" s="136">
        <v>4237</v>
      </c>
      <c r="K100" s="136">
        <v>56066</v>
      </c>
      <c r="L100" s="136"/>
      <c r="M100" s="136">
        <v>611</v>
      </c>
      <c r="N100" s="136">
        <v>53604</v>
      </c>
      <c r="O100" s="136">
        <v>2184</v>
      </c>
      <c r="P100" s="136">
        <v>56398</v>
      </c>
    </row>
    <row r="101" spans="1:16" x14ac:dyDescent="0.25">
      <c r="A101" s="137" t="s">
        <v>818</v>
      </c>
      <c r="B101" s="108" t="s">
        <v>310</v>
      </c>
      <c r="C101" s="136">
        <v>2635</v>
      </c>
      <c r="D101" s="136">
        <v>164872</v>
      </c>
      <c r="E101" s="136">
        <v>10480</v>
      </c>
      <c r="F101" s="214">
        <v>177987</v>
      </c>
      <c r="G101" s="214"/>
      <c r="H101" s="136">
        <v>2972</v>
      </c>
      <c r="I101" s="136">
        <v>186370</v>
      </c>
      <c r="J101" s="136">
        <v>12825</v>
      </c>
      <c r="K101" s="136">
        <v>202164</v>
      </c>
      <c r="L101" s="136"/>
      <c r="M101" s="136">
        <v>3777</v>
      </c>
      <c r="N101" s="136">
        <v>213145</v>
      </c>
      <c r="O101" s="136">
        <v>12450</v>
      </c>
      <c r="P101" s="136">
        <v>229379</v>
      </c>
    </row>
    <row r="102" spans="1:16" x14ac:dyDescent="0.25">
      <c r="A102" s="137" t="s">
        <v>821</v>
      </c>
      <c r="B102" s="108" t="s">
        <v>313</v>
      </c>
      <c r="C102" s="136">
        <v>3</v>
      </c>
      <c r="D102" s="136">
        <v>351</v>
      </c>
      <c r="E102" s="136">
        <v>10</v>
      </c>
      <c r="F102" s="214">
        <v>359</v>
      </c>
      <c r="G102" s="214"/>
      <c r="H102" s="136">
        <v>3</v>
      </c>
      <c r="I102" s="136">
        <v>336</v>
      </c>
      <c r="J102" s="136">
        <v>40</v>
      </c>
      <c r="K102" s="136">
        <v>382</v>
      </c>
      <c r="L102" s="136"/>
      <c r="M102" s="136">
        <v>5</v>
      </c>
      <c r="N102" s="136">
        <v>405</v>
      </c>
      <c r="O102" s="136">
        <v>36</v>
      </c>
      <c r="P102" s="136">
        <v>445</v>
      </c>
    </row>
    <row r="103" spans="1:16" x14ac:dyDescent="0.25">
      <c r="A103" s="137" t="s">
        <v>823</v>
      </c>
      <c r="B103" s="108" t="s">
        <v>314</v>
      </c>
      <c r="C103" s="136">
        <v>1111</v>
      </c>
      <c r="D103" s="136">
        <v>70089</v>
      </c>
      <c r="E103" s="136">
        <v>5318</v>
      </c>
      <c r="F103" s="214">
        <v>76518</v>
      </c>
      <c r="G103" s="214"/>
      <c r="H103" s="136">
        <v>1179</v>
      </c>
      <c r="I103" s="136">
        <v>75269</v>
      </c>
      <c r="J103" s="136">
        <v>6170</v>
      </c>
      <c r="K103" s="136">
        <v>82618</v>
      </c>
      <c r="L103" s="136"/>
      <c r="M103" s="136">
        <v>1253</v>
      </c>
      <c r="N103" s="136">
        <v>79111</v>
      </c>
      <c r="O103" s="136">
        <v>3597</v>
      </c>
      <c r="P103" s="136">
        <v>83952</v>
      </c>
    </row>
    <row r="104" spans="1:16" x14ac:dyDescent="0.25">
      <c r="A104" s="137" t="s">
        <v>825</v>
      </c>
      <c r="B104" s="108" t="s">
        <v>315</v>
      </c>
      <c r="C104" s="136">
        <v>963</v>
      </c>
      <c r="D104" s="136">
        <v>226797</v>
      </c>
      <c r="E104" s="136">
        <v>9877</v>
      </c>
      <c r="F104" s="214">
        <v>237640</v>
      </c>
      <c r="G104" s="214"/>
      <c r="H104" s="136">
        <v>1394</v>
      </c>
      <c r="I104" s="136">
        <v>239306</v>
      </c>
      <c r="J104" s="136">
        <v>12175</v>
      </c>
      <c r="K104" s="136">
        <v>252878</v>
      </c>
      <c r="L104" s="136"/>
      <c r="M104" s="136">
        <v>1706</v>
      </c>
      <c r="N104" s="136">
        <v>254201</v>
      </c>
      <c r="O104" s="136">
        <v>7647</v>
      </c>
      <c r="P104" s="136">
        <v>263554</v>
      </c>
    </row>
    <row r="105" spans="1:16" x14ac:dyDescent="0.25">
      <c r="A105" s="137" t="s">
        <v>828</v>
      </c>
      <c r="B105" s="108" t="s">
        <v>318</v>
      </c>
      <c r="C105" s="136">
        <v>1409</v>
      </c>
      <c r="D105" s="136">
        <v>156237</v>
      </c>
      <c r="E105" s="136">
        <v>9495</v>
      </c>
      <c r="F105" s="214">
        <v>167141</v>
      </c>
      <c r="G105" s="214"/>
      <c r="H105" s="136">
        <v>1355</v>
      </c>
      <c r="I105" s="136">
        <v>179786</v>
      </c>
      <c r="J105" s="136">
        <v>11117</v>
      </c>
      <c r="K105" s="136">
        <v>192251</v>
      </c>
      <c r="L105" s="136"/>
      <c r="M105" s="136">
        <v>1674</v>
      </c>
      <c r="N105" s="136">
        <v>191646</v>
      </c>
      <c r="O105" s="136">
        <v>11196</v>
      </c>
      <c r="P105" s="136">
        <v>204526</v>
      </c>
    </row>
    <row r="106" spans="1:16" x14ac:dyDescent="0.25">
      <c r="A106" s="137" t="s">
        <v>833</v>
      </c>
      <c r="B106" s="108" t="s">
        <v>323</v>
      </c>
      <c r="C106" s="136">
        <v>5426</v>
      </c>
      <c r="D106" s="136">
        <v>165811</v>
      </c>
      <c r="E106" s="136">
        <v>7291</v>
      </c>
      <c r="F106" s="214">
        <v>178522</v>
      </c>
      <c r="G106" s="214"/>
      <c r="H106" s="136">
        <v>7785</v>
      </c>
      <c r="I106" s="136">
        <v>178209</v>
      </c>
      <c r="J106" s="136">
        <v>9914</v>
      </c>
      <c r="K106" s="136">
        <v>195906</v>
      </c>
      <c r="L106" s="136"/>
      <c r="M106" s="136">
        <v>10987</v>
      </c>
      <c r="N106" s="136">
        <v>195526</v>
      </c>
      <c r="O106" s="136">
        <v>11086</v>
      </c>
      <c r="P106" s="136">
        <v>217594</v>
      </c>
    </row>
    <row r="107" spans="1:16" x14ac:dyDescent="0.25">
      <c r="A107" s="137" t="s">
        <v>841</v>
      </c>
      <c r="B107" s="108" t="s">
        <v>331</v>
      </c>
      <c r="C107" s="136">
        <v>1844</v>
      </c>
      <c r="D107" s="136">
        <v>118078</v>
      </c>
      <c r="E107" s="136">
        <v>9069</v>
      </c>
      <c r="F107" s="214">
        <v>128987</v>
      </c>
      <c r="G107" s="214"/>
      <c r="H107" s="136">
        <v>2144</v>
      </c>
      <c r="I107" s="136">
        <v>128909</v>
      </c>
      <c r="J107" s="136">
        <v>9606</v>
      </c>
      <c r="K107" s="136">
        <v>140660</v>
      </c>
      <c r="L107" s="136"/>
      <c r="M107" s="136">
        <v>2354</v>
      </c>
      <c r="N107" s="136">
        <v>125776</v>
      </c>
      <c r="O107" s="136">
        <v>6120</v>
      </c>
      <c r="P107" s="136">
        <v>134252</v>
      </c>
    </row>
    <row r="108" spans="1:16" x14ac:dyDescent="0.25">
      <c r="A108" s="137" t="s">
        <v>844</v>
      </c>
      <c r="B108" s="108" t="s">
        <v>334</v>
      </c>
      <c r="C108" s="136">
        <v>576</v>
      </c>
      <c r="D108" s="136">
        <v>90993</v>
      </c>
      <c r="E108" s="136">
        <v>5779</v>
      </c>
      <c r="F108" s="214">
        <v>97343</v>
      </c>
      <c r="G108" s="214"/>
      <c r="H108" s="136">
        <v>741</v>
      </c>
      <c r="I108" s="136">
        <v>102314</v>
      </c>
      <c r="J108" s="136">
        <v>6375</v>
      </c>
      <c r="K108" s="136">
        <v>109433</v>
      </c>
      <c r="L108" s="136"/>
      <c r="M108" s="136">
        <v>863</v>
      </c>
      <c r="N108" s="136">
        <v>109919</v>
      </c>
      <c r="O108" s="136">
        <v>5664</v>
      </c>
      <c r="P108" s="136">
        <v>116439</v>
      </c>
    </row>
    <row r="109" spans="1:16" x14ac:dyDescent="0.25">
      <c r="A109" s="137" t="s">
        <v>846</v>
      </c>
      <c r="B109" s="108" t="s">
        <v>335</v>
      </c>
      <c r="C109" s="136">
        <v>1740</v>
      </c>
      <c r="D109" s="136">
        <v>201908</v>
      </c>
      <c r="E109" s="136">
        <v>7218</v>
      </c>
      <c r="F109" s="214">
        <v>210862</v>
      </c>
      <c r="G109" s="214"/>
      <c r="H109" s="136">
        <v>2435</v>
      </c>
      <c r="I109" s="136">
        <v>207734</v>
      </c>
      <c r="J109" s="136">
        <v>8299</v>
      </c>
      <c r="K109" s="136">
        <v>218464</v>
      </c>
      <c r="L109" s="136"/>
      <c r="M109" s="136">
        <v>3273</v>
      </c>
      <c r="N109" s="136">
        <v>220723</v>
      </c>
      <c r="O109" s="136">
        <v>6211</v>
      </c>
      <c r="P109" s="136">
        <v>230211</v>
      </c>
    </row>
    <row r="110" spans="1:16" x14ac:dyDescent="0.25">
      <c r="A110" s="137" t="s">
        <v>849</v>
      </c>
      <c r="B110" s="108" t="s">
        <v>338</v>
      </c>
      <c r="C110" s="136">
        <v>2179</v>
      </c>
      <c r="D110" s="136">
        <v>145588</v>
      </c>
      <c r="E110" s="136">
        <v>21715</v>
      </c>
      <c r="F110" s="214">
        <v>169481</v>
      </c>
      <c r="G110" s="214"/>
      <c r="H110" s="136">
        <v>2413</v>
      </c>
      <c r="I110" s="136">
        <v>180729</v>
      </c>
      <c r="J110" s="136">
        <v>25233</v>
      </c>
      <c r="K110" s="136">
        <v>208376</v>
      </c>
      <c r="L110" s="136"/>
      <c r="M110" s="136">
        <v>3009</v>
      </c>
      <c r="N110" s="136">
        <v>195109</v>
      </c>
      <c r="O110" s="136">
        <v>13509</v>
      </c>
      <c r="P110" s="136">
        <v>211633</v>
      </c>
    </row>
    <row r="111" spans="1:16" x14ac:dyDescent="0.25">
      <c r="A111" s="137" t="s">
        <v>854</v>
      </c>
      <c r="B111" s="108" t="s">
        <v>343</v>
      </c>
      <c r="C111" s="136">
        <v>745</v>
      </c>
      <c r="D111" s="136">
        <v>172504</v>
      </c>
      <c r="E111" s="136">
        <v>11343</v>
      </c>
      <c r="F111" s="214">
        <v>184592</v>
      </c>
      <c r="G111" s="214"/>
      <c r="H111" s="136">
        <v>953</v>
      </c>
      <c r="I111" s="136">
        <v>195928</v>
      </c>
      <c r="J111" s="136">
        <v>11610</v>
      </c>
      <c r="K111" s="136">
        <v>208495</v>
      </c>
      <c r="L111" s="136"/>
      <c r="M111" s="136">
        <v>1169</v>
      </c>
      <c r="N111" s="136">
        <v>207726</v>
      </c>
      <c r="O111" s="136">
        <v>8565</v>
      </c>
      <c r="P111" s="136">
        <v>217466</v>
      </c>
    </row>
    <row r="112" spans="1:16" x14ac:dyDescent="0.25">
      <c r="A112" s="137" t="s">
        <v>859</v>
      </c>
      <c r="B112" s="108" t="s">
        <v>348</v>
      </c>
      <c r="C112" s="136">
        <v>377</v>
      </c>
      <c r="D112" s="136">
        <v>176861</v>
      </c>
      <c r="E112" s="136">
        <v>11378</v>
      </c>
      <c r="F112" s="214">
        <v>188613</v>
      </c>
      <c r="G112" s="214"/>
      <c r="H112" s="136">
        <v>507</v>
      </c>
      <c r="I112" s="136">
        <v>193972</v>
      </c>
      <c r="J112" s="136">
        <v>12004</v>
      </c>
      <c r="K112" s="136">
        <v>206488</v>
      </c>
      <c r="L112" s="136"/>
      <c r="M112" s="136">
        <v>719</v>
      </c>
      <c r="N112" s="136">
        <v>204786</v>
      </c>
      <c r="O112" s="136">
        <v>6830</v>
      </c>
      <c r="P112" s="136">
        <v>212331</v>
      </c>
    </row>
    <row r="113" spans="1:16" x14ac:dyDescent="0.25">
      <c r="A113" s="137" t="s">
        <v>862</v>
      </c>
      <c r="B113" s="108" t="s">
        <v>351</v>
      </c>
      <c r="C113" s="136">
        <v>1013</v>
      </c>
      <c r="D113" s="136">
        <v>38848</v>
      </c>
      <c r="E113" s="136">
        <v>1604</v>
      </c>
      <c r="F113" s="214">
        <v>41470</v>
      </c>
      <c r="G113" s="214"/>
      <c r="H113" s="136">
        <v>1503</v>
      </c>
      <c r="I113" s="136">
        <v>42359</v>
      </c>
      <c r="J113" s="136">
        <v>2483</v>
      </c>
      <c r="K113" s="136">
        <v>46353</v>
      </c>
      <c r="L113" s="136"/>
      <c r="M113" s="136">
        <v>2318</v>
      </c>
      <c r="N113" s="136">
        <v>47483</v>
      </c>
      <c r="O113" s="136">
        <v>2070</v>
      </c>
      <c r="P113" s="136">
        <v>51864</v>
      </c>
    </row>
    <row r="114" spans="1:16" x14ac:dyDescent="0.25">
      <c r="A114" s="137" t="s">
        <v>864</v>
      </c>
      <c r="B114" s="108" t="s">
        <v>352</v>
      </c>
      <c r="C114" s="136">
        <v>4229</v>
      </c>
      <c r="D114" s="136">
        <v>180343</v>
      </c>
      <c r="E114" s="136">
        <v>7867</v>
      </c>
      <c r="F114" s="214">
        <v>192437</v>
      </c>
      <c r="G114" s="214"/>
      <c r="H114" s="136">
        <v>5349</v>
      </c>
      <c r="I114" s="136">
        <v>188232</v>
      </c>
      <c r="J114" s="136">
        <v>10069</v>
      </c>
      <c r="K114" s="136">
        <v>203651</v>
      </c>
      <c r="L114" s="136"/>
      <c r="M114" s="136">
        <v>6945</v>
      </c>
      <c r="N114" s="136">
        <v>199646</v>
      </c>
      <c r="O114" s="136">
        <v>7986</v>
      </c>
      <c r="P114" s="136">
        <v>214580</v>
      </c>
    </row>
    <row r="115" spans="1:16" s="144" customFormat="1" x14ac:dyDescent="0.25">
      <c r="A115" s="137" t="s">
        <v>866</v>
      </c>
      <c r="B115" s="108" t="s">
        <v>353</v>
      </c>
      <c r="C115" s="136">
        <v>356</v>
      </c>
      <c r="D115" s="136">
        <v>103053</v>
      </c>
      <c r="E115" s="136">
        <v>12241</v>
      </c>
      <c r="F115" s="214">
        <v>115649</v>
      </c>
      <c r="G115" s="214"/>
      <c r="H115" s="136">
        <v>428</v>
      </c>
      <c r="I115" s="136">
        <v>109048</v>
      </c>
      <c r="J115" s="136">
        <v>11573</v>
      </c>
      <c r="K115" s="136">
        <v>121055</v>
      </c>
      <c r="L115" s="136"/>
      <c r="M115" s="136">
        <v>452</v>
      </c>
      <c r="N115" s="136">
        <v>115912</v>
      </c>
      <c r="O115" s="136">
        <v>5740</v>
      </c>
      <c r="P115" s="136">
        <v>122105</v>
      </c>
    </row>
    <row r="116" spans="1:16" x14ac:dyDescent="0.25">
      <c r="A116" s="241" t="s">
        <v>927</v>
      </c>
      <c r="B116" s="241"/>
      <c r="C116" s="109">
        <v>172625</v>
      </c>
      <c r="D116" s="109">
        <v>6402111</v>
      </c>
      <c r="E116" s="143">
        <v>342925</v>
      </c>
      <c r="F116" s="218">
        <v>6917656</v>
      </c>
      <c r="G116" s="218"/>
      <c r="H116" s="192">
        <v>216176</v>
      </c>
      <c r="I116" s="192">
        <v>6826286</v>
      </c>
      <c r="J116" s="192">
        <v>437762</v>
      </c>
      <c r="K116" s="192">
        <v>7480228</v>
      </c>
      <c r="L116" s="192"/>
      <c r="M116" s="192">
        <v>278043</v>
      </c>
      <c r="N116" s="192">
        <v>7404499</v>
      </c>
      <c r="O116" s="192">
        <v>389616</v>
      </c>
      <c r="P116" s="192">
        <v>8072163</v>
      </c>
    </row>
    <row r="117" spans="1:16" x14ac:dyDescent="0.25">
      <c r="A117" s="63" t="s">
        <v>886</v>
      </c>
      <c r="B117" s="63"/>
      <c r="E117" s="63"/>
    </row>
    <row r="118" spans="1:16" x14ac:dyDescent="0.25">
      <c r="A118" s="63"/>
      <c r="B118" s="63"/>
      <c r="E118" s="63"/>
    </row>
    <row r="119" spans="1:16" x14ac:dyDescent="0.25">
      <c r="A119" s="63" t="s">
        <v>883</v>
      </c>
      <c r="B119" s="63"/>
      <c r="E119" s="63"/>
    </row>
    <row r="120" spans="1:16" x14ac:dyDescent="0.25">
      <c r="A120" s="103" t="s">
        <v>438</v>
      </c>
      <c r="B120" s="63"/>
      <c r="E120" s="63"/>
    </row>
    <row r="121" spans="1:16" x14ac:dyDescent="0.25">
      <c r="A121" s="161" t="s">
        <v>439</v>
      </c>
      <c r="B121" s="161"/>
    </row>
    <row r="122" spans="1:16" x14ac:dyDescent="0.25">
      <c r="A122" s="157" t="s">
        <v>920</v>
      </c>
    </row>
    <row r="123" spans="1:16" x14ac:dyDescent="0.25">
      <c r="A123" s="49" t="s">
        <v>926</v>
      </c>
    </row>
    <row r="124" spans="1:16" x14ac:dyDescent="0.25">
      <c r="A124" s="157"/>
    </row>
    <row r="125" spans="1:16" x14ac:dyDescent="0.25">
      <c r="A125" s="17" t="s">
        <v>887</v>
      </c>
    </row>
    <row r="126" spans="1:16" x14ac:dyDescent="0.25">
      <c r="A126" s="163"/>
    </row>
    <row r="127" spans="1:16" x14ac:dyDescent="0.25">
      <c r="A127" s="223" t="s">
        <v>434</v>
      </c>
    </row>
    <row r="128" spans="1:16" x14ac:dyDescent="0.25">
      <c r="A128" s="163"/>
    </row>
  </sheetData>
  <mergeCells count="5">
    <mergeCell ref="C6:F6"/>
    <mergeCell ref="H6:K6"/>
    <mergeCell ref="C8:P8"/>
    <mergeCell ref="M6:P6"/>
    <mergeCell ref="A116:B116"/>
  </mergeCells>
  <hyperlinks>
    <hyperlink ref="A120:B120" r:id="rId1" display="For further information, see the Australian Statistical Geography Standard (ASGS) Edition 3." xr:uid="{019518ED-28F8-4418-A833-674C5A0212EE}"/>
    <hyperlink ref="A121:B121" r:id="rId2" display="For further information, see the Australian Statistical Geography Standard (ASGS) Edition 3." xr:uid="{A86DED7A-DD28-4D53-A853-204D2A0C6304}"/>
    <hyperlink ref="A127" r:id="rId3" xr:uid="{C52DF66C-6AE5-469A-9D18-A9A1A48D29E9}"/>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0B4A-DD12-44A5-BCB8-6E62FD88A4E3}">
  <dimension ref="A1:IL27"/>
  <sheetViews>
    <sheetView workbookViewId="0">
      <pane ySplit="8" topLeftCell="A9" activePane="bottomLeft" state="frozen"/>
      <selection pane="bottomLeft" activeCell="A4" sqref="A4"/>
    </sheetView>
  </sheetViews>
  <sheetFormatPr defaultRowHeight="15" x14ac:dyDescent="0.25"/>
  <cols>
    <col min="1" max="2" width="30.7109375" style="67" customWidth="1"/>
    <col min="3" max="6" width="11.140625" style="67" customWidth="1"/>
    <col min="7" max="7" width="1.7109375" style="67" customWidth="1"/>
    <col min="8" max="11" width="11.140625" style="67" customWidth="1"/>
    <col min="12" max="12" width="1.7109375" style="67" customWidth="1"/>
    <col min="13" max="16" width="11.140625" style="67" customWidth="1"/>
    <col min="17" max="247" width="9.140625" style="67"/>
    <col min="248" max="248" width="35" style="67" customWidth="1"/>
    <col min="249" max="252" width="22.140625" style="67" customWidth="1"/>
    <col min="253" max="253" width="3.28515625" style="67" customWidth="1"/>
    <col min="254" max="255" width="22.140625" style="67" customWidth="1"/>
    <col min="256" max="503" width="9.140625" style="67"/>
    <col min="504" max="504" width="35" style="67" customWidth="1"/>
    <col min="505" max="508" width="22.140625" style="67" customWidth="1"/>
    <col min="509" max="509" width="3.28515625" style="67" customWidth="1"/>
    <col min="510" max="511" width="22.140625" style="67" customWidth="1"/>
    <col min="512" max="759" width="9.140625" style="67"/>
    <col min="760" max="760" width="35" style="67" customWidth="1"/>
    <col min="761" max="764" width="22.140625" style="67" customWidth="1"/>
    <col min="765" max="765" width="3.28515625" style="67" customWidth="1"/>
    <col min="766" max="767" width="22.140625" style="67" customWidth="1"/>
    <col min="768" max="1015" width="9.140625" style="67"/>
    <col min="1016" max="1016" width="35" style="67" customWidth="1"/>
    <col min="1017" max="1020" width="22.140625" style="67" customWidth="1"/>
    <col min="1021" max="1021" width="3.28515625" style="67" customWidth="1"/>
    <col min="1022" max="1023" width="22.140625" style="67" customWidth="1"/>
    <col min="1024" max="1271" width="9.140625" style="67"/>
    <col min="1272" max="1272" width="35" style="67" customWidth="1"/>
    <col min="1273" max="1276" width="22.140625" style="67" customWidth="1"/>
    <col min="1277" max="1277" width="3.28515625" style="67" customWidth="1"/>
    <col min="1278" max="1279" width="22.140625" style="67" customWidth="1"/>
    <col min="1280" max="1527" width="9.140625" style="67"/>
    <col min="1528" max="1528" width="35" style="67" customWidth="1"/>
    <col min="1529" max="1532" width="22.140625" style="67" customWidth="1"/>
    <col min="1533" max="1533" width="3.28515625" style="67" customWidth="1"/>
    <col min="1534" max="1535" width="22.140625" style="67" customWidth="1"/>
    <col min="1536" max="1783" width="9.140625" style="67"/>
    <col min="1784" max="1784" width="35" style="67" customWidth="1"/>
    <col min="1785" max="1788" width="22.140625" style="67" customWidth="1"/>
    <col min="1789" max="1789" width="3.28515625" style="67" customWidth="1"/>
    <col min="1790" max="1791" width="22.140625" style="67" customWidth="1"/>
    <col min="1792" max="2039" width="9.140625" style="67"/>
    <col min="2040" max="2040" width="35" style="67" customWidth="1"/>
    <col min="2041" max="2044" width="22.140625" style="67" customWidth="1"/>
    <col min="2045" max="2045" width="3.28515625" style="67" customWidth="1"/>
    <col min="2046" max="2047" width="22.140625" style="67" customWidth="1"/>
    <col min="2048" max="2295" width="9.140625" style="67"/>
    <col min="2296" max="2296" width="35" style="67" customWidth="1"/>
    <col min="2297" max="2300" width="22.140625" style="67" customWidth="1"/>
    <col min="2301" max="2301" width="3.28515625" style="67" customWidth="1"/>
    <col min="2302" max="2303" width="22.140625" style="67" customWidth="1"/>
    <col min="2304" max="2551" width="9.140625" style="67"/>
    <col min="2552" max="2552" width="35" style="67" customWidth="1"/>
    <col min="2553" max="2556" width="22.140625" style="67" customWidth="1"/>
    <col min="2557" max="2557" width="3.28515625" style="67" customWidth="1"/>
    <col min="2558" max="2559" width="22.140625" style="67" customWidth="1"/>
    <col min="2560" max="2807" width="9.140625" style="67"/>
    <col min="2808" max="2808" width="35" style="67" customWidth="1"/>
    <col min="2809" max="2812" width="22.140625" style="67" customWidth="1"/>
    <col min="2813" max="2813" width="3.28515625" style="67" customWidth="1"/>
    <col min="2814" max="2815" width="22.140625" style="67" customWidth="1"/>
    <col min="2816" max="3063" width="9.140625" style="67"/>
    <col min="3064" max="3064" width="35" style="67" customWidth="1"/>
    <col min="3065" max="3068" width="22.140625" style="67" customWidth="1"/>
    <col min="3069" max="3069" width="3.28515625" style="67" customWidth="1"/>
    <col min="3070" max="3071" width="22.140625" style="67" customWidth="1"/>
    <col min="3072" max="3319" width="9.140625" style="67"/>
    <col min="3320" max="3320" width="35" style="67" customWidth="1"/>
    <col min="3321" max="3324" width="22.140625" style="67" customWidth="1"/>
    <col min="3325" max="3325" width="3.28515625" style="67" customWidth="1"/>
    <col min="3326" max="3327" width="22.140625" style="67" customWidth="1"/>
    <col min="3328" max="3575" width="9.140625" style="67"/>
    <col min="3576" max="3576" width="35" style="67" customWidth="1"/>
    <col min="3577" max="3580" width="22.140625" style="67" customWidth="1"/>
    <col min="3581" max="3581" width="3.28515625" style="67" customWidth="1"/>
    <col min="3582" max="3583" width="22.140625" style="67" customWidth="1"/>
    <col min="3584" max="3831" width="9.140625" style="67"/>
    <col min="3832" max="3832" width="35" style="67" customWidth="1"/>
    <col min="3833" max="3836" width="22.140625" style="67" customWidth="1"/>
    <col min="3837" max="3837" width="3.28515625" style="67" customWidth="1"/>
    <col min="3838" max="3839" width="22.140625" style="67" customWidth="1"/>
    <col min="3840" max="4087" width="9.140625" style="67"/>
    <col min="4088" max="4088" width="35" style="67" customWidth="1"/>
    <col min="4089" max="4092" width="22.140625" style="67" customWidth="1"/>
    <col min="4093" max="4093" width="3.28515625" style="67" customWidth="1"/>
    <col min="4094" max="4095" width="22.140625" style="67" customWidth="1"/>
    <col min="4096" max="4343" width="9.140625" style="67"/>
    <col min="4344" max="4344" width="35" style="67" customWidth="1"/>
    <col min="4345" max="4348" width="22.140625" style="67" customWidth="1"/>
    <col min="4349" max="4349" width="3.28515625" style="67" customWidth="1"/>
    <col min="4350" max="4351" width="22.140625" style="67" customWidth="1"/>
    <col min="4352" max="4599" width="9.140625" style="67"/>
    <col min="4600" max="4600" width="35" style="67" customWidth="1"/>
    <col min="4601" max="4604" width="22.140625" style="67" customWidth="1"/>
    <col min="4605" max="4605" width="3.28515625" style="67" customWidth="1"/>
    <col min="4606" max="4607" width="22.140625" style="67" customWidth="1"/>
    <col min="4608" max="4855" width="9.140625" style="67"/>
    <col min="4856" max="4856" width="35" style="67" customWidth="1"/>
    <col min="4857" max="4860" width="22.140625" style="67" customWidth="1"/>
    <col min="4861" max="4861" width="3.28515625" style="67" customWidth="1"/>
    <col min="4862" max="4863" width="22.140625" style="67" customWidth="1"/>
    <col min="4864" max="5111" width="9.140625" style="67"/>
    <col min="5112" max="5112" width="35" style="67" customWidth="1"/>
    <col min="5113" max="5116" width="22.140625" style="67" customWidth="1"/>
    <col min="5117" max="5117" width="3.28515625" style="67" customWidth="1"/>
    <col min="5118" max="5119" width="22.140625" style="67" customWidth="1"/>
    <col min="5120" max="5367" width="9.140625" style="67"/>
    <col min="5368" max="5368" width="35" style="67" customWidth="1"/>
    <col min="5369" max="5372" width="22.140625" style="67" customWidth="1"/>
    <col min="5373" max="5373" width="3.28515625" style="67" customWidth="1"/>
    <col min="5374" max="5375" width="22.140625" style="67" customWidth="1"/>
    <col min="5376" max="5623" width="9.140625" style="67"/>
    <col min="5624" max="5624" width="35" style="67" customWidth="1"/>
    <col min="5625" max="5628" width="22.140625" style="67" customWidth="1"/>
    <col min="5629" max="5629" width="3.28515625" style="67" customWidth="1"/>
    <col min="5630" max="5631" width="22.140625" style="67" customWidth="1"/>
    <col min="5632" max="5879" width="9.140625" style="67"/>
    <col min="5880" max="5880" width="35" style="67" customWidth="1"/>
    <col min="5881" max="5884" width="22.140625" style="67" customWidth="1"/>
    <col min="5885" max="5885" width="3.28515625" style="67" customWidth="1"/>
    <col min="5886" max="5887" width="22.140625" style="67" customWidth="1"/>
    <col min="5888" max="6135" width="9.140625" style="67"/>
    <col min="6136" max="6136" width="35" style="67" customWidth="1"/>
    <col min="6137" max="6140" width="22.140625" style="67" customWidth="1"/>
    <col min="6141" max="6141" width="3.28515625" style="67" customWidth="1"/>
    <col min="6142" max="6143" width="22.140625" style="67" customWidth="1"/>
    <col min="6144" max="6391" width="9.140625" style="67"/>
    <col min="6392" max="6392" width="35" style="67" customWidth="1"/>
    <col min="6393" max="6396" width="22.140625" style="67" customWidth="1"/>
    <col min="6397" max="6397" width="3.28515625" style="67" customWidth="1"/>
    <col min="6398" max="6399" width="22.140625" style="67" customWidth="1"/>
    <col min="6400" max="6647" width="9.140625" style="67"/>
    <col min="6648" max="6648" width="35" style="67" customWidth="1"/>
    <col min="6649" max="6652" width="22.140625" style="67" customWidth="1"/>
    <col min="6653" max="6653" width="3.28515625" style="67" customWidth="1"/>
    <col min="6654" max="6655" width="22.140625" style="67" customWidth="1"/>
    <col min="6656" max="6903" width="9.140625" style="67"/>
    <col min="6904" max="6904" width="35" style="67" customWidth="1"/>
    <col min="6905" max="6908" width="22.140625" style="67" customWidth="1"/>
    <col min="6909" max="6909" width="3.28515625" style="67" customWidth="1"/>
    <col min="6910" max="6911" width="22.140625" style="67" customWidth="1"/>
    <col min="6912" max="7159" width="9.140625" style="67"/>
    <col min="7160" max="7160" width="35" style="67" customWidth="1"/>
    <col min="7161" max="7164" width="22.140625" style="67" customWidth="1"/>
    <col min="7165" max="7165" width="3.28515625" style="67" customWidth="1"/>
    <col min="7166" max="7167" width="22.140625" style="67" customWidth="1"/>
    <col min="7168" max="7415" width="9.140625" style="67"/>
    <col min="7416" max="7416" width="35" style="67" customWidth="1"/>
    <col min="7417" max="7420" width="22.140625" style="67" customWidth="1"/>
    <col min="7421" max="7421" width="3.28515625" style="67" customWidth="1"/>
    <col min="7422" max="7423" width="22.140625" style="67" customWidth="1"/>
    <col min="7424" max="7671" width="9.140625" style="67"/>
    <col min="7672" max="7672" width="35" style="67" customWidth="1"/>
    <col min="7673" max="7676" width="22.140625" style="67" customWidth="1"/>
    <col min="7677" max="7677" width="3.28515625" style="67" customWidth="1"/>
    <col min="7678" max="7679" width="22.140625" style="67" customWidth="1"/>
    <col min="7680" max="7927" width="9.140625" style="67"/>
    <col min="7928" max="7928" width="35" style="67" customWidth="1"/>
    <col min="7929" max="7932" width="22.140625" style="67" customWidth="1"/>
    <col min="7933" max="7933" width="3.28515625" style="67" customWidth="1"/>
    <col min="7934" max="7935" width="22.140625" style="67" customWidth="1"/>
    <col min="7936" max="8183" width="9.140625" style="67"/>
    <col min="8184" max="8184" width="35" style="67" customWidth="1"/>
    <col min="8185" max="8188" width="22.140625" style="67" customWidth="1"/>
    <col min="8189" max="8189" width="3.28515625" style="67" customWidth="1"/>
    <col min="8190" max="8191" width="22.140625" style="67" customWidth="1"/>
    <col min="8192" max="8439" width="9.140625" style="67"/>
    <col min="8440" max="8440" width="35" style="67" customWidth="1"/>
    <col min="8441" max="8444" width="22.140625" style="67" customWidth="1"/>
    <col min="8445" max="8445" width="3.28515625" style="67" customWidth="1"/>
    <col min="8446" max="8447" width="22.140625" style="67" customWidth="1"/>
    <col min="8448" max="8695" width="9.140625" style="67"/>
    <col min="8696" max="8696" width="35" style="67" customWidth="1"/>
    <col min="8697" max="8700" width="22.140625" style="67" customWidth="1"/>
    <col min="8701" max="8701" width="3.28515625" style="67" customWidth="1"/>
    <col min="8702" max="8703" width="22.140625" style="67" customWidth="1"/>
    <col min="8704" max="8951" width="9.140625" style="67"/>
    <col min="8952" max="8952" width="35" style="67" customWidth="1"/>
    <col min="8953" max="8956" width="22.140625" style="67" customWidth="1"/>
    <col min="8957" max="8957" width="3.28515625" style="67" customWidth="1"/>
    <col min="8958" max="8959" width="22.140625" style="67" customWidth="1"/>
    <col min="8960" max="9207" width="9.140625" style="67"/>
    <col min="9208" max="9208" width="35" style="67" customWidth="1"/>
    <col min="9209" max="9212" width="22.140625" style="67" customWidth="1"/>
    <col min="9213" max="9213" width="3.28515625" style="67" customWidth="1"/>
    <col min="9214" max="9215" width="22.140625" style="67" customWidth="1"/>
    <col min="9216" max="9463" width="9.140625" style="67"/>
    <col min="9464" max="9464" width="35" style="67" customWidth="1"/>
    <col min="9465" max="9468" width="22.140625" style="67" customWidth="1"/>
    <col min="9469" max="9469" width="3.28515625" style="67" customWidth="1"/>
    <col min="9470" max="9471" width="22.140625" style="67" customWidth="1"/>
    <col min="9472" max="9719" width="9.140625" style="67"/>
    <col min="9720" max="9720" width="35" style="67" customWidth="1"/>
    <col min="9721" max="9724" width="22.140625" style="67" customWidth="1"/>
    <col min="9725" max="9725" width="3.28515625" style="67" customWidth="1"/>
    <col min="9726" max="9727" width="22.140625" style="67" customWidth="1"/>
    <col min="9728" max="9975" width="9.140625" style="67"/>
    <col min="9976" max="9976" width="35" style="67" customWidth="1"/>
    <col min="9977" max="9980" width="22.140625" style="67" customWidth="1"/>
    <col min="9981" max="9981" width="3.28515625" style="67" customWidth="1"/>
    <col min="9982" max="9983" width="22.140625" style="67" customWidth="1"/>
    <col min="9984" max="10231" width="9.140625" style="67"/>
    <col min="10232" max="10232" width="35" style="67" customWidth="1"/>
    <col min="10233" max="10236" width="22.140625" style="67" customWidth="1"/>
    <col min="10237" max="10237" width="3.28515625" style="67" customWidth="1"/>
    <col min="10238" max="10239" width="22.140625" style="67" customWidth="1"/>
    <col min="10240" max="10487" width="9.140625" style="67"/>
    <col min="10488" max="10488" width="35" style="67" customWidth="1"/>
    <col min="10489" max="10492" width="22.140625" style="67" customWidth="1"/>
    <col min="10493" max="10493" width="3.28515625" style="67" customWidth="1"/>
    <col min="10494" max="10495" width="22.140625" style="67" customWidth="1"/>
    <col min="10496" max="10743" width="9.140625" style="67"/>
    <col min="10744" max="10744" width="35" style="67" customWidth="1"/>
    <col min="10745" max="10748" width="22.140625" style="67" customWidth="1"/>
    <col min="10749" max="10749" width="3.28515625" style="67" customWidth="1"/>
    <col min="10750" max="10751" width="22.140625" style="67" customWidth="1"/>
    <col min="10752" max="10999" width="9.140625" style="67"/>
    <col min="11000" max="11000" width="35" style="67" customWidth="1"/>
    <col min="11001" max="11004" width="22.140625" style="67" customWidth="1"/>
    <col min="11005" max="11005" width="3.28515625" style="67" customWidth="1"/>
    <col min="11006" max="11007" width="22.140625" style="67" customWidth="1"/>
    <col min="11008" max="11255" width="9.140625" style="67"/>
    <col min="11256" max="11256" width="35" style="67" customWidth="1"/>
    <col min="11257" max="11260" width="22.140625" style="67" customWidth="1"/>
    <col min="11261" max="11261" width="3.28515625" style="67" customWidth="1"/>
    <col min="11262" max="11263" width="22.140625" style="67" customWidth="1"/>
    <col min="11264" max="11511" width="9.140625" style="67"/>
    <col min="11512" max="11512" width="35" style="67" customWidth="1"/>
    <col min="11513" max="11516" width="22.140625" style="67" customWidth="1"/>
    <col min="11517" max="11517" width="3.28515625" style="67" customWidth="1"/>
    <col min="11518" max="11519" width="22.140625" style="67" customWidth="1"/>
    <col min="11520" max="11767" width="9.140625" style="67"/>
    <col min="11768" max="11768" width="35" style="67" customWidth="1"/>
    <col min="11769" max="11772" width="22.140625" style="67" customWidth="1"/>
    <col min="11773" max="11773" width="3.28515625" style="67" customWidth="1"/>
    <col min="11774" max="11775" width="22.140625" style="67" customWidth="1"/>
    <col min="11776" max="12023" width="9.140625" style="67"/>
    <col min="12024" max="12024" width="35" style="67" customWidth="1"/>
    <col min="12025" max="12028" width="22.140625" style="67" customWidth="1"/>
    <col min="12029" max="12029" width="3.28515625" style="67" customWidth="1"/>
    <col min="12030" max="12031" width="22.140625" style="67" customWidth="1"/>
    <col min="12032" max="12279" width="9.140625" style="67"/>
    <col min="12280" max="12280" width="35" style="67" customWidth="1"/>
    <col min="12281" max="12284" width="22.140625" style="67" customWidth="1"/>
    <col min="12285" max="12285" width="3.28515625" style="67" customWidth="1"/>
    <col min="12286" max="12287" width="22.140625" style="67" customWidth="1"/>
    <col min="12288" max="12535" width="9.140625" style="67"/>
    <col min="12536" max="12536" width="35" style="67" customWidth="1"/>
    <col min="12537" max="12540" width="22.140625" style="67" customWidth="1"/>
    <col min="12541" max="12541" width="3.28515625" style="67" customWidth="1"/>
    <col min="12542" max="12543" width="22.140625" style="67" customWidth="1"/>
    <col min="12544" max="12791" width="9.140625" style="67"/>
    <col min="12792" max="12792" width="35" style="67" customWidth="1"/>
    <col min="12793" max="12796" width="22.140625" style="67" customWidth="1"/>
    <col min="12797" max="12797" width="3.28515625" style="67" customWidth="1"/>
    <col min="12798" max="12799" width="22.140625" style="67" customWidth="1"/>
    <col min="12800" max="13047" width="9.140625" style="67"/>
    <col min="13048" max="13048" width="35" style="67" customWidth="1"/>
    <col min="13049" max="13052" width="22.140625" style="67" customWidth="1"/>
    <col min="13053" max="13053" width="3.28515625" style="67" customWidth="1"/>
    <col min="13054" max="13055" width="22.140625" style="67" customWidth="1"/>
    <col min="13056" max="13303" width="9.140625" style="67"/>
    <col min="13304" max="13304" width="35" style="67" customWidth="1"/>
    <col min="13305" max="13308" width="22.140625" style="67" customWidth="1"/>
    <col min="13309" max="13309" width="3.28515625" style="67" customWidth="1"/>
    <col min="13310" max="13311" width="22.140625" style="67" customWidth="1"/>
    <col min="13312" max="13559" width="9.140625" style="67"/>
    <col min="13560" max="13560" width="35" style="67" customWidth="1"/>
    <col min="13561" max="13564" width="22.140625" style="67" customWidth="1"/>
    <col min="13565" max="13565" width="3.28515625" style="67" customWidth="1"/>
    <col min="13566" max="13567" width="22.140625" style="67" customWidth="1"/>
    <col min="13568" max="13815" width="9.140625" style="67"/>
    <col min="13816" max="13816" width="35" style="67" customWidth="1"/>
    <col min="13817" max="13820" width="22.140625" style="67" customWidth="1"/>
    <col min="13821" max="13821" width="3.28515625" style="67" customWidth="1"/>
    <col min="13822" max="13823" width="22.140625" style="67" customWidth="1"/>
    <col min="13824" max="14071" width="9.140625" style="67"/>
    <col min="14072" max="14072" width="35" style="67" customWidth="1"/>
    <col min="14073" max="14076" width="22.140625" style="67" customWidth="1"/>
    <col min="14077" max="14077" width="3.28515625" style="67" customWidth="1"/>
    <col min="14078" max="14079" width="22.140625" style="67" customWidth="1"/>
    <col min="14080" max="14327" width="9.140625" style="67"/>
    <col min="14328" max="14328" width="35" style="67" customWidth="1"/>
    <col min="14329" max="14332" width="22.140625" style="67" customWidth="1"/>
    <col min="14333" max="14333" width="3.28515625" style="67" customWidth="1"/>
    <col min="14334" max="14335" width="22.140625" style="67" customWidth="1"/>
    <col min="14336" max="14583" width="9.140625" style="67"/>
    <col min="14584" max="14584" width="35" style="67" customWidth="1"/>
    <col min="14585" max="14588" width="22.140625" style="67" customWidth="1"/>
    <col min="14589" max="14589" width="3.28515625" style="67" customWidth="1"/>
    <col min="14590" max="14591" width="22.140625" style="67" customWidth="1"/>
    <col min="14592" max="14839" width="9.140625" style="67"/>
    <col min="14840" max="14840" width="35" style="67" customWidth="1"/>
    <col min="14841" max="14844" width="22.140625" style="67" customWidth="1"/>
    <col min="14845" max="14845" width="3.28515625" style="67" customWidth="1"/>
    <col min="14846" max="14847" width="22.140625" style="67" customWidth="1"/>
    <col min="14848" max="15095" width="9.140625" style="67"/>
    <col min="15096" max="15096" width="35" style="67" customWidth="1"/>
    <col min="15097" max="15100" width="22.140625" style="67" customWidth="1"/>
    <col min="15101" max="15101" width="3.28515625" style="67" customWidth="1"/>
    <col min="15102" max="15103" width="22.140625" style="67" customWidth="1"/>
    <col min="15104" max="15351" width="9.140625" style="67"/>
    <col min="15352" max="15352" width="35" style="67" customWidth="1"/>
    <col min="15353" max="15356" width="22.140625" style="67" customWidth="1"/>
    <col min="15357" max="15357" width="3.28515625" style="67" customWidth="1"/>
    <col min="15358" max="15359" width="22.140625" style="67" customWidth="1"/>
    <col min="15360" max="15607" width="9.140625" style="67"/>
    <col min="15608" max="15608" width="35" style="67" customWidth="1"/>
    <col min="15609" max="15612" width="22.140625" style="67" customWidth="1"/>
    <col min="15613" max="15613" width="3.28515625" style="67" customWidth="1"/>
    <col min="15614" max="15615" width="22.140625" style="67" customWidth="1"/>
    <col min="15616" max="15863" width="9.140625" style="67"/>
    <col min="15864" max="15864" width="35" style="67" customWidth="1"/>
    <col min="15865" max="15868" width="22.140625" style="67" customWidth="1"/>
    <col min="15869" max="15869" width="3.28515625" style="67" customWidth="1"/>
    <col min="15870" max="15871" width="22.140625" style="67" customWidth="1"/>
    <col min="15872" max="16119" width="9.140625" style="67"/>
    <col min="16120" max="16120" width="35" style="67" customWidth="1"/>
    <col min="16121" max="16124" width="22.140625" style="67" customWidth="1"/>
    <col min="16125" max="16125" width="3.28515625" style="67" customWidth="1"/>
    <col min="16126" max="16127" width="22.140625" style="67" customWidth="1"/>
    <col min="16128" max="16384" width="9.140625" style="67"/>
  </cols>
  <sheetData>
    <row r="1" spans="1:246" s="6" customFormat="1" ht="60" customHeight="1" x14ac:dyDescent="0.2">
      <c r="A1" s="105" t="s">
        <v>0</v>
      </c>
      <c r="B1" s="10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row>
    <row r="2" spans="1:246" ht="15" customHeight="1" x14ac:dyDescent="0.25">
      <c r="A2" s="50" t="s">
        <v>454</v>
      </c>
      <c r="B2" s="29"/>
      <c r="C2" s="29"/>
      <c r="D2" s="29"/>
      <c r="E2" s="29"/>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row>
    <row r="3" spans="1:246" ht="15" customHeight="1" x14ac:dyDescent="0.25">
      <c r="A3" s="51" t="s">
        <v>453</v>
      </c>
      <c r="B3" s="29"/>
      <c r="C3" s="29"/>
      <c r="D3" s="29"/>
      <c r="E3" s="29"/>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row>
    <row r="4" spans="1:246" ht="15" customHeight="1" x14ac:dyDescent="0.25">
      <c r="A4" s="94" t="s">
        <v>908</v>
      </c>
      <c r="B4" s="5"/>
      <c r="C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row>
    <row r="5" spans="1:246" s="163" customFormat="1" ht="15" customHeight="1" x14ac:dyDescent="0.25">
      <c r="A5" s="94"/>
      <c r="B5" s="5"/>
      <c r="C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row>
    <row r="6" spans="1:246" ht="22.5" customHeight="1" x14ac:dyDescent="0.25">
      <c r="A6" s="75"/>
      <c r="B6" s="75"/>
      <c r="C6" s="239">
        <v>2011</v>
      </c>
      <c r="D6" s="239"/>
      <c r="E6" s="239"/>
      <c r="F6" s="239"/>
      <c r="G6" s="139"/>
      <c r="H6" s="239">
        <v>2016</v>
      </c>
      <c r="I6" s="239"/>
      <c r="J6" s="239"/>
      <c r="K6" s="239"/>
      <c r="L6" s="139"/>
      <c r="M6" s="239">
        <v>2021</v>
      </c>
      <c r="N6" s="239"/>
      <c r="O6" s="239"/>
      <c r="P6" s="239"/>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row>
    <row r="7" spans="1:246" s="129" customFormat="1" ht="45" x14ac:dyDescent="0.25">
      <c r="A7" s="224" t="s">
        <v>921</v>
      </c>
      <c r="B7" s="224" t="s">
        <v>922</v>
      </c>
      <c r="C7" s="98" t="s">
        <v>6</v>
      </c>
      <c r="D7" s="98" t="s">
        <v>7</v>
      </c>
      <c r="E7" s="99" t="s">
        <v>19</v>
      </c>
      <c r="F7" s="98" t="s">
        <v>8</v>
      </c>
      <c r="G7" s="98"/>
      <c r="H7" s="98" t="s">
        <v>6</v>
      </c>
      <c r="I7" s="98" t="s">
        <v>7</v>
      </c>
      <c r="J7" s="99" t="s">
        <v>19</v>
      </c>
      <c r="K7" s="98" t="s">
        <v>8</v>
      </c>
      <c r="L7" s="98"/>
      <c r="M7" s="98" t="s">
        <v>6</v>
      </c>
      <c r="N7" s="98" t="s">
        <v>7</v>
      </c>
      <c r="O7" s="99" t="s">
        <v>19</v>
      </c>
      <c r="P7" s="98" t="s">
        <v>8</v>
      </c>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row>
    <row r="8" spans="1:246" ht="12.75" customHeight="1" x14ac:dyDescent="0.25">
      <c r="A8" s="219"/>
      <c r="B8" s="219"/>
      <c r="C8" s="239" t="s">
        <v>5</v>
      </c>
      <c r="D8" s="239"/>
      <c r="E8" s="239"/>
      <c r="F8" s="239"/>
      <c r="G8" s="239"/>
      <c r="H8" s="239"/>
      <c r="I8" s="239"/>
      <c r="J8" s="239"/>
      <c r="K8" s="239"/>
      <c r="L8" s="239"/>
      <c r="M8" s="239"/>
      <c r="N8" s="239"/>
      <c r="O8" s="239"/>
      <c r="P8" s="239"/>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row>
    <row r="9" spans="1:246" ht="12.75" customHeight="1" x14ac:dyDescent="0.25">
      <c r="A9" s="137" t="s">
        <v>463</v>
      </c>
      <c r="B9" s="108" t="s">
        <v>9</v>
      </c>
      <c r="C9" s="194">
        <v>11338</v>
      </c>
      <c r="D9" s="194">
        <v>71358</v>
      </c>
      <c r="E9" s="220">
        <v>4199</v>
      </c>
      <c r="F9" s="194">
        <v>86899</v>
      </c>
      <c r="G9" s="194"/>
      <c r="H9" s="194">
        <v>12777</v>
      </c>
      <c r="I9" s="194">
        <v>68863</v>
      </c>
      <c r="J9" s="194">
        <v>7307</v>
      </c>
      <c r="K9" s="194">
        <v>88946</v>
      </c>
      <c r="L9" s="194"/>
      <c r="M9" s="194">
        <v>14624</v>
      </c>
      <c r="N9" s="194">
        <v>70074</v>
      </c>
      <c r="O9" s="194">
        <v>8368</v>
      </c>
      <c r="P9" s="194">
        <v>93057</v>
      </c>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row>
    <row r="10" spans="1:246" ht="12.75" customHeight="1" x14ac:dyDescent="0.25">
      <c r="A10" s="137" t="s">
        <v>490</v>
      </c>
      <c r="B10" s="108" t="s">
        <v>10</v>
      </c>
      <c r="C10" s="221">
        <v>17185</v>
      </c>
      <c r="D10" s="221">
        <v>178625</v>
      </c>
      <c r="E10" s="173">
        <v>9933</v>
      </c>
      <c r="F10" s="221">
        <v>205744</v>
      </c>
      <c r="G10" s="221"/>
      <c r="H10" s="221">
        <v>20477</v>
      </c>
      <c r="I10" s="221">
        <v>173944</v>
      </c>
      <c r="J10" s="221">
        <v>17338</v>
      </c>
      <c r="K10" s="221">
        <v>211758</v>
      </c>
      <c r="L10" s="221"/>
      <c r="M10" s="221">
        <v>24949</v>
      </c>
      <c r="N10" s="221">
        <v>172729</v>
      </c>
      <c r="O10" s="221">
        <v>18466</v>
      </c>
      <c r="P10" s="221">
        <v>216146</v>
      </c>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row>
    <row r="11" spans="1:246" ht="12.75" customHeight="1" x14ac:dyDescent="0.25">
      <c r="A11" s="137" t="s">
        <v>537</v>
      </c>
      <c r="B11" s="108" t="s">
        <v>11</v>
      </c>
      <c r="C11" s="221">
        <v>7689</v>
      </c>
      <c r="D11" s="221">
        <v>30591</v>
      </c>
      <c r="E11" s="173">
        <v>2746</v>
      </c>
      <c r="F11" s="221">
        <v>41027</v>
      </c>
      <c r="G11" s="221"/>
      <c r="H11" s="221">
        <v>7723</v>
      </c>
      <c r="I11" s="221">
        <v>27540</v>
      </c>
      <c r="J11" s="221">
        <v>3941</v>
      </c>
      <c r="K11" s="221">
        <v>39196</v>
      </c>
      <c r="L11" s="221"/>
      <c r="M11" s="221">
        <v>6838</v>
      </c>
      <c r="N11" s="221">
        <v>25033</v>
      </c>
      <c r="O11" s="221">
        <v>4818</v>
      </c>
      <c r="P11" s="221">
        <v>36687</v>
      </c>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row>
    <row r="12" spans="1:246" ht="12.75" customHeight="1" x14ac:dyDescent="0.25">
      <c r="A12" s="137" t="s">
        <v>565</v>
      </c>
      <c r="B12" s="108" t="s">
        <v>12</v>
      </c>
      <c r="C12" s="221">
        <v>52320</v>
      </c>
      <c r="D12" s="221">
        <v>1315086</v>
      </c>
      <c r="E12" s="173">
        <v>60054</v>
      </c>
      <c r="F12" s="222">
        <v>1427455</v>
      </c>
      <c r="G12" s="221"/>
      <c r="H12" s="221">
        <v>69772</v>
      </c>
      <c r="I12" s="221">
        <v>1349292</v>
      </c>
      <c r="J12" s="221">
        <v>88704</v>
      </c>
      <c r="K12" s="221">
        <v>1507772</v>
      </c>
      <c r="L12" s="221"/>
      <c r="M12" s="221">
        <v>95714</v>
      </c>
      <c r="N12" s="221">
        <v>1453611</v>
      </c>
      <c r="O12" s="221">
        <v>80931</v>
      </c>
      <c r="P12" s="221">
        <v>1630247</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row>
    <row r="13" spans="1:246" ht="12.75" customHeight="1" x14ac:dyDescent="0.25">
      <c r="A13" s="137" t="s">
        <v>652</v>
      </c>
      <c r="B13" s="108" t="s">
        <v>13</v>
      </c>
      <c r="C13" s="221">
        <v>20172</v>
      </c>
      <c r="D13" s="221">
        <v>417741</v>
      </c>
      <c r="E13" s="173">
        <v>20751</v>
      </c>
      <c r="F13" s="221">
        <v>458656</v>
      </c>
      <c r="G13" s="221"/>
      <c r="H13" s="221">
        <v>24975</v>
      </c>
      <c r="I13" s="221">
        <v>417580</v>
      </c>
      <c r="J13" s="221">
        <v>37047</v>
      </c>
      <c r="K13" s="221">
        <v>479604</v>
      </c>
      <c r="L13" s="221"/>
      <c r="M13" s="221">
        <v>32009</v>
      </c>
      <c r="N13" s="221">
        <v>437658</v>
      </c>
      <c r="O13" s="221">
        <v>32937</v>
      </c>
      <c r="P13" s="221">
        <v>502603</v>
      </c>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row>
    <row r="14" spans="1:246" ht="12.75" customHeight="1" x14ac:dyDescent="0.25">
      <c r="A14" s="137" t="s">
        <v>719</v>
      </c>
      <c r="B14" s="108" t="s">
        <v>14</v>
      </c>
      <c r="C14" s="221">
        <v>10834</v>
      </c>
      <c r="D14" s="221">
        <v>302129</v>
      </c>
      <c r="E14" s="173">
        <v>16065</v>
      </c>
      <c r="F14" s="221">
        <v>329020</v>
      </c>
      <c r="G14" s="221"/>
      <c r="H14" s="221">
        <v>13576</v>
      </c>
      <c r="I14" s="221">
        <v>312569</v>
      </c>
      <c r="J14" s="221">
        <v>23984</v>
      </c>
      <c r="K14" s="221">
        <v>350132</v>
      </c>
      <c r="L14" s="221"/>
      <c r="M14" s="221">
        <v>17504</v>
      </c>
      <c r="N14" s="221">
        <v>343702</v>
      </c>
      <c r="O14" s="221">
        <v>22007</v>
      </c>
      <c r="P14" s="221">
        <v>383213</v>
      </c>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row>
    <row r="15" spans="1:246" s="144" customFormat="1" ht="12.75" customHeight="1" x14ac:dyDescent="0.25">
      <c r="A15" s="137" t="s">
        <v>742</v>
      </c>
      <c r="B15" s="108" t="s">
        <v>15</v>
      </c>
      <c r="C15" s="221">
        <v>52171</v>
      </c>
      <c r="D15" s="221">
        <v>4075802</v>
      </c>
      <c r="E15" s="173">
        <v>227842</v>
      </c>
      <c r="F15" s="221">
        <v>4355824</v>
      </c>
      <c r="G15" s="221"/>
      <c r="H15" s="221">
        <v>66023</v>
      </c>
      <c r="I15" s="221">
        <v>4466615</v>
      </c>
      <c r="J15" s="221">
        <v>257484</v>
      </c>
      <c r="K15" s="221">
        <v>4790128</v>
      </c>
      <c r="L15" s="221"/>
      <c r="M15" s="221">
        <v>85184</v>
      </c>
      <c r="N15" s="221">
        <v>4893332</v>
      </c>
      <c r="O15" s="221">
        <v>220321</v>
      </c>
      <c r="P15" s="221">
        <v>5198830</v>
      </c>
    </row>
    <row r="16" spans="1:246" s="144" customFormat="1" x14ac:dyDescent="0.25">
      <c r="A16" s="241" t="s">
        <v>927</v>
      </c>
      <c r="B16" s="241"/>
      <c r="C16" s="192">
        <v>172625</v>
      </c>
      <c r="D16" s="192">
        <v>6402111</v>
      </c>
      <c r="E16" s="143">
        <v>342925</v>
      </c>
      <c r="F16" s="218">
        <v>6917656</v>
      </c>
      <c r="G16" s="218"/>
      <c r="H16" s="218">
        <v>216176</v>
      </c>
      <c r="I16" s="218">
        <v>6826286</v>
      </c>
      <c r="J16" s="218">
        <v>437762</v>
      </c>
      <c r="K16" s="218">
        <v>7480228</v>
      </c>
      <c r="L16" s="218"/>
      <c r="M16" s="218">
        <v>278043</v>
      </c>
      <c r="N16" s="218">
        <v>7404499</v>
      </c>
      <c r="O16" s="218">
        <v>389616</v>
      </c>
      <c r="P16" s="218">
        <v>8072163</v>
      </c>
    </row>
    <row r="17" spans="1:2" x14ac:dyDescent="0.25">
      <c r="A17" s="63" t="s">
        <v>886</v>
      </c>
      <c r="B17" s="63"/>
    </row>
    <row r="18" spans="1:2" x14ac:dyDescent="0.25">
      <c r="A18" s="63"/>
      <c r="B18" s="63"/>
    </row>
    <row r="19" spans="1:2" x14ac:dyDescent="0.25">
      <c r="A19" s="63" t="s">
        <v>883</v>
      </c>
      <c r="B19" s="63"/>
    </row>
    <row r="20" spans="1:2" x14ac:dyDescent="0.25">
      <c r="A20" s="103" t="s">
        <v>438</v>
      </c>
      <c r="B20" s="63"/>
    </row>
    <row r="21" spans="1:2" x14ac:dyDescent="0.25">
      <c r="A21" s="161" t="s">
        <v>439</v>
      </c>
      <c r="B21" s="161"/>
    </row>
    <row r="22" spans="1:2" x14ac:dyDescent="0.25">
      <c r="A22" s="157" t="s">
        <v>923</v>
      </c>
    </row>
    <row r="23" spans="1:2" x14ac:dyDescent="0.25">
      <c r="A23" s="49" t="s">
        <v>926</v>
      </c>
    </row>
    <row r="24" spans="1:2" x14ac:dyDescent="0.25">
      <c r="A24" s="157"/>
    </row>
    <row r="25" spans="1:2" x14ac:dyDescent="0.25">
      <c r="A25" s="17" t="s">
        <v>887</v>
      </c>
    </row>
    <row r="26" spans="1:2" x14ac:dyDescent="0.25">
      <c r="A26" s="163"/>
    </row>
    <row r="27" spans="1:2" x14ac:dyDescent="0.25">
      <c r="A27" s="223" t="s">
        <v>434</v>
      </c>
    </row>
  </sheetData>
  <mergeCells count="5">
    <mergeCell ref="M6:P6"/>
    <mergeCell ref="C8:P8"/>
    <mergeCell ref="A16:B16"/>
    <mergeCell ref="C6:F6"/>
    <mergeCell ref="H6:K6"/>
  </mergeCells>
  <hyperlinks>
    <hyperlink ref="A20:B20" r:id="rId1" display="For further information, see the Australian Statistical Geography Standard (ASGS) Edition 3." xr:uid="{29F6509F-82FB-42EA-A581-D919562A4EEF}"/>
    <hyperlink ref="A21:B21" r:id="rId2" display="For further information, see the Australian Statistical Geography Standard (ASGS) Edition 3." xr:uid="{81CE4CC3-24FC-4FDD-AAB8-A01E73F48D63}"/>
    <hyperlink ref="A27" r:id="rId3" xr:uid="{C73352A3-603C-4FB6-82F4-B2CFCCF1A3FC}"/>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BFC5-4076-4B25-B4E9-EDA11A9DE0E5}">
  <dimension ref="A1:IQ149"/>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251" width="8.5703125" style="6"/>
    <col min="252" max="252" width="27.5703125" style="6" customWidth="1"/>
    <col min="253" max="254" width="26.42578125" style="6" customWidth="1"/>
    <col min="255" max="255" width="3.28515625" style="6" customWidth="1"/>
    <col min="256" max="257" width="22.140625" style="6" customWidth="1"/>
    <col min="258" max="258" width="3.28515625" style="6" customWidth="1"/>
    <col min="259" max="259" width="22.140625" style="6" customWidth="1"/>
    <col min="260" max="263" width="8.5703125" style="6"/>
    <col min="264" max="264" width="10.85546875" style="6" customWidth="1"/>
    <col min="265" max="265" width="8.5703125" style="6"/>
    <col min="266" max="266" width="11.5703125" style="6" customWidth="1"/>
    <col min="267" max="507" width="8.5703125" style="6"/>
    <col min="508" max="508" width="27.5703125" style="6" customWidth="1"/>
    <col min="509" max="510" width="26.42578125" style="6" customWidth="1"/>
    <col min="511" max="511" width="3.28515625" style="6" customWidth="1"/>
    <col min="512" max="513" width="22.140625" style="6" customWidth="1"/>
    <col min="514" max="514" width="3.28515625" style="6" customWidth="1"/>
    <col min="515" max="515" width="22.140625" style="6" customWidth="1"/>
    <col min="516" max="519" width="8.5703125" style="6"/>
    <col min="520" max="520" width="10.85546875" style="6" customWidth="1"/>
    <col min="521" max="521" width="8.5703125" style="6"/>
    <col min="522" max="522" width="11.5703125" style="6" customWidth="1"/>
    <col min="523" max="763" width="8.5703125" style="6"/>
    <col min="764" max="764" width="27.5703125" style="6" customWidth="1"/>
    <col min="765" max="766" width="26.42578125" style="6" customWidth="1"/>
    <col min="767" max="767" width="3.28515625" style="6" customWidth="1"/>
    <col min="768" max="769" width="22.140625" style="6" customWidth="1"/>
    <col min="770" max="770" width="3.28515625" style="6" customWidth="1"/>
    <col min="771" max="771" width="22.140625" style="6" customWidth="1"/>
    <col min="772" max="775" width="8.5703125" style="6"/>
    <col min="776" max="776" width="10.85546875" style="6" customWidth="1"/>
    <col min="777" max="777" width="8.5703125" style="6"/>
    <col min="778" max="778" width="11.5703125" style="6" customWidth="1"/>
    <col min="779" max="1019" width="8.5703125" style="6"/>
    <col min="1020" max="1020" width="27.5703125" style="6" customWidth="1"/>
    <col min="1021" max="1022" width="26.42578125" style="6" customWidth="1"/>
    <col min="1023" max="1023" width="3.28515625" style="6" customWidth="1"/>
    <col min="1024" max="1025" width="22.140625" style="6" customWidth="1"/>
    <col min="1026" max="1026" width="3.28515625" style="6" customWidth="1"/>
    <col min="1027" max="1027" width="22.140625" style="6" customWidth="1"/>
    <col min="1028" max="1031" width="8.5703125" style="6"/>
    <col min="1032" max="1032" width="10.85546875" style="6" customWidth="1"/>
    <col min="1033" max="1033" width="8.5703125" style="6"/>
    <col min="1034" max="1034" width="11.5703125" style="6" customWidth="1"/>
    <col min="1035" max="1275" width="8.5703125" style="6"/>
    <col min="1276" max="1276" width="27.5703125" style="6" customWidth="1"/>
    <col min="1277" max="1278" width="26.42578125" style="6" customWidth="1"/>
    <col min="1279" max="1279" width="3.28515625" style="6" customWidth="1"/>
    <col min="1280" max="1281" width="22.140625" style="6" customWidth="1"/>
    <col min="1282" max="1282" width="3.28515625" style="6" customWidth="1"/>
    <col min="1283" max="1283" width="22.140625" style="6" customWidth="1"/>
    <col min="1284" max="1287" width="8.5703125" style="6"/>
    <col min="1288" max="1288" width="10.85546875" style="6" customWidth="1"/>
    <col min="1289" max="1289" width="8.5703125" style="6"/>
    <col min="1290" max="1290" width="11.5703125" style="6" customWidth="1"/>
    <col min="1291" max="1531" width="8.5703125" style="6"/>
    <col min="1532" max="1532" width="27.5703125" style="6" customWidth="1"/>
    <col min="1533" max="1534" width="26.42578125" style="6" customWidth="1"/>
    <col min="1535" max="1535" width="3.28515625" style="6" customWidth="1"/>
    <col min="1536" max="1537" width="22.140625" style="6" customWidth="1"/>
    <col min="1538" max="1538" width="3.28515625" style="6" customWidth="1"/>
    <col min="1539" max="1539" width="22.140625" style="6" customWidth="1"/>
    <col min="1540" max="1543" width="8.5703125" style="6"/>
    <col min="1544" max="1544" width="10.85546875" style="6" customWidth="1"/>
    <col min="1545" max="1545" width="8.5703125" style="6"/>
    <col min="1546" max="1546" width="11.5703125" style="6" customWidth="1"/>
    <col min="1547" max="1787" width="8.5703125" style="6"/>
    <col min="1788" max="1788" width="27.5703125" style="6" customWidth="1"/>
    <col min="1789" max="1790" width="26.42578125" style="6" customWidth="1"/>
    <col min="1791" max="1791" width="3.28515625" style="6" customWidth="1"/>
    <col min="1792" max="1793" width="22.140625" style="6" customWidth="1"/>
    <col min="1794" max="1794" width="3.28515625" style="6" customWidth="1"/>
    <col min="1795" max="1795" width="22.140625" style="6" customWidth="1"/>
    <col min="1796" max="1799" width="8.5703125" style="6"/>
    <col min="1800" max="1800" width="10.85546875" style="6" customWidth="1"/>
    <col min="1801" max="1801" width="8.5703125" style="6"/>
    <col min="1802" max="1802" width="11.5703125" style="6" customWidth="1"/>
    <col min="1803" max="2043" width="8.5703125" style="6"/>
    <col min="2044" max="2044" width="27.5703125" style="6" customWidth="1"/>
    <col min="2045" max="2046" width="26.42578125" style="6" customWidth="1"/>
    <col min="2047" max="2047" width="3.28515625" style="6" customWidth="1"/>
    <col min="2048" max="2049" width="22.140625" style="6" customWidth="1"/>
    <col min="2050" max="2050" width="3.28515625" style="6" customWidth="1"/>
    <col min="2051" max="2051" width="22.140625" style="6" customWidth="1"/>
    <col min="2052" max="2055" width="8.5703125" style="6"/>
    <col min="2056" max="2056" width="10.85546875" style="6" customWidth="1"/>
    <col min="2057" max="2057" width="8.5703125" style="6"/>
    <col min="2058" max="2058" width="11.5703125" style="6" customWidth="1"/>
    <col min="2059" max="2299" width="8.5703125" style="6"/>
    <col min="2300" max="2300" width="27.5703125" style="6" customWidth="1"/>
    <col min="2301" max="2302" width="26.42578125" style="6" customWidth="1"/>
    <col min="2303" max="2303" width="3.28515625" style="6" customWidth="1"/>
    <col min="2304" max="2305" width="22.140625" style="6" customWidth="1"/>
    <col min="2306" max="2306" width="3.28515625" style="6" customWidth="1"/>
    <col min="2307" max="2307" width="22.140625" style="6" customWidth="1"/>
    <col min="2308" max="2311" width="8.5703125" style="6"/>
    <col min="2312" max="2312" width="10.85546875" style="6" customWidth="1"/>
    <col min="2313" max="2313" width="8.5703125" style="6"/>
    <col min="2314" max="2314" width="11.5703125" style="6" customWidth="1"/>
    <col min="2315" max="2555" width="8.5703125" style="6"/>
    <col min="2556" max="2556" width="27.5703125" style="6" customWidth="1"/>
    <col min="2557" max="2558" width="26.42578125" style="6" customWidth="1"/>
    <col min="2559" max="2559" width="3.28515625" style="6" customWidth="1"/>
    <col min="2560" max="2561" width="22.140625" style="6" customWidth="1"/>
    <col min="2562" max="2562" width="3.28515625" style="6" customWidth="1"/>
    <col min="2563" max="2563" width="22.140625" style="6" customWidth="1"/>
    <col min="2564" max="2567" width="8.5703125" style="6"/>
    <col min="2568" max="2568" width="10.85546875" style="6" customWidth="1"/>
    <col min="2569" max="2569" width="8.5703125" style="6"/>
    <col min="2570" max="2570" width="11.5703125" style="6" customWidth="1"/>
    <col min="2571" max="2811" width="8.5703125" style="6"/>
    <col min="2812" max="2812" width="27.5703125" style="6" customWidth="1"/>
    <col min="2813" max="2814" width="26.42578125" style="6" customWidth="1"/>
    <col min="2815" max="2815" width="3.28515625" style="6" customWidth="1"/>
    <col min="2816" max="2817" width="22.140625" style="6" customWidth="1"/>
    <col min="2818" max="2818" width="3.28515625" style="6" customWidth="1"/>
    <col min="2819" max="2819" width="22.140625" style="6" customWidth="1"/>
    <col min="2820" max="2823" width="8.5703125" style="6"/>
    <col min="2824" max="2824" width="10.85546875" style="6" customWidth="1"/>
    <col min="2825" max="2825" width="8.5703125" style="6"/>
    <col min="2826" max="2826" width="11.5703125" style="6" customWidth="1"/>
    <col min="2827" max="3067" width="8.5703125" style="6"/>
    <col min="3068" max="3068" width="27.5703125" style="6" customWidth="1"/>
    <col min="3069" max="3070" width="26.42578125" style="6" customWidth="1"/>
    <col min="3071" max="3071" width="3.28515625" style="6" customWidth="1"/>
    <col min="3072" max="3073" width="22.140625" style="6" customWidth="1"/>
    <col min="3074" max="3074" width="3.28515625" style="6" customWidth="1"/>
    <col min="3075" max="3075" width="22.140625" style="6" customWidth="1"/>
    <col min="3076" max="3079" width="8.5703125" style="6"/>
    <col min="3080" max="3080" width="10.85546875" style="6" customWidth="1"/>
    <col min="3081" max="3081" width="8.5703125" style="6"/>
    <col min="3082" max="3082" width="11.5703125" style="6" customWidth="1"/>
    <col min="3083" max="3323" width="8.5703125" style="6"/>
    <col min="3324" max="3324" width="27.5703125" style="6" customWidth="1"/>
    <col min="3325" max="3326" width="26.42578125" style="6" customWidth="1"/>
    <col min="3327" max="3327" width="3.28515625" style="6" customWidth="1"/>
    <col min="3328" max="3329" width="22.140625" style="6" customWidth="1"/>
    <col min="3330" max="3330" width="3.28515625" style="6" customWidth="1"/>
    <col min="3331" max="3331" width="22.140625" style="6" customWidth="1"/>
    <col min="3332" max="3335" width="8.5703125" style="6"/>
    <col min="3336" max="3336" width="10.85546875" style="6" customWidth="1"/>
    <col min="3337" max="3337" width="8.5703125" style="6"/>
    <col min="3338" max="3338" width="11.5703125" style="6" customWidth="1"/>
    <col min="3339" max="3579" width="8.5703125" style="6"/>
    <col min="3580" max="3580" width="27.5703125" style="6" customWidth="1"/>
    <col min="3581" max="3582" width="26.42578125" style="6" customWidth="1"/>
    <col min="3583" max="3583" width="3.28515625" style="6" customWidth="1"/>
    <col min="3584" max="3585" width="22.140625" style="6" customWidth="1"/>
    <col min="3586" max="3586" width="3.28515625" style="6" customWidth="1"/>
    <col min="3587" max="3587" width="22.140625" style="6" customWidth="1"/>
    <col min="3588" max="3591" width="8.5703125" style="6"/>
    <col min="3592" max="3592" width="10.85546875" style="6" customWidth="1"/>
    <col min="3593" max="3593" width="8.5703125" style="6"/>
    <col min="3594" max="3594" width="11.5703125" style="6" customWidth="1"/>
    <col min="3595" max="3835" width="8.5703125" style="6"/>
    <col min="3836" max="3836" width="27.5703125" style="6" customWidth="1"/>
    <col min="3837" max="3838" width="26.42578125" style="6" customWidth="1"/>
    <col min="3839" max="3839" width="3.28515625" style="6" customWidth="1"/>
    <col min="3840" max="3841" width="22.140625" style="6" customWidth="1"/>
    <col min="3842" max="3842" width="3.28515625" style="6" customWidth="1"/>
    <col min="3843" max="3843" width="22.140625" style="6" customWidth="1"/>
    <col min="3844" max="3847" width="8.5703125" style="6"/>
    <col min="3848" max="3848" width="10.85546875" style="6" customWidth="1"/>
    <col min="3849" max="3849" width="8.5703125" style="6"/>
    <col min="3850" max="3850" width="11.5703125" style="6" customWidth="1"/>
    <col min="3851" max="4091" width="8.5703125" style="6"/>
    <col min="4092" max="4092" width="27.5703125" style="6" customWidth="1"/>
    <col min="4093" max="4094" width="26.42578125" style="6" customWidth="1"/>
    <col min="4095" max="4095" width="3.28515625" style="6" customWidth="1"/>
    <col min="4096" max="4097" width="22.140625" style="6" customWidth="1"/>
    <col min="4098" max="4098" width="3.28515625" style="6" customWidth="1"/>
    <col min="4099" max="4099" width="22.140625" style="6" customWidth="1"/>
    <col min="4100" max="4103" width="8.5703125" style="6"/>
    <col min="4104" max="4104" width="10.85546875" style="6" customWidth="1"/>
    <col min="4105" max="4105" width="8.5703125" style="6"/>
    <col min="4106" max="4106" width="11.5703125" style="6" customWidth="1"/>
    <col min="4107" max="4347" width="8.5703125" style="6"/>
    <col min="4348" max="4348" width="27.5703125" style="6" customWidth="1"/>
    <col min="4349" max="4350" width="26.42578125" style="6" customWidth="1"/>
    <col min="4351" max="4351" width="3.28515625" style="6" customWidth="1"/>
    <col min="4352" max="4353" width="22.140625" style="6" customWidth="1"/>
    <col min="4354" max="4354" width="3.28515625" style="6" customWidth="1"/>
    <col min="4355" max="4355" width="22.140625" style="6" customWidth="1"/>
    <col min="4356" max="4359" width="8.5703125" style="6"/>
    <col min="4360" max="4360" width="10.85546875" style="6" customWidth="1"/>
    <col min="4361" max="4361" width="8.5703125" style="6"/>
    <col min="4362" max="4362" width="11.5703125" style="6" customWidth="1"/>
    <col min="4363" max="4603" width="8.5703125" style="6"/>
    <col min="4604" max="4604" width="27.5703125" style="6" customWidth="1"/>
    <col min="4605" max="4606" width="26.42578125" style="6" customWidth="1"/>
    <col min="4607" max="4607" width="3.28515625" style="6" customWidth="1"/>
    <col min="4608" max="4609" width="22.140625" style="6" customWidth="1"/>
    <col min="4610" max="4610" width="3.28515625" style="6" customWidth="1"/>
    <col min="4611" max="4611" width="22.140625" style="6" customWidth="1"/>
    <col min="4612" max="4615" width="8.5703125" style="6"/>
    <col min="4616" max="4616" width="10.85546875" style="6" customWidth="1"/>
    <col min="4617" max="4617" width="8.5703125" style="6"/>
    <col min="4618" max="4618" width="11.5703125" style="6" customWidth="1"/>
    <col min="4619" max="4859" width="8.5703125" style="6"/>
    <col min="4860" max="4860" width="27.5703125" style="6" customWidth="1"/>
    <col min="4861" max="4862" width="26.42578125" style="6" customWidth="1"/>
    <col min="4863" max="4863" width="3.28515625" style="6" customWidth="1"/>
    <col min="4864" max="4865" width="22.140625" style="6" customWidth="1"/>
    <col min="4866" max="4866" width="3.28515625" style="6" customWidth="1"/>
    <col min="4867" max="4867" width="22.140625" style="6" customWidth="1"/>
    <col min="4868" max="4871" width="8.5703125" style="6"/>
    <col min="4872" max="4872" width="10.85546875" style="6" customWidth="1"/>
    <col min="4873" max="4873" width="8.5703125" style="6"/>
    <col min="4874" max="4874" width="11.5703125" style="6" customWidth="1"/>
    <col min="4875" max="5115" width="8.5703125" style="6"/>
    <col min="5116" max="5116" width="27.5703125" style="6" customWidth="1"/>
    <col min="5117" max="5118" width="26.42578125" style="6" customWidth="1"/>
    <col min="5119" max="5119" width="3.28515625" style="6" customWidth="1"/>
    <col min="5120" max="5121" width="22.140625" style="6" customWidth="1"/>
    <col min="5122" max="5122" width="3.28515625" style="6" customWidth="1"/>
    <col min="5123" max="5123" width="22.140625" style="6" customWidth="1"/>
    <col min="5124" max="5127" width="8.5703125" style="6"/>
    <col min="5128" max="5128" width="10.85546875" style="6" customWidth="1"/>
    <col min="5129" max="5129" width="8.5703125" style="6"/>
    <col min="5130" max="5130" width="11.5703125" style="6" customWidth="1"/>
    <col min="5131" max="5371" width="8.5703125" style="6"/>
    <col min="5372" max="5372" width="27.5703125" style="6" customWidth="1"/>
    <col min="5373" max="5374" width="26.42578125" style="6" customWidth="1"/>
    <col min="5375" max="5375" width="3.28515625" style="6" customWidth="1"/>
    <col min="5376" max="5377" width="22.140625" style="6" customWidth="1"/>
    <col min="5378" max="5378" width="3.28515625" style="6" customWidth="1"/>
    <col min="5379" max="5379" width="22.140625" style="6" customWidth="1"/>
    <col min="5380" max="5383" width="8.5703125" style="6"/>
    <col min="5384" max="5384" width="10.85546875" style="6" customWidth="1"/>
    <col min="5385" max="5385" width="8.5703125" style="6"/>
    <col min="5386" max="5386" width="11.5703125" style="6" customWidth="1"/>
    <col min="5387" max="5627" width="8.5703125" style="6"/>
    <col min="5628" max="5628" width="27.5703125" style="6" customWidth="1"/>
    <col min="5629" max="5630" width="26.42578125" style="6" customWidth="1"/>
    <col min="5631" max="5631" width="3.28515625" style="6" customWidth="1"/>
    <col min="5632" max="5633" width="22.140625" style="6" customWidth="1"/>
    <col min="5634" max="5634" width="3.28515625" style="6" customWidth="1"/>
    <col min="5635" max="5635" width="22.140625" style="6" customWidth="1"/>
    <col min="5636" max="5639" width="8.5703125" style="6"/>
    <col min="5640" max="5640" width="10.85546875" style="6" customWidth="1"/>
    <col min="5641" max="5641" width="8.5703125" style="6"/>
    <col min="5642" max="5642" width="11.5703125" style="6" customWidth="1"/>
    <col min="5643" max="5883" width="8.5703125" style="6"/>
    <col min="5884" max="5884" width="27.5703125" style="6" customWidth="1"/>
    <col min="5885" max="5886" width="26.42578125" style="6" customWidth="1"/>
    <col min="5887" max="5887" width="3.28515625" style="6" customWidth="1"/>
    <col min="5888" max="5889" width="22.140625" style="6" customWidth="1"/>
    <col min="5890" max="5890" width="3.28515625" style="6" customWidth="1"/>
    <col min="5891" max="5891" width="22.140625" style="6" customWidth="1"/>
    <col min="5892" max="5895" width="8.5703125" style="6"/>
    <col min="5896" max="5896" width="10.85546875" style="6" customWidth="1"/>
    <col min="5897" max="5897" width="8.5703125" style="6"/>
    <col min="5898" max="5898" width="11.5703125" style="6" customWidth="1"/>
    <col min="5899" max="6139" width="8.5703125" style="6"/>
    <col min="6140" max="6140" width="27.5703125" style="6" customWidth="1"/>
    <col min="6141" max="6142" width="26.42578125" style="6" customWidth="1"/>
    <col min="6143" max="6143" width="3.28515625" style="6" customWidth="1"/>
    <col min="6144" max="6145" width="22.140625" style="6" customWidth="1"/>
    <col min="6146" max="6146" width="3.28515625" style="6" customWidth="1"/>
    <col min="6147" max="6147" width="22.140625" style="6" customWidth="1"/>
    <col min="6148" max="6151" width="8.5703125" style="6"/>
    <col min="6152" max="6152" width="10.85546875" style="6" customWidth="1"/>
    <col min="6153" max="6153" width="8.5703125" style="6"/>
    <col min="6154" max="6154" width="11.5703125" style="6" customWidth="1"/>
    <col min="6155" max="6395" width="8.5703125" style="6"/>
    <col min="6396" max="6396" width="27.5703125" style="6" customWidth="1"/>
    <col min="6397" max="6398" width="26.42578125" style="6" customWidth="1"/>
    <col min="6399" max="6399" width="3.28515625" style="6" customWidth="1"/>
    <col min="6400" max="6401" width="22.140625" style="6" customWidth="1"/>
    <col min="6402" max="6402" width="3.28515625" style="6" customWidth="1"/>
    <col min="6403" max="6403" width="22.140625" style="6" customWidth="1"/>
    <col min="6404" max="6407" width="8.5703125" style="6"/>
    <col min="6408" max="6408" width="10.85546875" style="6" customWidth="1"/>
    <col min="6409" max="6409" width="8.5703125" style="6"/>
    <col min="6410" max="6410" width="11.5703125" style="6" customWidth="1"/>
    <col min="6411" max="6651" width="8.5703125" style="6"/>
    <col min="6652" max="6652" width="27.5703125" style="6" customWidth="1"/>
    <col min="6653" max="6654" width="26.42578125" style="6" customWidth="1"/>
    <col min="6655" max="6655" width="3.28515625" style="6" customWidth="1"/>
    <col min="6656" max="6657" width="22.140625" style="6" customWidth="1"/>
    <col min="6658" max="6658" width="3.28515625" style="6" customWidth="1"/>
    <col min="6659" max="6659" width="22.140625" style="6" customWidth="1"/>
    <col min="6660" max="6663" width="8.5703125" style="6"/>
    <col min="6664" max="6664" width="10.85546875" style="6" customWidth="1"/>
    <col min="6665" max="6665" width="8.5703125" style="6"/>
    <col min="6666" max="6666" width="11.5703125" style="6" customWidth="1"/>
    <col min="6667" max="6907" width="8.5703125" style="6"/>
    <col min="6908" max="6908" width="27.5703125" style="6" customWidth="1"/>
    <col min="6909" max="6910" width="26.42578125" style="6" customWidth="1"/>
    <col min="6911" max="6911" width="3.28515625" style="6" customWidth="1"/>
    <col min="6912" max="6913" width="22.140625" style="6" customWidth="1"/>
    <col min="6914" max="6914" width="3.28515625" style="6" customWidth="1"/>
    <col min="6915" max="6915" width="22.140625" style="6" customWidth="1"/>
    <col min="6916" max="6919" width="8.5703125" style="6"/>
    <col min="6920" max="6920" width="10.85546875" style="6" customWidth="1"/>
    <col min="6921" max="6921" width="8.5703125" style="6"/>
    <col min="6922" max="6922" width="11.5703125" style="6" customWidth="1"/>
    <col min="6923" max="7163" width="8.5703125" style="6"/>
    <col min="7164" max="7164" width="27.5703125" style="6" customWidth="1"/>
    <col min="7165" max="7166" width="26.42578125" style="6" customWidth="1"/>
    <col min="7167" max="7167" width="3.28515625" style="6" customWidth="1"/>
    <col min="7168" max="7169" width="22.140625" style="6" customWidth="1"/>
    <col min="7170" max="7170" width="3.28515625" style="6" customWidth="1"/>
    <col min="7171" max="7171" width="22.140625" style="6" customWidth="1"/>
    <col min="7172" max="7175" width="8.5703125" style="6"/>
    <col min="7176" max="7176" width="10.85546875" style="6" customWidth="1"/>
    <col min="7177" max="7177" width="8.5703125" style="6"/>
    <col min="7178" max="7178" width="11.5703125" style="6" customWidth="1"/>
    <col min="7179" max="7419" width="8.5703125" style="6"/>
    <col min="7420" max="7420" width="27.5703125" style="6" customWidth="1"/>
    <col min="7421" max="7422" width="26.42578125" style="6" customWidth="1"/>
    <col min="7423" max="7423" width="3.28515625" style="6" customWidth="1"/>
    <col min="7424" max="7425" width="22.140625" style="6" customWidth="1"/>
    <col min="7426" max="7426" width="3.28515625" style="6" customWidth="1"/>
    <col min="7427" max="7427" width="22.140625" style="6" customWidth="1"/>
    <col min="7428" max="7431" width="8.5703125" style="6"/>
    <col min="7432" max="7432" width="10.85546875" style="6" customWidth="1"/>
    <col min="7433" max="7433" width="8.5703125" style="6"/>
    <col min="7434" max="7434" width="11.5703125" style="6" customWidth="1"/>
    <col min="7435" max="7675" width="8.5703125" style="6"/>
    <col min="7676" max="7676" width="27.5703125" style="6" customWidth="1"/>
    <col min="7677" max="7678" width="26.42578125" style="6" customWidth="1"/>
    <col min="7679" max="7679" width="3.28515625" style="6" customWidth="1"/>
    <col min="7680" max="7681" width="22.140625" style="6" customWidth="1"/>
    <col min="7682" max="7682" width="3.28515625" style="6" customWidth="1"/>
    <col min="7683" max="7683" width="22.140625" style="6" customWidth="1"/>
    <col min="7684" max="7687" width="8.5703125" style="6"/>
    <col min="7688" max="7688" width="10.85546875" style="6" customWidth="1"/>
    <col min="7689" max="7689" width="8.5703125" style="6"/>
    <col min="7690" max="7690" width="11.5703125" style="6" customWidth="1"/>
    <col min="7691" max="7931" width="8.5703125" style="6"/>
    <col min="7932" max="7932" width="27.5703125" style="6" customWidth="1"/>
    <col min="7933" max="7934" width="26.42578125" style="6" customWidth="1"/>
    <col min="7935" max="7935" width="3.28515625" style="6" customWidth="1"/>
    <col min="7936" max="7937" width="22.140625" style="6" customWidth="1"/>
    <col min="7938" max="7938" width="3.28515625" style="6" customWidth="1"/>
    <col min="7939" max="7939" width="22.140625" style="6" customWidth="1"/>
    <col min="7940" max="7943" width="8.5703125" style="6"/>
    <col min="7944" max="7944" width="10.85546875" style="6" customWidth="1"/>
    <col min="7945" max="7945" width="8.5703125" style="6"/>
    <col min="7946" max="7946" width="11.5703125" style="6" customWidth="1"/>
    <col min="7947" max="8187" width="8.5703125" style="6"/>
    <col min="8188" max="8188" width="27.5703125" style="6" customWidth="1"/>
    <col min="8189" max="8190" width="26.42578125" style="6" customWidth="1"/>
    <col min="8191" max="8191" width="3.28515625" style="6" customWidth="1"/>
    <col min="8192" max="8193" width="22.140625" style="6" customWidth="1"/>
    <col min="8194" max="8194" width="3.28515625" style="6" customWidth="1"/>
    <col min="8195" max="8195" width="22.140625" style="6" customWidth="1"/>
    <col min="8196" max="8199" width="8.5703125" style="6"/>
    <col min="8200" max="8200" width="10.85546875" style="6" customWidth="1"/>
    <col min="8201" max="8201" width="8.5703125" style="6"/>
    <col min="8202" max="8202" width="11.5703125" style="6" customWidth="1"/>
    <col min="8203" max="8443" width="8.5703125" style="6"/>
    <col min="8444" max="8444" width="27.5703125" style="6" customWidth="1"/>
    <col min="8445" max="8446" width="26.42578125" style="6" customWidth="1"/>
    <col min="8447" max="8447" width="3.28515625" style="6" customWidth="1"/>
    <col min="8448" max="8449" width="22.140625" style="6" customWidth="1"/>
    <col min="8450" max="8450" width="3.28515625" style="6" customWidth="1"/>
    <col min="8451" max="8451" width="22.140625" style="6" customWidth="1"/>
    <col min="8452" max="8455" width="8.5703125" style="6"/>
    <col min="8456" max="8456" width="10.85546875" style="6" customWidth="1"/>
    <col min="8457" max="8457" width="8.5703125" style="6"/>
    <col min="8458" max="8458" width="11.5703125" style="6" customWidth="1"/>
    <col min="8459" max="8699" width="8.5703125" style="6"/>
    <col min="8700" max="8700" width="27.5703125" style="6" customWidth="1"/>
    <col min="8701" max="8702" width="26.42578125" style="6" customWidth="1"/>
    <col min="8703" max="8703" width="3.28515625" style="6" customWidth="1"/>
    <col min="8704" max="8705" width="22.140625" style="6" customWidth="1"/>
    <col min="8706" max="8706" width="3.28515625" style="6" customWidth="1"/>
    <col min="8707" max="8707" width="22.140625" style="6" customWidth="1"/>
    <col min="8708" max="8711" width="8.5703125" style="6"/>
    <col min="8712" max="8712" width="10.85546875" style="6" customWidth="1"/>
    <col min="8713" max="8713" width="8.5703125" style="6"/>
    <col min="8714" max="8714" width="11.5703125" style="6" customWidth="1"/>
    <col min="8715" max="8955" width="8.5703125" style="6"/>
    <col min="8956" max="8956" width="27.5703125" style="6" customWidth="1"/>
    <col min="8957" max="8958" width="26.42578125" style="6" customWidth="1"/>
    <col min="8959" max="8959" width="3.28515625" style="6" customWidth="1"/>
    <col min="8960" max="8961" width="22.140625" style="6" customWidth="1"/>
    <col min="8962" max="8962" width="3.28515625" style="6" customWidth="1"/>
    <col min="8963" max="8963" width="22.140625" style="6" customWidth="1"/>
    <col min="8964" max="8967" width="8.5703125" style="6"/>
    <col min="8968" max="8968" width="10.85546875" style="6" customWidth="1"/>
    <col min="8969" max="8969" width="8.5703125" style="6"/>
    <col min="8970" max="8970" width="11.5703125" style="6" customWidth="1"/>
    <col min="8971" max="9211" width="8.5703125" style="6"/>
    <col min="9212" max="9212" width="27.5703125" style="6" customWidth="1"/>
    <col min="9213" max="9214" width="26.42578125" style="6" customWidth="1"/>
    <col min="9215" max="9215" width="3.28515625" style="6" customWidth="1"/>
    <col min="9216" max="9217" width="22.140625" style="6" customWidth="1"/>
    <col min="9218" max="9218" width="3.28515625" style="6" customWidth="1"/>
    <col min="9219" max="9219" width="22.140625" style="6" customWidth="1"/>
    <col min="9220" max="9223" width="8.5703125" style="6"/>
    <col min="9224" max="9224" width="10.85546875" style="6" customWidth="1"/>
    <col min="9225" max="9225" width="8.5703125" style="6"/>
    <col min="9226" max="9226" width="11.5703125" style="6" customWidth="1"/>
    <col min="9227" max="9467" width="8.5703125" style="6"/>
    <col min="9468" max="9468" width="27.5703125" style="6" customWidth="1"/>
    <col min="9469" max="9470" width="26.42578125" style="6" customWidth="1"/>
    <col min="9471" max="9471" width="3.28515625" style="6" customWidth="1"/>
    <col min="9472" max="9473" width="22.140625" style="6" customWidth="1"/>
    <col min="9474" max="9474" width="3.28515625" style="6" customWidth="1"/>
    <col min="9475" max="9475" width="22.140625" style="6" customWidth="1"/>
    <col min="9476" max="9479" width="8.5703125" style="6"/>
    <col min="9480" max="9480" width="10.85546875" style="6" customWidth="1"/>
    <col min="9481" max="9481" width="8.5703125" style="6"/>
    <col min="9482" max="9482" width="11.5703125" style="6" customWidth="1"/>
    <col min="9483" max="9723" width="8.5703125" style="6"/>
    <col min="9724" max="9724" width="27.5703125" style="6" customWidth="1"/>
    <col min="9725" max="9726" width="26.42578125" style="6" customWidth="1"/>
    <col min="9727" max="9727" width="3.28515625" style="6" customWidth="1"/>
    <col min="9728" max="9729" width="22.140625" style="6" customWidth="1"/>
    <col min="9730" max="9730" width="3.28515625" style="6" customWidth="1"/>
    <col min="9731" max="9731" width="22.140625" style="6" customWidth="1"/>
    <col min="9732" max="9735" width="8.5703125" style="6"/>
    <col min="9736" max="9736" width="10.85546875" style="6" customWidth="1"/>
    <col min="9737" max="9737" width="8.5703125" style="6"/>
    <col min="9738" max="9738" width="11.5703125" style="6" customWidth="1"/>
    <col min="9739" max="9979" width="8.5703125" style="6"/>
    <col min="9980" max="9980" width="27.5703125" style="6" customWidth="1"/>
    <col min="9981" max="9982" width="26.42578125" style="6" customWidth="1"/>
    <col min="9983" max="9983" width="3.28515625" style="6" customWidth="1"/>
    <col min="9984" max="9985" width="22.140625" style="6" customWidth="1"/>
    <col min="9986" max="9986" width="3.28515625" style="6" customWidth="1"/>
    <col min="9987" max="9987" width="22.140625" style="6" customWidth="1"/>
    <col min="9988" max="9991" width="8.5703125" style="6"/>
    <col min="9992" max="9992" width="10.85546875" style="6" customWidth="1"/>
    <col min="9993" max="9993" width="8.5703125" style="6"/>
    <col min="9994" max="9994" width="11.5703125" style="6" customWidth="1"/>
    <col min="9995" max="10235" width="8.5703125" style="6"/>
    <col min="10236" max="10236" width="27.5703125" style="6" customWidth="1"/>
    <col min="10237" max="10238" width="26.42578125" style="6" customWidth="1"/>
    <col min="10239" max="10239" width="3.28515625" style="6" customWidth="1"/>
    <col min="10240" max="10241" width="22.140625" style="6" customWidth="1"/>
    <col min="10242" max="10242" width="3.28515625" style="6" customWidth="1"/>
    <col min="10243" max="10243" width="22.140625" style="6" customWidth="1"/>
    <col min="10244" max="10247" width="8.5703125" style="6"/>
    <col min="10248" max="10248" width="10.85546875" style="6" customWidth="1"/>
    <col min="10249" max="10249" width="8.5703125" style="6"/>
    <col min="10250" max="10250" width="11.5703125" style="6" customWidth="1"/>
    <col min="10251" max="10491" width="8.5703125" style="6"/>
    <col min="10492" max="10492" width="27.5703125" style="6" customWidth="1"/>
    <col min="10493" max="10494" width="26.42578125" style="6" customWidth="1"/>
    <col min="10495" max="10495" width="3.28515625" style="6" customWidth="1"/>
    <col min="10496" max="10497" width="22.140625" style="6" customWidth="1"/>
    <col min="10498" max="10498" width="3.28515625" style="6" customWidth="1"/>
    <col min="10499" max="10499" width="22.140625" style="6" customWidth="1"/>
    <col min="10500" max="10503" width="8.5703125" style="6"/>
    <col min="10504" max="10504" width="10.85546875" style="6" customWidth="1"/>
    <col min="10505" max="10505" width="8.5703125" style="6"/>
    <col min="10506" max="10506" width="11.5703125" style="6" customWidth="1"/>
    <col min="10507" max="10747" width="8.5703125" style="6"/>
    <col min="10748" max="10748" width="27.5703125" style="6" customWidth="1"/>
    <col min="10749" max="10750" width="26.42578125" style="6" customWidth="1"/>
    <col min="10751" max="10751" width="3.28515625" style="6" customWidth="1"/>
    <col min="10752" max="10753" width="22.140625" style="6" customWidth="1"/>
    <col min="10754" max="10754" width="3.28515625" style="6" customWidth="1"/>
    <col min="10755" max="10755" width="22.140625" style="6" customWidth="1"/>
    <col min="10756" max="10759" width="8.5703125" style="6"/>
    <col min="10760" max="10760" width="10.85546875" style="6" customWidth="1"/>
    <col min="10761" max="10761" width="8.5703125" style="6"/>
    <col min="10762" max="10762" width="11.5703125" style="6" customWidth="1"/>
    <col min="10763" max="11003" width="8.5703125" style="6"/>
    <col min="11004" max="11004" width="27.5703125" style="6" customWidth="1"/>
    <col min="11005" max="11006" width="26.42578125" style="6" customWidth="1"/>
    <col min="11007" max="11007" width="3.28515625" style="6" customWidth="1"/>
    <col min="11008" max="11009" width="22.140625" style="6" customWidth="1"/>
    <col min="11010" max="11010" width="3.28515625" style="6" customWidth="1"/>
    <col min="11011" max="11011" width="22.140625" style="6" customWidth="1"/>
    <col min="11012" max="11015" width="8.5703125" style="6"/>
    <col min="11016" max="11016" width="10.85546875" style="6" customWidth="1"/>
    <col min="11017" max="11017" width="8.5703125" style="6"/>
    <col min="11018" max="11018" width="11.5703125" style="6" customWidth="1"/>
    <col min="11019" max="11259" width="8.5703125" style="6"/>
    <col min="11260" max="11260" width="27.5703125" style="6" customWidth="1"/>
    <col min="11261" max="11262" width="26.42578125" style="6" customWidth="1"/>
    <col min="11263" max="11263" width="3.28515625" style="6" customWidth="1"/>
    <col min="11264" max="11265" width="22.140625" style="6" customWidth="1"/>
    <col min="11266" max="11266" width="3.28515625" style="6" customWidth="1"/>
    <col min="11267" max="11267" width="22.140625" style="6" customWidth="1"/>
    <col min="11268" max="11271" width="8.5703125" style="6"/>
    <col min="11272" max="11272" width="10.85546875" style="6" customWidth="1"/>
    <col min="11273" max="11273" width="8.5703125" style="6"/>
    <col min="11274" max="11274" width="11.5703125" style="6" customWidth="1"/>
    <col min="11275" max="11515" width="8.5703125" style="6"/>
    <col min="11516" max="11516" width="27.5703125" style="6" customWidth="1"/>
    <col min="11517" max="11518" width="26.42578125" style="6" customWidth="1"/>
    <col min="11519" max="11519" width="3.28515625" style="6" customWidth="1"/>
    <col min="11520" max="11521" width="22.140625" style="6" customWidth="1"/>
    <col min="11522" max="11522" width="3.28515625" style="6" customWidth="1"/>
    <col min="11523" max="11523" width="22.140625" style="6" customWidth="1"/>
    <col min="11524" max="11527" width="8.5703125" style="6"/>
    <col min="11528" max="11528" width="10.85546875" style="6" customWidth="1"/>
    <col min="11529" max="11529" width="8.5703125" style="6"/>
    <col min="11530" max="11530" width="11.5703125" style="6" customWidth="1"/>
    <col min="11531" max="11771" width="8.5703125" style="6"/>
    <col min="11772" max="11772" width="27.5703125" style="6" customWidth="1"/>
    <col min="11773" max="11774" width="26.42578125" style="6" customWidth="1"/>
    <col min="11775" max="11775" width="3.28515625" style="6" customWidth="1"/>
    <col min="11776" max="11777" width="22.140625" style="6" customWidth="1"/>
    <col min="11778" max="11778" width="3.28515625" style="6" customWidth="1"/>
    <col min="11779" max="11779" width="22.140625" style="6" customWidth="1"/>
    <col min="11780" max="11783" width="8.5703125" style="6"/>
    <col min="11784" max="11784" width="10.85546875" style="6" customWidth="1"/>
    <col min="11785" max="11785" width="8.5703125" style="6"/>
    <col min="11786" max="11786" width="11.5703125" style="6" customWidth="1"/>
    <col min="11787" max="12027" width="8.5703125" style="6"/>
    <col min="12028" max="12028" width="27.5703125" style="6" customWidth="1"/>
    <col min="12029" max="12030" width="26.42578125" style="6" customWidth="1"/>
    <col min="12031" max="12031" width="3.28515625" style="6" customWidth="1"/>
    <col min="12032" max="12033" width="22.140625" style="6" customWidth="1"/>
    <col min="12034" max="12034" width="3.28515625" style="6" customWidth="1"/>
    <col min="12035" max="12035" width="22.140625" style="6" customWidth="1"/>
    <col min="12036" max="12039" width="8.5703125" style="6"/>
    <col min="12040" max="12040" width="10.85546875" style="6" customWidth="1"/>
    <col min="12041" max="12041" width="8.5703125" style="6"/>
    <col min="12042" max="12042" width="11.5703125" style="6" customWidth="1"/>
    <col min="12043" max="12283" width="8.5703125" style="6"/>
    <col min="12284" max="12284" width="27.5703125" style="6" customWidth="1"/>
    <col min="12285" max="12286" width="26.42578125" style="6" customWidth="1"/>
    <col min="12287" max="12287" width="3.28515625" style="6" customWidth="1"/>
    <col min="12288" max="12289" width="22.140625" style="6" customWidth="1"/>
    <col min="12290" max="12290" width="3.28515625" style="6" customWidth="1"/>
    <col min="12291" max="12291" width="22.140625" style="6" customWidth="1"/>
    <col min="12292" max="12295" width="8.5703125" style="6"/>
    <col min="12296" max="12296" width="10.85546875" style="6" customWidth="1"/>
    <col min="12297" max="12297" width="8.5703125" style="6"/>
    <col min="12298" max="12298" width="11.5703125" style="6" customWidth="1"/>
    <col min="12299" max="12539" width="8.5703125" style="6"/>
    <col min="12540" max="12540" width="27.5703125" style="6" customWidth="1"/>
    <col min="12541" max="12542" width="26.42578125" style="6" customWidth="1"/>
    <col min="12543" max="12543" width="3.28515625" style="6" customWidth="1"/>
    <col min="12544" max="12545" width="22.140625" style="6" customWidth="1"/>
    <col min="12546" max="12546" width="3.28515625" style="6" customWidth="1"/>
    <col min="12547" max="12547" width="22.140625" style="6" customWidth="1"/>
    <col min="12548" max="12551" width="8.5703125" style="6"/>
    <col min="12552" max="12552" width="10.85546875" style="6" customWidth="1"/>
    <col min="12553" max="12553" width="8.5703125" style="6"/>
    <col min="12554" max="12554" width="11.5703125" style="6" customWidth="1"/>
    <col min="12555" max="12795" width="8.5703125" style="6"/>
    <col min="12796" max="12796" width="27.5703125" style="6" customWidth="1"/>
    <col min="12797" max="12798" width="26.42578125" style="6" customWidth="1"/>
    <col min="12799" max="12799" width="3.28515625" style="6" customWidth="1"/>
    <col min="12800" max="12801" width="22.140625" style="6" customWidth="1"/>
    <col min="12802" max="12802" width="3.28515625" style="6" customWidth="1"/>
    <col min="12803" max="12803" width="22.140625" style="6" customWidth="1"/>
    <col min="12804" max="12807" width="8.5703125" style="6"/>
    <col min="12808" max="12808" width="10.85546875" style="6" customWidth="1"/>
    <col min="12809" max="12809" width="8.5703125" style="6"/>
    <col min="12810" max="12810" width="11.5703125" style="6" customWidth="1"/>
    <col min="12811" max="13051" width="8.5703125" style="6"/>
    <col min="13052" max="13052" width="27.5703125" style="6" customWidth="1"/>
    <col min="13053" max="13054" width="26.42578125" style="6" customWidth="1"/>
    <col min="13055" max="13055" width="3.28515625" style="6" customWidth="1"/>
    <col min="13056" max="13057" width="22.140625" style="6" customWidth="1"/>
    <col min="13058" max="13058" width="3.28515625" style="6" customWidth="1"/>
    <col min="13059" max="13059" width="22.140625" style="6" customWidth="1"/>
    <col min="13060" max="13063" width="8.5703125" style="6"/>
    <col min="13064" max="13064" width="10.85546875" style="6" customWidth="1"/>
    <col min="13065" max="13065" width="8.5703125" style="6"/>
    <col min="13066" max="13066" width="11.5703125" style="6" customWidth="1"/>
    <col min="13067" max="13307" width="8.5703125" style="6"/>
    <col min="13308" max="13308" width="27.5703125" style="6" customWidth="1"/>
    <col min="13309" max="13310" width="26.42578125" style="6" customWidth="1"/>
    <col min="13311" max="13311" width="3.28515625" style="6" customWidth="1"/>
    <col min="13312" max="13313" width="22.140625" style="6" customWidth="1"/>
    <col min="13314" max="13314" width="3.28515625" style="6" customWidth="1"/>
    <col min="13315" max="13315" width="22.140625" style="6" customWidth="1"/>
    <col min="13316" max="13319" width="8.5703125" style="6"/>
    <col min="13320" max="13320" width="10.85546875" style="6" customWidth="1"/>
    <col min="13321" max="13321" width="8.5703125" style="6"/>
    <col min="13322" max="13322" width="11.5703125" style="6" customWidth="1"/>
    <col min="13323" max="13563" width="8.5703125" style="6"/>
    <col min="13564" max="13564" width="27.5703125" style="6" customWidth="1"/>
    <col min="13565" max="13566" width="26.42578125" style="6" customWidth="1"/>
    <col min="13567" max="13567" width="3.28515625" style="6" customWidth="1"/>
    <col min="13568" max="13569" width="22.140625" style="6" customWidth="1"/>
    <col min="13570" max="13570" width="3.28515625" style="6" customWidth="1"/>
    <col min="13571" max="13571" width="22.140625" style="6" customWidth="1"/>
    <col min="13572" max="13575" width="8.5703125" style="6"/>
    <col min="13576" max="13576" width="10.85546875" style="6" customWidth="1"/>
    <col min="13577" max="13577" width="8.5703125" style="6"/>
    <col min="13578" max="13578" width="11.5703125" style="6" customWidth="1"/>
    <col min="13579" max="13819" width="8.5703125" style="6"/>
    <col min="13820" max="13820" width="27.5703125" style="6" customWidth="1"/>
    <col min="13821" max="13822" width="26.42578125" style="6" customWidth="1"/>
    <col min="13823" max="13823" width="3.28515625" style="6" customWidth="1"/>
    <col min="13824" max="13825" width="22.140625" style="6" customWidth="1"/>
    <col min="13826" max="13826" width="3.28515625" style="6" customWidth="1"/>
    <col min="13827" max="13827" width="22.140625" style="6" customWidth="1"/>
    <col min="13828" max="13831" width="8.5703125" style="6"/>
    <col min="13832" max="13832" width="10.85546875" style="6" customWidth="1"/>
    <col min="13833" max="13833" width="8.5703125" style="6"/>
    <col min="13834" max="13834" width="11.5703125" style="6" customWidth="1"/>
    <col min="13835" max="14075" width="8.5703125" style="6"/>
    <col min="14076" max="14076" width="27.5703125" style="6" customWidth="1"/>
    <col min="14077" max="14078" width="26.42578125" style="6" customWidth="1"/>
    <col min="14079" max="14079" width="3.28515625" style="6" customWidth="1"/>
    <col min="14080" max="14081" width="22.140625" style="6" customWidth="1"/>
    <col min="14082" max="14082" width="3.28515625" style="6" customWidth="1"/>
    <col min="14083" max="14083" width="22.140625" style="6" customWidth="1"/>
    <col min="14084" max="14087" width="8.5703125" style="6"/>
    <col min="14088" max="14088" width="10.85546875" style="6" customWidth="1"/>
    <col min="14089" max="14089" width="8.5703125" style="6"/>
    <col min="14090" max="14090" width="11.5703125" style="6" customWidth="1"/>
    <col min="14091" max="14331" width="8.5703125" style="6"/>
    <col min="14332" max="14332" width="27.5703125" style="6" customWidth="1"/>
    <col min="14333" max="14334" width="26.42578125" style="6" customWidth="1"/>
    <col min="14335" max="14335" width="3.28515625" style="6" customWidth="1"/>
    <col min="14336" max="14337" width="22.140625" style="6" customWidth="1"/>
    <col min="14338" max="14338" width="3.28515625" style="6" customWidth="1"/>
    <col min="14339" max="14339" width="22.140625" style="6" customWidth="1"/>
    <col min="14340" max="14343" width="8.5703125" style="6"/>
    <col min="14344" max="14344" width="10.85546875" style="6" customWidth="1"/>
    <col min="14345" max="14345" width="8.5703125" style="6"/>
    <col min="14346" max="14346" width="11.5703125" style="6" customWidth="1"/>
    <col min="14347" max="14587" width="8.5703125" style="6"/>
    <col min="14588" max="14588" width="27.5703125" style="6" customWidth="1"/>
    <col min="14589" max="14590" width="26.42578125" style="6" customWidth="1"/>
    <col min="14591" max="14591" width="3.28515625" style="6" customWidth="1"/>
    <col min="14592" max="14593" width="22.140625" style="6" customWidth="1"/>
    <col min="14594" max="14594" width="3.28515625" style="6" customWidth="1"/>
    <col min="14595" max="14595" width="22.140625" style="6" customWidth="1"/>
    <col min="14596" max="14599" width="8.5703125" style="6"/>
    <col min="14600" max="14600" width="10.85546875" style="6" customWidth="1"/>
    <col min="14601" max="14601" width="8.5703125" style="6"/>
    <col min="14602" max="14602" width="11.5703125" style="6" customWidth="1"/>
    <col min="14603" max="14843" width="8.5703125" style="6"/>
    <col min="14844" max="14844" width="27.5703125" style="6" customWidth="1"/>
    <col min="14845" max="14846" width="26.42578125" style="6" customWidth="1"/>
    <col min="14847" max="14847" width="3.28515625" style="6" customWidth="1"/>
    <col min="14848" max="14849" width="22.140625" style="6" customWidth="1"/>
    <col min="14850" max="14850" width="3.28515625" style="6" customWidth="1"/>
    <col min="14851" max="14851" width="22.140625" style="6" customWidth="1"/>
    <col min="14852" max="14855" width="8.5703125" style="6"/>
    <col min="14856" max="14856" width="10.85546875" style="6" customWidth="1"/>
    <col min="14857" max="14857" width="8.5703125" style="6"/>
    <col min="14858" max="14858" width="11.5703125" style="6" customWidth="1"/>
    <col min="14859" max="15099" width="8.5703125" style="6"/>
    <col min="15100" max="15100" width="27.5703125" style="6" customWidth="1"/>
    <col min="15101" max="15102" width="26.42578125" style="6" customWidth="1"/>
    <col min="15103" max="15103" width="3.28515625" style="6" customWidth="1"/>
    <col min="15104" max="15105" width="22.140625" style="6" customWidth="1"/>
    <col min="15106" max="15106" width="3.28515625" style="6" customWidth="1"/>
    <col min="15107" max="15107" width="22.140625" style="6" customWidth="1"/>
    <col min="15108" max="15111" width="8.5703125" style="6"/>
    <col min="15112" max="15112" width="10.85546875" style="6" customWidth="1"/>
    <col min="15113" max="15113" width="8.5703125" style="6"/>
    <col min="15114" max="15114" width="11.5703125" style="6" customWidth="1"/>
    <col min="15115" max="15355" width="8.5703125" style="6"/>
    <col min="15356" max="15356" width="27.5703125" style="6" customWidth="1"/>
    <col min="15357" max="15358" width="26.42578125" style="6" customWidth="1"/>
    <col min="15359" max="15359" width="3.28515625" style="6" customWidth="1"/>
    <col min="15360" max="15361" width="22.140625" style="6" customWidth="1"/>
    <col min="15362" max="15362" width="3.28515625" style="6" customWidth="1"/>
    <col min="15363" max="15363" width="22.140625" style="6" customWidth="1"/>
    <col min="15364" max="15367" width="8.5703125" style="6"/>
    <col min="15368" max="15368" width="10.85546875" style="6" customWidth="1"/>
    <col min="15369" max="15369" width="8.5703125" style="6"/>
    <col min="15370" max="15370" width="11.5703125" style="6" customWidth="1"/>
    <col min="15371" max="15611" width="8.5703125" style="6"/>
    <col min="15612" max="15612" width="27.5703125" style="6" customWidth="1"/>
    <col min="15613" max="15614" width="26.42578125" style="6" customWidth="1"/>
    <col min="15615" max="15615" width="3.28515625" style="6" customWidth="1"/>
    <col min="15616" max="15617" width="22.140625" style="6" customWidth="1"/>
    <col min="15618" max="15618" width="3.28515625" style="6" customWidth="1"/>
    <col min="15619" max="15619" width="22.140625" style="6" customWidth="1"/>
    <col min="15620" max="15623" width="8.5703125" style="6"/>
    <col min="15624" max="15624" width="10.85546875" style="6" customWidth="1"/>
    <col min="15625" max="15625" width="8.5703125" style="6"/>
    <col min="15626" max="15626" width="11.5703125" style="6" customWidth="1"/>
    <col min="15627" max="15867" width="8.5703125" style="6"/>
    <col min="15868" max="15868" width="27.5703125" style="6" customWidth="1"/>
    <col min="15869" max="15870" width="26.42578125" style="6" customWidth="1"/>
    <col min="15871" max="15871" width="3.28515625" style="6" customWidth="1"/>
    <col min="15872" max="15873" width="22.140625" style="6" customWidth="1"/>
    <col min="15874" max="15874" width="3.28515625" style="6" customWidth="1"/>
    <col min="15875" max="15875" width="22.140625" style="6" customWidth="1"/>
    <col min="15876" max="15879" width="8.5703125" style="6"/>
    <col min="15880" max="15880" width="10.85546875" style="6" customWidth="1"/>
    <col min="15881" max="15881" width="8.5703125" style="6"/>
    <col min="15882" max="15882" width="11.5703125" style="6" customWidth="1"/>
    <col min="15883" max="16123" width="8.5703125" style="6"/>
    <col min="16124" max="16124" width="27.5703125" style="6" customWidth="1"/>
    <col min="16125" max="16126" width="26.42578125" style="6" customWidth="1"/>
    <col min="16127" max="16127" width="3.28515625" style="6" customWidth="1"/>
    <col min="16128" max="16129" width="22.140625" style="6" customWidth="1"/>
    <col min="16130" max="16130" width="3.28515625" style="6" customWidth="1"/>
    <col min="16131" max="16131" width="22.140625" style="6" customWidth="1"/>
    <col min="16132" max="16135" width="8.5703125" style="6"/>
    <col min="16136" max="16136" width="10.85546875" style="6" customWidth="1"/>
    <col min="16137" max="16137" width="8.5703125" style="6"/>
    <col min="16138" max="16138" width="11.5703125" style="6" customWidth="1"/>
    <col min="16139" max="16384" width="8.5703125" style="6"/>
  </cols>
  <sheetData>
    <row r="1" spans="1:251" ht="60" customHeight="1" x14ac:dyDescent="0.2">
      <c r="A1" s="43" t="s">
        <v>0</v>
      </c>
      <c r="B1" s="43"/>
      <c r="C1" s="43"/>
      <c r="D1" s="43"/>
      <c r="E1" s="43"/>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row>
    <row r="2" spans="1:251" ht="15" customHeight="1" x14ac:dyDescent="0.25">
      <c r="A2" s="3" t="s">
        <v>454</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pans="1:251" ht="15" customHeight="1" x14ac:dyDescent="0.2">
      <c r="A3" s="7" t="s">
        <v>899</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pans="1:251" ht="15" customHeight="1" x14ac:dyDescent="0.2">
      <c r="A4" s="25" t="s">
        <v>907</v>
      </c>
      <c r="B4" s="187"/>
      <c r="C4" s="187"/>
      <c r="D4" s="187"/>
      <c r="E4" s="187"/>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pans="1:251" ht="15" customHeight="1" x14ac:dyDescent="0.2">
      <c r="A5" s="25"/>
      <c r="B5" s="32"/>
      <c r="C5" s="32"/>
      <c r="D5" s="32"/>
      <c r="E5" s="3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pans="1:251" s="100" customFormat="1" ht="23.25" customHeight="1" x14ac:dyDescent="0.25">
      <c r="A6" s="225" t="s">
        <v>924</v>
      </c>
      <c r="B6" s="97" t="s">
        <v>6</v>
      </c>
      <c r="C6" s="98" t="s">
        <v>7</v>
      </c>
      <c r="D6" s="99" t="s">
        <v>19</v>
      </c>
      <c r="E6" s="98" t="s">
        <v>8</v>
      </c>
      <c r="F6" s="189"/>
      <c r="G6" s="97" t="s">
        <v>6</v>
      </c>
      <c r="H6" s="97" t="s">
        <v>7</v>
      </c>
      <c r="I6" s="101" t="s">
        <v>19</v>
      </c>
      <c r="J6" s="97" t="s">
        <v>8</v>
      </c>
    </row>
    <row r="7" spans="1:251" ht="15" customHeight="1" x14ac:dyDescent="0.2">
      <c r="A7" s="44"/>
      <c r="B7" s="242" t="s">
        <v>5</v>
      </c>
      <c r="C7" s="242"/>
      <c r="D7" s="242"/>
      <c r="E7" s="242"/>
      <c r="F7" s="188"/>
      <c r="G7" s="243" t="s">
        <v>20</v>
      </c>
      <c r="H7" s="243"/>
      <c r="I7" s="243"/>
      <c r="J7" s="243"/>
    </row>
    <row r="8" spans="1:251" ht="15" customHeight="1" x14ac:dyDescent="0.2">
      <c r="A8" s="52" t="s">
        <v>174</v>
      </c>
      <c r="B8" s="198">
        <v>1107</v>
      </c>
      <c r="C8" s="198">
        <v>44592</v>
      </c>
      <c r="D8" s="198">
        <v>2111</v>
      </c>
      <c r="E8" s="198">
        <v>47808</v>
      </c>
      <c r="F8" s="102"/>
      <c r="G8" s="199">
        <v>2.2999999999999998</v>
      </c>
      <c r="H8" s="199">
        <v>93.3</v>
      </c>
      <c r="I8" s="199">
        <v>4.4000000000000004</v>
      </c>
      <c r="J8" s="82">
        <v>100</v>
      </c>
    </row>
    <row r="9" spans="1:251" ht="15" customHeight="1" x14ac:dyDescent="0.2">
      <c r="A9" s="52" t="s">
        <v>358</v>
      </c>
      <c r="B9" s="198">
        <v>202</v>
      </c>
      <c r="C9" s="198">
        <v>9164</v>
      </c>
      <c r="D9" s="198">
        <v>452</v>
      </c>
      <c r="E9" s="198">
        <v>9817</v>
      </c>
      <c r="F9" s="102"/>
      <c r="G9" s="199">
        <v>2.1</v>
      </c>
      <c r="H9" s="199">
        <v>93.3</v>
      </c>
      <c r="I9" s="199">
        <v>4.5999999999999996</v>
      </c>
      <c r="J9" s="82">
        <v>100</v>
      </c>
    </row>
    <row r="10" spans="1:251" ht="15" customHeight="1" x14ac:dyDescent="0.2">
      <c r="A10" s="52" t="s">
        <v>359</v>
      </c>
      <c r="B10" s="198">
        <v>1706</v>
      </c>
      <c r="C10" s="198">
        <v>24188</v>
      </c>
      <c r="D10" s="198">
        <v>1506</v>
      </c>
      <c r="E10" s="198">
        <v>27405</v>
      </c>
      <c r="F10" s="102"/>
      <c r="G10" s="199">
        <v>6.2</v>
      </c>
      <c r="H10" s="199">
        <v>88.3</v>
      </c>
      <c r="I10" s="199">
        <v>5.5</v>
      </c>
      <c r="J10" s="82">
        <v>100</v>
      </c>
    </row>
    <row r="11" spans="1:251" ht="15" customHeight="1" x14ac:dyDescent="0.2">
      <c r="A11" s="52" t="s">
        <v>360</v>
      </c>
      <c r="B11" s="198">
        <v>1864</v>
      </c>
      <c r="C11" s="198">
        <v>157249</v>
      </c>
      <c r="D11" s="198">
        <v>10806</v>
      </c>
      <c r="E11" s="198">
        <v>169917</v>
      </c>
      <c r="F11" s="102"/>
      <c r="G11" s="199">
        <v>1.1000000000000001</v>
      </c>
      <c r="H11" s="199">
        <v>92.5</v>
      </c>
      <c r="I11" s="199">
        <v>6.4</v>
      </c>
      <c r="J11" s="82">
        <v>100</v>
      </c>
    </row>
    <row r="12" spans="1:251" ht="15" customHeight="1" x14ac:dyDescent="0.2">
      <c r="A12" s="52" t="s">
        <v>361</v>
      </c>
      <c r="B12" s="198">
        <v>398</v>
      </c>
      <c r="C12" s="198">
        <v>12071</v>
      </c>
      <c r="D12" s="198">
        <v>354</v>
      </c>
      <c r="E12" s="198">
        <v>12823</v>
      </c>
      <c r="F12" s="102"/>
      <c r="G12" s="199">
        <v>3.1</v>
      </c>
      <c r="H12" s="199">
        <v>94.1</v>
      </c>
      <c r="I12" s="199">
        <v>2.8</v>
      </c>
      <c r="J12" s="82">
        <v>100</v>
      </c>
    </row>
    <row r="13" spans="1:251" ht="15" customHeight="1" x14ac:dyDescent="0.2">
      <c r="A13" s="52" t="s">
        <v>318</v>
      </c>
      <c r="B13" s="198">
        <v>1547</v>
      </c>
      <c r="C13" s="198">
        <v>183284</v>
      </c>
      <c r="D13" s="198">
        <v>9189</v>
      </c>
      <c r="E13" s="198">
        <v>194019</v>
      </c>
      <c r="F13" s="102"/>
      <c r="G13" s="199">
        <v>0.8</v>
      </c>
      <c r="H13" s="199">
        <v>94.5</v>
      </c>
      <c r="I13" s="199">
        <v>4.7</v>
      </c>
      <c r="J13" s="82">
        <v>100</v>
      </c>
    </row>
    <row r="14" spans="1:251" ht="15" customHeight="1" x14ac:dyDescent="0.2">
      <c r="A14" s="52" t="s">
        <v>362</v>
      </c>
      <c r="B14" s="198">
        <v>1276</v>
      </c>
      <c r="C14" s="198">
        <v>179639</v>
      </c>
      <c r="D14" s="198">
        <v>12318</v>
      </c>
      <c r="E14" s="198">
        <v>193230</v>
      </c>
      <c r="F14" s="102"/>
      <c r="G14" s="199">
        <v>0.7</v>
      </c>
      <c r="H14" s="199">
        <v>93</v>
      </c>
      <c r="I14" s="199">
        <v>6.4</v>
      </c>
      <c r="J14" s="82">
        <v>100</v>
      </c>
    </row>
    <row r="15" spans="1:251" ht="15" customHeight="1" x14ac:dyDescent="0.2">
      <c r="A15" s="52" t="s">
        <v>97</v>
      </c>
      <c r="B15" s="198">
        <v>1223</v>
      </c>
      <c r="C15" s="198">
        <v>36661</v>
      </c>
      <c r="D15" s="198">
        <v>1389</v>
      </c>
      <c r="E15" s="198">
        <v>39272</v>
      </c>
      <c r="F15" s="102"/>
      <c r="G15" s="199">
        <v>3.1</v>
      </c>
      <c r="H15" s="199">
        <v>93.4</v>
      </c>
      <c r="I15" s="199">
        <v>3.5</v>
      </c>
      <c r="J15" s="82">
        <v>100</v>
      </c>
    </row>
    <row r="16" spans="1:251" ht="15" customHeight="1" x14ac:dyDescent="0.2">
      <c r="A16" s="52" t="s">
        <v>178</v>
      </c>
      <c r="B16" s="198">
        <v>154</v>
      </c>
      <c r="C16" s="198">
        <v>1977</v>
      </c>
      <c r="D16" s="198">
        <v>151</v>
      </c>
      <c r="E16" s="198">
        <v>2282</v>
      </c>
      <c r="F16" s="102"/>
      <c r="G16" s="199">
        <v>6.7</v>
      </c>
      <c r="H16" s="199">
        <v>86.6</v>
      </c>
      <c r="I16" s="199">
        <v>6.6</v>
      </c>
      <c r="J16" s="82">
        <v>100</v>
      </c>
    </row>
    <row r="17" spans="1:10" ht="15" customHeight="1" x14ac:dyDescent="0.2">
      <c r="A17" s="52" t="s">
        <v>363</v>
      </c>
      <c r="B17" s="198">
        <v>518</v>
      </c>
      <c r="C17" s="198">
        <v>132772</v>
      </c>
      <c r="D17" s="198">
        <v>3953</v>
      </c>
      <c r="E17" s="198">
        <v>137237</v>
      </c>
      <c r="F17" s="102"/>
      <c r="G17" s="199">
        <v>0.4</v>
      </c>
      <c r="H17" s="199">
        <v>96.7</v>
      </c>
      <c r="I17" s="199">
        <v>2.9</v>
      </c>
      <c r="J17" s="82">
        <v>100</v>
      </c>
    </row>
    <row r="18" spans="1:10" ht="15" customHeight="1" x14ac:dyDescent="0.2">
      <c r="A18" s="52" t="s">
        <v>364</v>
      </c>
      <c r="B18" s="198">
        <v>2181</v>
      </c>
      <c r="C18" s="198">
        <v>298880</v>
      </c>
      <c r="D18" s="198">
        <v>18682</v>
      </c>
      <c r="E18" s="198">
        <v>319753</v>
      </c>
      <c r="F18" s="102"/>
      <c r="G18" s="199">
        <v>0.7</v>
      </c>
      <c r="H18" s="199">
        <v>93.5</v>
      </c>
      <c r="I18" s="199">
        <v>5.8</v>
      </c>
      <c r="J18" s="82">
        <v>100</v>
      </c>
    </row>
    <row r="19" spans="1:10" ht="15" customHeight="1" x14ac:dyDescent="0.2">
      <c r="A19" s="52" t="s">
        <v>365</v>
      </c>
      <c r="B19" s="198">
        <v>2418</v>
      </c>
      <c r="C19" s="198">
        <v>67401</v>
      </c>
      <c r="D19" s="198">
        <v>2882</v>
      </c>
      <c r="E19" s="198">
        <v>72698</v>
      </c>
      <c r="F19" s="102"/>
      <c r="G19" s="199">
        <v>3.3</v>
      </c>
      <c r="H19" s="199">
        <v>92.7</v>
      </c>
      <c r="I19" s="199">
        <v>4</v>
      </c>
      <c r="J19" s="82">
        <v>100</v>
      </c>
    </row>
    <row r="20" spans="1:10" ht="15" customHeight="1" x14ac:dyDescent="0.2">
      <c r="A20" s="52" t="s">
        <v>366</v>
      </c>
      <c r="B20" s="198">
        <v>1634</v>
      </c>
      <c r="C20" s="198">
        <v>35123</v>
      </c>
      <c r="D20" s="198">
        <v>1762</v>
      </c>
      <c r="E20" s="198">
        <v>38517</v>
      </c>
      <c r="F20" s="102"/>
      <c r="G20" s="199">
        <v>4.2</v>
      </c>
      <c r="H20" s="199">
        <v>91.2</v>
      </c>
      <c r="I20" s="199">
        <v>4.5999999999999996</v>
      </c>
      <c r="J20" s="82">
        <v>100</v>
      </c>
    </row>
    <row r="21" spans="1:10" ht="15" customHeight="1" x14ac:dyDescent="0.2">
      <c r="A21" s="52" t="s">
        <v>367</v>
      </c>
      <c r="B21" s="198">
        <v>520</v>
      </c>
      <c r="C21" s="198">
        <v>137600</v>
      </c>
      <c r="D21" s="198">
        <v>3864</v>
      </c>
      <c r="E21" s="198">
        <v>141995</v>
      </c>
      <c r="F21" s="102"/>
      <c r="G21" s="199">
        <v>0.4</v>
      </c>
      <c r="H21" s="199">
        <v>96.9</v>
      </c>
      <c r="I21" s="199">
        <v>2.7</v>
      </c>
      <c r="J21" s="82">
        <v>100</v>
      </c>
    </row>
    <row r="22" spans="1:10" ht="15" customHeight="1" x14ac:dyDescent="0.2">
      <c r="A22" s="52" t="s">
        <v>226</v>
      </c>
      <c r="B22" s="198">
        <v>904</v>
      </c>
      <c r="C22" s="198">
        <v>29696</v>
      </c>
      <c r="D22" s="198">
        <v>1344</v>
      </c>
      <c r="E22" s="198">
        <v>31950</v>
      </c>
      <c r="F22" s="102"/>
      <c r="G22" s="199">
        <v>2.8</v>
      </c>
      <c r="H22" s="199">
        <v>92.9</v>
      </c>
      <c r="I22" s="199">
        <v>4.2</v>
      </c>
      <c r="J22" s="82">
        <v>100</v>
      </c>
    </row>
    <row r="23" spans="1:10" ht="15" customHeight="1" x14ac:dyDescent="0.2">
      <c r="A23" s="52" t="s">
        <v>110</v>
      </c>
      <c r="B23" s="198">
        <v>377</v>
      </c>
      <c r="C23" s="198">
        <v>11782</v>
      </c>
      <c r="D23" s="198">
        <v>356</v>
      </c>
      <c r="E23" s="198">
        <v>12515</v>
      </c>
      <c r="F23" s="102"/>
      <c r="G23" s="199">
        <v>3</v>
      </c>
      <c r="H23" s="199">
        <v>94.1</v>
      </c>
      <c r="I23" s="199">
        <v>2.8</v>
      </c>
      <c r="J23" s="82">
        <v>100</v>
      </c>
    </row>
    <row r="24" spans="1:10" ht="15" customHeight="1" x14ac:dyDescent="0.2">
      <c r="A24" s="52" t="s">
        <v>368</v>
      </c>
      <c r="B24" s="198">
        <v>1357</v>
      </c>
      <c r="C24" s="198">
        <v>16568</v>
      </c>
      <c r="D24" s="198">
        <v>714</v>
      </c>
      <c r="E24" s="198">
        <v>18643</v>
      </c>
      <c r="F24" s="102"/>
      <c r="G24" s="199">
        <v>7.3</v>
      </c>
      <c r="H24" s="199">
        <v>88.9</v>
      </c>
      <c r="I24" s="199">
        <v>3.8</v>
      </c>
      <c r="J24" s="82">
        <v>100</v>
      </c>
    </row>
    <row r="25" spans="1:10" ht="15" customHeight="1" x14ac:dyDescent="0.2">
      <c r="A25" s="52" t="s">
        <v>369</v>
      </c>
      <c r="B25" s="198">
        <v>166</v>
      </c>
      <c r="C25" s="198">
        <v>7562</v>
      </c>
      <c r="D25" s="198">
        <v>335</v>
      </c>
      <c r="E25" s="198">
        <v>8067</v>
      </c>
      <c r="F25" s="102"/>
      <c r="G25" s="199">
        <v>2.1</v>
      </c>
      <c r="H25" s="199">
        <v>93.7</v>
      </c>
      <c r="I25" s="199">
        <v>4.2</v>
      </c>
      <c r="J25" s="82">
        <v>100</v>
      </c>
    </row>
    <row r="26" spans="1:10" ht="15" customHeight="1" x14ac:dyDescent="0.2">
      <c r="A26" s="52" t="s">
        <v>246</v>
      </c>
      <c r="B26" s="198">
        <v>8200</v>
      </c>
      <c r="C26" s="198">
        <v>280541</v>
      </c>
      <c r="D26" s="198">
        <v>12359</v>
      </c>
      <c r="E26" s="198">
        <v>301098</v>
      </c>
      <c r="F26" s="102"/>
      <c r="G26" s="199">
        <v>2.7</v>
      </c>
      <c r="H26" s="199">
        <v>93.2</v>
      </c>
      <c r="I26" s="199">
        <v>4.0999999999999996</v>
      </c>
      <c r="J26" s="82">
        <v>100</v>
      </c>
    </row>
    <row r="27" spans="1:10" ht="15" customHeight="1" x14ac:dyDescent="0.2">
      <c r="A27" s="52" t="s">
        <v>352</v>
      </c>
      <c r="B27" s="198">
        <v>4229</v>
      </c>
      <c r="C27" s="198">
        <v>180324</v>
      </c>
      <c r="D27" s="198">
        <v>7867</v>
      </c>
      <c r="E27" s="198">
        <v>192419</v>
      </c>
      <c r="F27" s="102"/>
      <c r="G27" s="199">
        <v>2.2000000000000002</v>
      </c>
      <c r="H27" s="199">
        <v>93.7</v>
      </c>
      <c r="I27" s="199">
        <v>4.0999999999999996</v>
      </c>
      <c r="J27" s="82">
        <v>100</v>
      </c>
    </row>
    <row r="28" spans="1:10" ht="15" customHeight="1" x14ac:dyDescent="0.2">
      <c r="A28" s="52" t="s">
        <v>370</v>
      </c>
      <c r="B28" s="198">
        <v>239</v>
      </c>
      <c r="C28" s="198">
        <v>5483</v>
      </c>
      <c r="D28" s="198">
        <v>142</v>
      </c>
      <c r="E28" s="198">
        <v>5862</v>
      </c>
      <c r="F28" s="102"/>
      <c r="G28" s="199">
        <v>4.0999999999999996</v>
      </c>
      <c r="H28" s="199">
        <v>93.5</v>
      </c>
      <c r="I28" s="199">
        <v>2.4</v>
      </c>
      <c r="J28" s="82">
        <v>100</v>
      </c>
    </row>
    <row r="29" spans="1:10" ht="15" customHeight="1" x14ac:dyDescent="0.2">
      <c r="A29" s="52" t="s">
        <v>371</v>
      </c>
      <c r="B29" s="198">
        <v>206</v>
      </c>
      <c r="C29" s="198">
        <v>6465</v>
      </c>
      <c r="D29" s="198">
        <v>312</v>
      </c>
      <c r="E29" s="198">
        <v>6985</v>
      </c>
      <c r="F29" s="102"/>
      <c r="G29" s="199">
        <v>2.9</v>
      </c>
      <c r="H29" s="199">
        <v>92.6</v>
      </c>
      <c r="I29" s="199">
        <v>4.5</v>
      </c>
      <c r="J29" s="82">
        <v>100</v>
      </c>
    </row>
    <row r="30" spans="1:10" ht="15" customHeight="1" x14ac:dyDescent="0.2">
      <c r="A30" s="52" t="s">
        <v>267</v>
      </c>
      <c r="B30" s="198">
        <v>1318</v>
      </c>
      <c r="C30" s="198">
        <v>70869</v>
      </c>
      <c r="D30" s="198">
        <v>3751</v>
      </c>
      <c r="E30" s="198">
        <v>75941</v>
      </c>
      <c r="F30" s="102"/>
      <c r="G30" s="199">
        <v>1.7</v>
      </c>
      <c r="H30" s="199">
        <v>93.3</v>
      </c>
      <c r="I30" s="199">
        <v>4.9000000000000004</v>
      </c>
      <c r="J30" s="82">
        <v>100</v>
      </c>
    </row>
    <row r="31" spans="1:10" ht="15" customHeight="1" x14ac:dyDescent="0.2">
      <c r="A31" s="52" t="s">
        <v>22</v>
      </c>
      <c r="B31" s="198">
        <v>419</v>
      </c>
      <c r="C31" s="198">
        <v>2290</v>
      </c>
      <c r="D31" s="198">
        <v>194</v>
      </c>
      <c r="E31" s="198">
        <v>2900</v>
      </c>
      <c r="F31" s="102"/>
      <c r="G31" s="199">
        <v>14.4</v>
      </c>
      <c r="H31" s="199">
        <v>79</v>
      </c>
      <c r="I31" s="199">
        <v>6.7</v>
      </c>
      <c r="J31" s="82">
        <v>100</v>
      </c>
    </row>
    <row r="32" spans="1:10" ht="15" customHeight="1" x14ac:dyDescent="0.2">
      <c r="A32" s="52" t="s">
        <v>372</v>
      </c>
      <c r="B32" s="198">
        <v>384</v>
      </c>
      <c r="C32" s="198">
        <v>17890</v>
      </c>
      <c r="D32" s="198">
        <v>1412</v>
      </c>
      <c r="E32" s="198">
        <v>19691</v>
      </c>
      <c r="F32" s="102"/>
      <c r="G32" s="199">
        <v>2</v>
      </c>
      <c r="H32" s="199">
        <v>90.9</v>
      </c>
      <c r="I32" s="199">
        <v>7.2</v>
      </c>
      <c r="J32" s="82">
        <v>100</v>
      </c>
    </row>
    <row r="33" spans="1:10" ht="15" customHeight="1" x14ac:dyDescent="0.2">
      <c r="A33" s="52" t="s">
        <v>373</v>
      </c>
      <c r="B33" s="198">
        <v>586</v>
      </c>
      <c r="C33" s="198">
        <v>16798</v>
      </c>
      <c r="D33" s="198">
        <v>832</v>
      </c>
      <c r="E33" s="198">
        <v>18213</v>
      </c>
      <c r="F33" s="102"/>
      <c r="G33" s="199">
        <v>3.2</v>
      </c>
      <c r="H33" s="199">
        <v>92.2</v>
      </c>
      <c r="I33" s="199">
        <v>4.5999999999999996</v>
      </c>
      <c r="J33" s="82">
        <v>100</v>
      </c>
    </row>
    <row r="34" spans="1:10" ht="15" customHeight="1" x14ac:dyDescent="0.2">
      <c r="A34" s="52" t="s">
        <v>374</v>
      </c>
      <c r="B34" s="198">
        <v>1191</v>
      </c>
      <c r="C34" s="198">
        <v>127421</v>
      </c>
      <c r="D34" s="198">
        <v>8086</v>
      </c>
      <c r="E34" s="198">
        <v>136695</v>
      </c>
      <c r="F34" s="102"/>
      <c r="G34" s="199">
        <v>0.9</v>
      </c>
      <c r="H34" s="199">
        <v>93.2</v>
      </c>
      <c r="I34" s="199">
        <v>5.9</v>
      </c>
      <c r="J34" s="82">
        <v>100</v>
      </c>
    </row>
    <row r="35" spans="1:10" ht="15" customHeight="1" x14ac:dyDescent="0.2">
      <c r="A35" s="52" t="s">
        <v>78</v>
      </c>
      <c r="B35" s="198">
        <v>869</v>
      </c>
      <c r="C35" s="198">
        <v>1637</v>
      </c>
      <c r="D35" s="198">
        <v>368</v>
      </c>
      <c r="E35" s="198">
        <v>2867</v>
      </c>
      <c r="F35" s="102"/>
      <c r="G35" s="199">
        <v>30.3</v>
      </c>
      <c r="H35" s="199">
        <v>57.1</v>
      </c>
      <c r="I35" s="199">
        <v>12.8</v>
      </c>
      <c r="J35" s="82">
        <v>100</v>
      </c>
    </row>
    <row r="36" spans="1:10" ht="15" customHeight="1" x14ac:dyDescent="0.2">
      <c r="A36" s="52" t="s">
        <v>17</v>
      </c>
      <c r="B36" s="198">
        <v>1042</v>
      </c>
      <c r="C36" s="198">
        <v>622</v>
      </c>
      <c r="D36" s="198">
        <v>98</v>
      </c>
      <c r="E36" s="198">
        <v>1766</v>
      </c>
      <c r="F36" s="102"/>
      <c r="G36" s="199">
        <v>59</v>
      </c>
      <c r="H36" s="199">
        <v>35.200000000000003</v>
      </c>
      <c r="I36" s="199">
        <v>5.5</v>
      </c>
      <c r="J36" s="82">
        <v>100</v>
      </c>
    </row>
    <row r="37" spans="1:10" ht="15" customHeight="1" x14ac:dyDescent="0.2">
      <c r="A37" s="52" t="s">
        <v>87</v>
      </c>
      <c r="B37" s="198">
        <v>1393</v>
      </c>
      <c r="C37" s="198">
        <v>16021</v>
      </c>
      <c r="D37" s="198">
        <v>1097</v>
      </c>
      <c r="E37" s="198">
        <v>18519</v>
      </c>
      <c r="F37" s="102"/>
      <c r="G37" s="199">
        <v>7.5</v>
      </c>
      <c r="H37" s="199">
        <v>86.5</v>
      </c>
      <c r="I37" s="199">
        <v>5.9</v>
      </c>
      <c r="J37" s="82">
        <v>100</v>
      </c>
    </row>
    <row r="38" spans="1:10" ht="15" customHeight="1" x14ac:dyDescent="0.2">
      <c r="A38" s="52" t="s">
        <v>345</v>
      </c>
      <c r="B38" s="198">
        <v>120</v>
      </c>
      <c r="C38" s="198">
        <v>30615</v>
      </c>
      <c r="D38" s="198">
        <v>1690</v>
      </c>
      <c r="E38" s="198">
        <v>32424</v>
      </c>
      <c r="F38" s="102"/>
      <c r="G38" s="199">
        <v>0.4</v>
      </c>
      <c r="H38" s="199">
        <v>94.4</v>
      </c>
      <c r="I38" s="199">
        <v>5.2</v>
      </c>
      <c r="J38" s="82">
        <v>100</v>
      </c>
    </row>
    <row r="39" spans="1:10" ht="15" customHeight="1" x14ac:dyDescent="0.2">
      <c r="A39" s="52" t="s">
        <v>99</v>
      </c>
      <c r="B39" s="198">
        <v>514</v>
      </c>
      <c r="C39" s="198">
        <v>27031</v>
      </c>
      <c r="D39" s="198">
        <v>1659</v>
      </c>
      <c r="E39" s="198">
        <v>29207</v>
      </c>
      <c r="F39" s="102"/>
      <c r="G39" s="199">
        <v>1.8</v>
      </c>
      <c r="H39" s="199">
        <v>92.5</v>
      </c>
      <c r="I39" s="199">
        <v>5.7</v>
      </c>
      <c r="J39" s="82">
        <v>100</v>
      </c>
    </row>
    <row r="40" spans="1:10" ht="15" customHeight="1" x14ac:dyDescent="0.2">
      <c r="A40" s="52" t="s">
        <v>274</v>
      </c>
      <c r="B40" s="198">
        <v>1115</v>
      </c>
      <c r="C40" s="198">
        <v>53600</v>
      </c>
      <c r="D40" s="198">
        <v>2012</v>
      </c>
      <c r="E40" s="198">
        <v>56731</v>
      </c>
      <c r="F40" s="102"/>
      <c r="G40" s="199">
        <v>2</v>
      </c>
      <c r="H40" s="199">
        <v>94.5</v>
      </c>
      <c r="I40" s="199">
        <v>3.5</v>
      </c>
      <c r="J40" s="82">
        <v>100</v>
      </c>
    </row>
    <row r="41" spans="1:10" ht="15" customHeight="1" x14ac:dyDescent="0.2">
      <c r="A41" s="52" t="s">
        <v>375</v>
      </c>
      <c r="B41" s="198">
        <v>4730</v>
      </c>
      <c r="C41" s="198">
        <v>134048</v>
      </c>
      <c r="D41" s="198">
        <v>7180</v>
      </c>
      <c r="E41" s="198">
        <v>145956</v>
      </c>
      <c r="F41" s="102"/>
      <c r="G41" s="199">
        <v>3.2</v>
      </c>
      <c r="H41" s="199">
        <v>91.8</v>
      </c>
      <c r="I41" s="199">
        <v>4.9000000000000004</v>
      </c>
      <c r="J41" s="82">
        <v>100</v>
      </c>
    </row>
    <row r="42" spans="1:10" ht="15" customHeight="1" x14ac:dyDescent="0.2">
      <c r="A42" s="52" t="s">
        <v>346</v>
      </c>
      <c r="B42" s="198">
        <v>284</v>
      </c>
      <c r="C42" s="198">
        <v>70971</v>
      </c>
      <c r="D42" s="198">
        <v>4507</v>
      </c>
      <c r="E42" s="198">
        <v>75762</v>
      </c>
      <c r="F42" s="102"/>
      <c r="G42" s="199">
        <v>0.4</v>
      </c>
      <c r="H42" s="199">
        <v>93.7</v>
      </c>
      <c r="I42" s="199">
        <v>5.9</v>
      </c>
      <c r="J42" s="82">
        <v>100</v>
      </c>
    </row>
    <row r="43" spans="1:10" ht="15" customHeight="1" x14ac:dyDescent="0.2">
      <c r="A43" s="52" t="s">
        <v>376</v>
      </c>
      <c r="B43" s="198">
        <v>714</v>
      </c>
      <c r="C43" s="198">
        <v>128846</v>
      </c>
      <c r="D43" s="198">
        <v>5151</v>
      </c>
      <c r="E43" s="198">
        <v>134717</v>
      </c>
      <c r="F43" s="102"/>
      <c r="G43" s="199">
        <v>0.5</v>
      </c>
      <c r="H43" s="199">
        <v>95.6</v>
      </c>
      <c r="I43" s="199">
        <v>3.8</v>
      </c>
      <c r="J43" s="82">
        <v>100</v>
      </c>
    </row>
    <row r="44" spans="1:10" ht="15" customHeight="1" x14ac:dyDescent="0.2">
      <c r="A44" s="52" t="s">
        <v>377</v>
      </c>
      <c r="B44" s="198">
        <v>177</v>
      </c>
      <c r="C44" s="198">
        <v>2306</v>
      </c>
      <c r="D44" s="198">
        <v>109</v>
      </c>
      <c r="E44" s="198">
        <v>2585</v>
      </c>
      <c r="F44" s="102"/>
      <c r="G44" s="199">
        <v>6.8</v>
      </c>
      <c r="H44" s="199">
        <v>89.2</v>
      </c>
      <c r="I44" s="199">
        <v>4.2</v>
      </c>
      <c r="J44" s="82">
        <v>100</v>
      </c>
    </row>
    <row r="45" spans="1:10" ht="15" customHeight="1" x14ac:dyDescent="0.2">
      <c r="A45" s="52" t="s">
        <v>158</v>
      </c>
      <c r="B45" s="198">
        <v>1452</v>
      </c>
      <c r="C45" s="198">
        <v>19666</v>
      </c>
      <c r="D45" s="198">
        <v>919</v>
      </c>
      <c r="E45" s="198">
        <v>22038</v>
      </c>
      <c r="F45" s="102"/>
      <c r="G45" s="199">
        <v>6.6</v>
      </c>
      <c r="H45" s="199">
        <v>89.2</v>
      </c>
      <c r="I45" s="199">
        <v>4.2</v>
      </c>
      <c r="J45" s="82">
        <v>100</v>
      </c>
    </row>
    <row r="46" spans="1:10" ht="15" customHeight="1" x14ac:dyDescent="0.2">
      <c r="A46" s="52" t="s">
        <v>378</v>
      </c>
      <c r="B46" s="198">
        <v>758</v>
      </c>
      <c r="C46" s="198">
        <v>1142</v>
      </c>
      <c r="D46" s="198">
        <v>83</v>
      </c>
      <c r="E46" s="198">
        <v>1992</v>
      </c>
      <c r="F46" s="102"/>
      <c r="G46" s="199">
        <v>38.1</v>
      </c>
      <c r="H46" s="199">
        <v>57.3</v>
      </c>
      <c r="I46" s="199">
        <v>4.2</v>
      </c>
      <c r="J46" s="82">
        <v>100</v>
      </c>
    </row>
    <row r="47" spans="1:10" ht="15" customHeight="1" x14ac:dyDescent="0.2">
      <c r="A47" s="52" t="s">
        <v>100</v>
      </c>
      <c r="B47" s="198">
        <v>2456</v>
      </c>
      <c r="C47" s="198">
        <v>46051</v>
      </c>
      <c r="D47" s="198">
        <v>2332</v>
      </c>
      <c r="E47" s="198">
        <v>50840</v>
      </c>
      <c r="F47" s="102"/>
      <c r="G47" s="199">
        <v>4.8</v>
      </c>
      <c r="H47" s="199">
        <v>90.6</v>
      </c>
      <c r="I47" s="199">
        <v>4.5999999999999996</v>
      </c>
      <c r="J47" s="82">
        <v>100</v>
      </c>
    </row>
    <row r="48" spans="1:10" ht="15" customHeight="1" x14ac:dyDescent="0.2">
      <c r="A48" s="52" t="s">
        <v>104</v>
      </c>
      <c r="B48" s="198">
        <v>2844</v>
      </c>
      <c r="C48" s="198">
        <v>44911</v>
      </c>
      <c r="D48" s="198">
        <v>1913</v>
      </c>
      <c r="E48" s="198">
        <v>49666</v>
      </c>
      <c r="F48" s="102"/>
      <c r="G48" s="199">
        <v>5.7</v>
      </c>
      <c r="H48" s="199">
        <v>90.4</v>
      </c>
      <c r="I48" s="199">
        <v>3.9</v>
      </c>
      <c r="J48" s="82">
        <v>100</v>
      </c>
    </row>
    <row r="49" spans="1:10" ht="15" customHeight="1" x14ac:dyDescent="0.2">
      <c r="A49" s="52" t="s">
        <v>81</v>
      </c>
      <c r="B49" s="198">
        <v>511</v>
      </c>
      <c r="C49" s="198">
        <v>3756</v>
      </c>
      <c r="D49" s="198">
        <v>346</v>
      </c>
      <c r="E49" s="198">
        <v>4615</v>
      </c>
      <c r="F49" s="102"/>
      <c r="G49" s="199">
        <v>11.1</v>
      </c>
      <c r="H49" s="199">
        <v>81.400000000000006</v>
      </c>
      <c r="I49" s="199">
        <v>7.5</v>
      </c>
      <c r="J49" s="82">
        <v>100</v>
      </c>
    </row>
    <row r="50" spans="1:10" ht="15" customHeight="1" x14ac:dyDescent="0.2">
      <c r="A50" s="52" t="s">
        <v>112</v>
      </c>
      <c r="B50" s="198">
        <v>2816</v>
      </c>
      <c r="C50" s="198">
        <v>62698</v>
      </c>
      <c r="D50" s="198">
        <v>2900</v>
      </c>
      <c r="E50" s="198">
        <v>68414</v>
      </c>
      <c r="F50" s="102"/>
      <c r="G50" s="199">
        <v>4.0999999999999996</v>
      </c>
      <c r="H50" s="199">
        <v>91.6</v>
      </c>
      <c r="I50" s="199">
        <v>4.2</v>
      </c>
      <c r="J50" s="82">
        <v>100</v>
      </c>
    </row>
    <row r="51" spans="1:10" ht="15" customHeight="1" x14ac:dyDescent="0.2">
      <c r="A51" s="52" t="s">
        <v>379</v>
      </c>
      <c r="B51" s="198">
        <v>284</v>
      </c>
      <c r="C51" s="198">
        <v>7970</v>
      </c>
      <c r="D51" s="198">
        <v>403</v>
      </c>
      <c r="E51" s="198">
        <v>8659</v>
      </c>
      <c r="F51" s="102"/>
      <c r="G51" s="199">
        <v>3.3</v>
      </c>
      <c r="H51" s="199">
        <v>92</v>
      </c>
      <c r="I51" s="199">
        <v>4.7</v>
      </c>
      <c r="J51" s="82">
        <v>100</v>
      </c>
    </row>
    <row r="52" spans="1:10" ht="15" customHeight="1" x14ac:dyDescent="0.2">
      <c r="A52" s="52" t="s">
        <v>380</v>
      </c>
      <c r="B52" s="198">
        <v>107</v>
      </c>
      <c r="C52" s="198">
        <v>3800</v>
      </c>
      <c r="D52" s="198">
        <v>198</v>
      </c>
      <c r="E52" s="198">
        <v>4100</v>
      </c>
      <c r="F52" s="102"/>
      <c r="G52" s="199">
        <v>2.6</v>
      </c>
      <c r="H52" s="199">
        <v>92.7</v>
      </c>
      <c r="I52" s="199">
        <v>4.8</v>
      </c>
      <c r="J52" s="82">
        <v>100</v>
      </c>
    </row>
    <row r="53" spans="1:10" ht="15" customHeight="1" x14ac:dyDescent="0.2">
      <c r="A53" s="52" t="s">
        <v>381</v>
      </c>
      <c r="B53" s="198">
        <v>1363</v>
      </c>
      <c r="C53" s="198">
        <v>48410</v>
      </c>
      <c r="D53" s="198">
        <v>2565</v>
      </c>
      <c r="E53" s="198">
        <v>52340</v>
      </c>
      <c r="F53" s="102"/>
      <c r="G53" s="199">
        <v>2.6</v>
      </c>
      <c r="H53" s="199">
        <v>92.5</v>
      </c>
      <c r="I53" s="199">
        <v>4.9000000000000004</v>
      </c>
      <c r="J53" s="82">
        <v>100</v>
      </c>
    </row>
    <row r="54" spans="1:10" ht="15" customHeight="1" x14ac:dyDescent="0.2">
      <c r="A54" s="52" t="s">
        <v>83</v>
      </c>
      <c r="B54" s="198">
        <v>1177</v>
      </c>
      <c r="C54" s="198">
        <v>2605</v>
      </c>
      <c r="D54" s="198">
        <v>244</v>
      </c>
      <c r="E54" s="198">
        <v>4031</v>
      </c>
      <c r="F54" s="102"/>
      <c r="G54" s="199">
        <v>29.2</v>
      </c>
      <c r="H54" s="199">
        <v>64.599999999999994</v>
      </c>
      <c r="I54" s="199">
        <v>6.1</v>
      </c>
      <c r="J54" s="82">
        <v>100</v>
      </c>
    </row>
    <row r="55" spans="1:10" ht="15" customHeight="1" x14ac:dyDescent="0.2">
      <c r="A55" s="52" t="s">
        <v>382</v>
      </c>
      <c r="B55" s="198">
        <v>375</v>
      </c>
      <c r="C55" s="198">
        <v>10145</v>
      </c>
      <c r="D55" s="198">
        <v>471</v>
      </c>
      <c r="E55" s="198">
        <v>10999</v>
      </c>
      <c r="F55" s="102"/>
      <c r="G55" s="199">
        <v>3.4</v>
      </c>
      <c r="H55" s="199">
        <v>92.2</v>
      </c>
      <c r="I55" s="199">
        <v>4.3</v>
      </c>
      <c r="J55" s="82">
        <v>100</v>
      </c>
    </row>
    <row r="56" spans="1:10" ht="15" customHeight="1" x14ac:dyDescent="0.2">
      <c r="A56" s="52" t="s">
        <v>383</v>
      </c>
      <c r="B56" s="198">
        <v>176</v>
      </c>
      <c r="C56" s="198">
        <v>11507</v>
      </c>
      <c r="D56" s="198">
        <v>470</v>
      </c>
      <c r="E56" s="198">
        <v>12156</v>
      </c>
      <c r="F56" s="102"/>
      <c r="G56" s="199">
        <v>1.4</v>
      </c>
      <c r="H56" s="199">
        <v>94.7</v>
      </c>
      <c r="I56" s="199">
        <v>3.9</v>
      </c>
      <c r="J56" s="82">
        <v>100</v>
      </c>
    </row>
    <row r="57" spans="1:10" ht="15" customHeight="1" x14ac:dyDescent="0.2">
      <c r="A57" s="52" t="s">
        <v>192</v>
      </c>
      <c r="B57" s="198">
        <v>795</v>
      </c>
      <c r="C57" s="198">
        <v>10695</v>
      </c>
      <c r="D57" s="198">
        <v>659</v>
      </c>
      <c r="E57" s="198">
        <v>12146</v>
      </c>
      <c r="F57" s="102"/>
      <c r="G57" s="199">
        <v>6.5</v>
      </c>
      <c r="H57" s="199">
        <v>88.1</v>
      </c>
      <c r="I57" s="199">
        <v>5.4</v>
      </c>
      <c r="J57" s="82">
        <v>100</v>
      </c>
    </row>
    <row r="58" spans="1:10" ht="15" customHeight="1" x14ac:dyDescent="0.2">
      <c r="A58" s="52" t="s">
        <v>384</v>
      </c>
      <c r="B58" s="198">
        <v>6683</v>
      </c>
      <c r="C58" s="198">
        <v>38477</v>
      </c>
      <c r="D58" s="198">
        <v>2134</v>
      </c>
      <c r="E58" s="198">
        <v>47297</v>
      </c>
      <c r="F58" s="102"/>
      <c r="G58" s="199">
        <v>14.1</v>
      </c>
      <c r="H58" s="199">
        <v>81.400000000000006</v>
      </c>
      <c r="I58" s="199">
        <v>4.5</v>
      </c>
      <c r="J58" s="82">
        <v>100</v>
      </c>
    </row>
    <row r="59" spans="1:10" ht="15" customHeight="1" x14ac:dyDescent="0.2">
      <c r="A59" s="52" t="s">
        <v>118</v>
      </c>
      <c r="B59" s="198">
        <v>265</v>
      </c>
      <c r="C59" s="198">
        <v>7724</v>
      </c>
      <c r="D59" s="198">
        <v>329</v>
      </c>
      <c r="E59" s="198">
        <v>8317</v>
      </c>
      <c r="F59" s="102"/>
      <c r="G59" s="199">
        <v>3.2</v>
      </c>
      <c r="H59" s="199">
        <v>92.9</v>
      </c>
      <c r="I59" s="199">
        <v>4</v>
      </c>
      <c r="J59" s="82">
        <v>100</v>
      </c>
    </row>
    <row r="60" spans="1:10" ht="15" customHeight="1" x14ac:dyDescent="0.2">
      <c r="A60" s="52" t="s">
        <v>230</v>
      </c>
      <c r="B60" s="198">
        <v>1815</v>
      </c>
      <c r="C60" s="198">
        <v>32032</v>
      </c>
      <c r="D60" s="198">
        <v>1897</v>
      </c>
      <c r="E60" s="198">
        <v>35739</v>
      </c>
      <c r="F60" s="102"/>
      <c r="G60" s="199">
        <v>5.0999999999999996</v>
      </c>
      <c r="H60" s="199">
        <v>89.6</v>
      </c>
      <c r="I60" s="199">
        <v>5.3</v>
      </c>
      <c r="J60" s="82">
        <v>100</v>
      </c>
    </row>
    <row r="61" spans="1:10" ht="15" customHeight="1" x14ac:dyDescent="0.2">
      <c r="A61" s="52" t="s">
        <v>294</v>
      </c>
      <c r="B61" s="198">
        <v>1323</v>
      </c>
      <c r="C61" s="198">
        <v>177896</v>
      </c>
      <c r="D61" s="198">
        <v>8548</v>
      </c>
      <c r="E61" s="198">
        <v>187766</v>
      </c>
      <c r="F61" s="102"/>
      <c r="G61" s="199">
        <v>0.7</v>
      </c>
      <c r="H61" s="199">
        <v>94.7</v>
      </c>
      <c r="I61" s="199">
        <v>4.5999999999999996</v>
      </c>
      <c r="J61" s="82">
        <v>100</v>
      </c>
    </row>
    <row r="62" spans="1:10" ht="15" customHeight="1" x14ac:dyDescent="0.2">
      <c r="A62" s="52" t="s">
        <v>196</v>
      </c>
      <c r="B62" s="198">
        <v>881</v>
      </c>
      <c r="C62" s="198">
        <v>7972</v>
      </c>
      <c r="D62" s="198">
        <v>317</v>
      </c>
      <c r="E62" s="198">
        <v>9169</v>
      </c>
      <c r="F62" s="102"/>
      <c r="G62" s="199">
        <v>9.6</v>
      </c>
      <c r="H62" s="199">
        <v>86.9</v>
      </c>
      <c r="I62" s="199">
        <v>3.5</v>
      </c>
      <c r="J62" s="82">
        <v>100</v>
      </c>
    </row>
    <row r="63" spans="1:10" ht="15" customHeight="1" x14ac:dyDescent="0.2">
      <c r="A63" s="52" t="s">
        <v>28</v>
      </c>
      <c r="B63" s="198">
        <v>533</v>
      </c>
      <c r="C63" s="198">
        <v>3608</v>
      </c>
      <c r="D63" s="198">
        <v>225</v>
      </c>
      <c r="E63" s="198">
        <v>4368</v>
      </c>
      <c r="F63" s="102"/>
      <c r="G63" s="199">
        <v>12.2</v>
      </c>
      <c r="H63" s="199">
        <v>82.6</v>
      </c>
      <c r="I63" s="199">
        <v>5.2</v>
      </c>
      <c r="J63" s="82">
        <v>100</v>
      </c>
    </row>
    <row r="64" spans="1:10" ht="15" customHeight="1" x14ac:dyDescent="0.2">
      <c r="A64" s="52" t="s">
        <v>385</v>
      </c>
      <c r="B64" s="198">
        <v>487</v>
      </c>
      <c r="C64" s="198">
        <v>7820</v>
      </c>
      <c r="D64" s="198">
        <v>348</v>
      </c>
      <c r="E64" s="198">
        <v>8655</v>
      </c>
      <c r="F64" s="102"/>
      <c r="G64" s="199">
        <v>5.6</v>
      </c>
      <c r="H64" s="199">
        <v>90.4</v>
      </c>
      <c r="I64" s="199">
        <v>4</v>
      </c>
      <c r="J64" s="82">
        <v>100</v>
      </c>
    </row>
    <row r="65" spans="1:10" ht="15" customHeight="1" x14ac:dyDescent="0.2">
      <c r="A65" s="52" t="s">
        <v>386</v>
      </c>
      <c r="B65" s="198">
        <v>4052</v>
      </c>
      <c r="C65" s="198">
        <v>77697</v>
      </c>
      <c r="D65" s="198">
        <v>4095</v>
      </c>
      <c r="E65" s="198">
        <v>85848</v>
      </c>
      <c r="F65" s="102"/>
      <c r="G65" s="199">
        <v>4.7</v>
      </c>
      <c r="H65" s="199">
        <v>90.5</v>
      </c>
      <c r="I65" s="199">
        <v>4.8</v>
      </c>
      <c r="J65" s="82">
        <v>100</v>
      </c>
    </row>
    <row r="66" spans="1:10" ht="15" customHeight="1" x14ac:dyDescent="0.2">
      <c r="A66" s="52" t="s">
        <v>387</v>
      </c>
      <c r="B66" s="198">
        <v>9018</v>
      </c>
      <c r="C66" s="198">
        <v>289241</v>
      </c>
      <c r="D66" s="198">
        <v>13923</v>
      </c>
      <c r="E66" s="198">
        <v>312182</v>
      </c>
      <c r="F66" s="102"/>
      <c r="G66" s="199">
        <v>2.9</v>
      </c>
      <c r="H66" s="199">
        <v>92.7</v>
      </c>
      <c r="I66" s="199">
        <v>4.5</v>
      </c>
      <c r="J66" s="82">
        <v>100</v>
      </c>
    </row>
    <row r="67" spans="1:10" ht="15" customHeight="1" x14ac:dyDescent="0.2">
      <c r="A67" s="52" t="s">
        <v>242</v>
      </c>
      <c r="B67" s="198">
        <v>779</v>
      </c>
      <c r="C67" s="198">
        <v>25619</v>
      </c>
      <c r="D67" s="198">
        <v>1079</v>
      </c>
      <c r="E67" s="198">
        <v>27480</v>
      </c>
      <c r="F67" s="102"/>
      <c r="G67" s="199">
        <v>2.8</v>
      </c>
      <c r="H67" s="199">
        <v>93.2</v>
      </c>
      <c r="I67" s="199">
        <v>3.9</v>
      </c>
      <c r="J67" s="82">
        <v>100</v>
      </c>
    </row>
    <row r="68" spans="1:10" ht="15" customHeight="1" x14ac:dyDescent="0.2">
      <c r="A68" s="52" t="s">
        <v>388</v>
      </c>
      <c r="B68" s="198">
        <v>120</v>
      </c>
      <c r="C68" s="198">
        <v>6775</v>
      </c>
      <c r="D68" s="198">
        <v>295</v>
      </c>
      <c r="E68" s="198">
        <v>7192</v>
      </c>
      <c r="F68" s="102"/>
      <c r="G68" s="199">
        <v>1.7</v>
      </c>
      <c r="H68" s="199">
        <v>94.2</v>
      </c>
      <c r="I68" s="199">
        <v>4.0999999999999996</v>
      </c>
      <c r="J68" s="82">
        <v>100</v>
      </c>
    </row>
    <row r="69" spans="1:10" ht="15" customHeight="1" x14ac:dyDescent="0.2">
      <c r="A69" s="52" t="s">
        <v>198</v>
      </c>
      <c r="B69" s="198">
        <v>1002</v>
      </c>
      <c r="C69" s="198">
        <v>21856</v>
      </c>
      <c r="D69" s="198">
        <v>1507</v>
      </c>
      <c r="E69" s="198">
        <v>24363</v>
      </c>
      <c r="F69" s="102"/>
      <c r="G69" s="199">
        <v>4.0999999999999996</v>
      </c>
      <c r="H69" s="199">
        <v>89.7</v>
      </c>
      <c r="I69" s="199">
        <v>6.2</v>
      </c>
      <c r="J69" s="82">
        <v>100</v>
      </c>
    </row>
    <row r="70" spans="1:10" ht="15" customHeight="1" x14ac:dyDescent="0.2">
      <c r="A70" s="52" t="s">
        <v>43</v>
      </c>
      <c r="B70" s="198">
        <v>1362</v>
      </c>
      <c r="C70" s="198">
        <v>10097</v>
      </c>
      <c r="D70" s="198">
        <v>607</v>
      </c>
      <c r="E70" s="198">
        <v>12065</v>
      </c>
      <c r="F70" s="102"/>
      <c r="G70" s="199">
        <v>11.3</v>
      </c>
      <c r="H70" s="199">
        <v>83.7</v>
      </c>
      <c r="I70" s="199">
        <v>5</v>
      </c>
      <c r="J70" s="82">
        <v>100</v>
      </c>
    </row>
    <row r="71" spans="1:10" ht="15" customHeight="1" x14ac:dyDescent="0.2">
      <c r="A71" s="52" t="s">
        <v>50</v>
      </c>
      <c r="B71" s="198">
        <v>1298</v>
      </c>
      <c r="C71" s="198">
        <v>15241</v>
      </c>
      <c r="D71" s="198">
        <v>628</v>
      </c>
      <c r="E71" s="198">
        <v>17169</v>
      </c>
      <c r="F71" s="102"/>
      <c r="G71" s="199">
        <v>7.6</v>
      </c>
      <c r="H71" s="199">
        <v>88.8</v>
      </c>
      <c r="I71" s="199">
        <v>3.7</v>
      </c>
      <c r="J71" s="82">
        <v>100</v>
      </c>
    </row>
    <row r="72" spans="1:10" ht="15" customHeight="1" x14ac:dyDescent="0.2">
      <c r="A72" s="52" t="s">
        <v>49</v>
      </c>
      <c r="B72" s="198">
        <v>191</v>
      </c>
      <c r="C72" s="198">
        <v>4643</v>
      </c>
      <c r="D72" s="198">
        <v>137</v>
      </c>
      <c r="E72" s="198">
        <v>4965</v>
      </c>
      <c r="F72" s="102"/>
      <c r="G72" s="199">
        <v>3.8</v>
      </c>
      <c r="H72" s="199">
        <v>93.5</v>
      </c>
      <c r="I72" s="199">
        <v>2.8</v>
      </c>
      <c r="J72" s="82">
        <v>100</v>
      </c>
    </row>
    <row r="73" spans="1:10" ht="15" customHeight="1" x14ac:dyDescent="0.2">
      <c r="A73" s="52" t="s">
        <v>389</v>
      </c>
      <c r="B73" s="198">
        <v>4722</v>
      </c>
      <c r="C73" s="198">
        <v>49009</v>
      </c>
      <c r="D73" s="198">
        <v>2565</v>
      </c>
      <c r="E73" s="198">
        <v>56291</v>
      </c>
      <c r="F73" s="102"/>
      <c r="G73" s="199">
        <v>8.4</v>
      </c>
      <c r="H73" s="199">
        <v>87.1</v>
      </c>
      <c r="I73" s="199">
        <v>4.5999999999999996</v>
      </c>
      <c r="J73" s="82">
        <v>100</v>
      </c>
    </row>
    <row r="74" spans="1:10" ht="15" customHeight="1" x14ac:dyDescent="0.2">
      <c r="A74" s="52" t="s">
        <v>297</v>
      </c>
      <c r="B74" s="198">
        <v>1609</v>
      </c>
      <c r="C74" s="198">
        <v>57814</v>
      </c>
      <c r="D74" s="198">
        <v>2935</v>
      </c>
      <c r="E74" s="198">
        <v>62353</v>
      </c>
      <c r="F74" s="102"/>
      <c r="G74" s="199">
        <v>2.6</v>
      </c>
      <c r="H74" s="199">
        <v>92.7</v>
      </c>
      <c r="I74" s="199">
        <v>4.7</v>
      </c>
      <c r="J74" s="82">
        <v>100</v>
      </c>
    </row>
    <row r="75" spans="1:10" ht="15" customHeight="1" x14ac:dyDescent="0.2">
      <c r="A75" s="52" t="s">
        <v>390</v>
      </c>
      <c r="B75" s="198">
        <v>170</v>
      </c>
      <c r="C75" s="198">
        <v>2649</v>
      </c>
      <c r="D75" s="198">
        <v>141</v>
      </c>
      <c r="E75" s="198">
        <v>2958</v>
      </c>
      <c r="F75" s="102"/>
      <c r="G75" s="199">
        <v>5.7</v>
      </c>
      <c r="H75" s="199">
        <v>89.6</v>
      </c>
      <c r="I75" s="199">
        <v>4.8</v>
      </c>
      <c r="J75" s="82">
        <v>100</v>
      </c>
    </row>
    <row r="76" spans="1:10" ht="15" customHeight="1" x14ac:dyDescent="0.2">
      <c r="A76" s="52" t="s">
        <v>391</v>
      </c>
      <c r="B76" s="198">
        <v>55</v>
      </c>
      <c r="C76" s="198">
        <v>12689</v>
      </c>
      <c r="D76" s="198">
        <v>472</v>
      </c>
      <c r="E76" s="198">
        <v>13216</v>
      </c>
      <c r="F76" s="102"/>
      <c r="G76" s="199">
        <v>0.4</v>
      </c>
      <c r="H76" s="199">
        <v>96</v>
      </c>
      <c r="I76" s="199">
        <v>3.6</v>
      </c>
      <c r="J76" s="82">
        <v>100</v>
      </c>
    </row>
    <row r="77" spans="1:10" ht="15" customHeight="1" x14ac:dyDescent="0.2">
      <c r="A77" s="52" t="s">
        <v>392</v>
      </c>
      <c r="B77" s="198">
        <v>269</v>
      </c>
      <c r="C77" s="198">
        <v>3259</v>
      </c>
      <c r="D77" s="198">
        <v>221</v>
      </c>
      <c r="E77" s="198">
        <v>3753</v>
      </c>
      <c r="F77" s="102"/>
      <c r="G77" s="199">
        <v>7.2</v>
      </c>
      <c r="H77" s="199">
        <v>86.8</v>
      </c>
      <c r="I77" s="199">
        <v>5.9</v>
      </c>
      <c r="J77" s="82">
        <v>100</v>
      </c>
    </row>
    <row r="78" spans="1:10" ht="15" customHeight="1" x14ac:dyDescent="0.2">
      <c r="A78" s="52" t="s">
        <v>393</v>
      </c>
      <c r="B78" s="198">
        <v>391</v>
      </c>
      <c r="C78" s="198">
        <v>5226</v>
      </c>
      <c r="D78" s="198">
        <v>267</v>
      </c>
      <c r="E78" s="198">
        <v>5879</v>
      </c>
      <c r="F78" s="102"/>
      <c r="G78" s="199">
        <v>6.7</v>
      </c>
      <c r="H78" s="199">
        <v>88.9</v>
      </c>
      <c r="I78" s="199">
        <v>4.5</v>
      </c>
      <c r="J78" s="82">
        <v>100</v>
      </c>
    </row>
    <row r="79" spans="1:10" ht="15" customHeight="1" x14ac:dyDescent="0.2">
      <c r="A79" s="52" t="s">
        <v>127</v>
      </c>
      <c r="B79" s="198">
        <v>3113</v>
      </c>
      <c r="C79" s="198">
        <v>23749</v>
      </c>
      <c r="D79" s="198">
        <v>1263</v>
      </c>
      <c r="E79" s="198">
        <v>28134</v>
      </c>
      <c r="F79" s="102"/>
      <c r="G79" s="199">
        <v>11.1</v>
      </c>
      <c r="H79" s="199">
        <v>84.4</v>
      </c>
      <c r="I79" s="199">
        <v>4.5</v>
      </c>
      <c r="J79" s="82">
        <v>100</v>
      </c>
    </row>
    <row r="80" spans="1:10" ht="15" customHeight="1" x14ac:dyDescent="0.2">
      <c r="A80" s="52" t="s">
        <v>307</v>
      </c>
      <c r="B80" s="198">
        <v>285</v>
      </c>
      <c r="C80" s="198">
        <v>19070</v>
      </c>
      <c r="D80" s="198">
        <v>629</v>
      </c>
      <c r="E80" s="198">
        <v>19985</v>
      </c>
      <c r="F80" s="102"/>
      <c r="G80" s="199">
        <v>1.4</v>
      </c>
      <c r="H80" s="199">
        <v>95.4</v>
      </c>
      <c r="I80" s="199">
        <v>3.1</v>
      </c>
      <c r="J80" s="82">
        <v>100</v>
      </c>
    </row>
    <row r="81" spans="1:10" ht="15" customHeight="1" x14ac:dyDescent="0.2">
      <c r="A81" s="52" t="s">
        <v>394</v>
      </c>
      <c r="B81" s="198">
        <v>147</v>
      </c>
      <c r="C81" s="198">
        <v>105332</v>
      </c>
      <c r="D81" s="198">
        <v>3817</v>
      </c>
      <c r="E81" s="198">
        <v>109299</v>
      </c>
      <c r="F81" s="102"/>
      <c r="G81" s="199">
        <v>0.1</v>
      </c>
      <c r="H81" s="199">
        <v>96.4</v>
      </c>
      <c r="I81" s="199">
        <v>3.5</v>
      </c>
      <c r="J81" s="82">
        <v>100</v>
      </c>
    </row>
    <row r="82" spans="1:10" ht="15" customHeight="1" x14ac:dyDescent="0.2">
      <c r="A82" s="52" t="s">
        <v>132</v>
      </c>
      <c r="B82" s="198">
        <v>487</v>
      </c>
      <c r="C82" s="198">
        <v>8294</v>
      </c>
      <c r="D82" s="198">
        <v>442</v>
      </c>
      <c r="E82" s="198">
        <v>9227</v>
      </c>
      <c r="F82" s="102"/>
      <c r="G82" s="199">
        <v>5.3</v>
      </c>
      <c r="H82" s="199">
        <v>89.9</v>
      </c>
      <c r="I82" s="199">
        <v>4.8</v>
      </c>
      <c r="J82" s="82">
        <v>100</v>
      </c>
    </row>
    <row r="83" spans="1:10" ht="15" customHeight="1" x14ac:dyDescent="0.2">
      <c r="A83" s="52" t="s">
        <v>201</v>
      </c>
      <c r="B83" s="198">
        <v>1159</v>
      </c>
      <c r="C83" s="198">
        <v>5155</v>
      </c>
      <c r="D83" s="198">
        <v>254</v>
      </c>
      <c r="E83" s="198">
        <v>6576</v>
      </c>
      <c r="F83" s="102"/>
      <c r="G83" s="199">
        <v>17.600000000000001</v>
      </c>
      <c r="H83" s="199">
        <v>78.400000000000006</v>
      </c>
      <c r="I83" s="199">
        <v>3.9</v>
      </c>
      <c r="J83" s="82">
        <v>100</v>
      </c>
    </row>
    <row r="84" spans="1:10" ht="15" customHeight="1" x14ac:dyDescent="0.2">
      <c r="A84" s="52" t="s">
        <v>134</v>
      </c>
      <c r="B84" s="198">
        <v>5595</v>
      </c>
      <c r="C84" s="198">
        <v>177239</v>
      </c>
      <c r="D84" s="198">
        <v>6170</v>
      </c>
      <c r="E84" s="198">
        <v>189005</v>
      </c>
      <c r="F84" s="102"/>
      <c r="G84" s="199">
        <v>3</v>
      </c>
      <c r="H84" s="199">
        <v>93.8</v>
      </c>
      <c r="I84" s="199">
        <v>3.3</v>
      </c>
      <c r="J84" s="82">
        <v>100</v>
      </c>
    </row>
    <row r="85" spans="1:10" ht="15" customHeight="1" x14ac:dyDescent="0.2">
      <c r="A85" s="52" t="s">
        <v>395</v>
      </c>
      <c r="B85" s="198">
        <v>77</v>
      </c>
      <c r="C85" s="198">
        <v>30260</v>
      </c>
      <c r="D85" s="198">
        <v>1174</v>
      </c>
      <c r="E85" s="198">
        <v>31510</v>
      </c>
      <c r="F85" s="102"/>
      <c r="G85" s="199">
        <v>0.2</v>
      </c>
      <c r="H85" s="199">
        <v>96</v>
      </c>
      <c r="I85" s="199">
        <v>3.7</v>
      </c>
      <c r="J85" s="82">
        <v>100</v>
      </c>
    </row>
    <row r="86" spans="1:10" ht="15" customHeight="1" x14ac:dyDescent="0.2">
      <c r="A86" s="52" t="s">
        <v>199</v>
      </c>
      <c r="B86" s="198">
        <v>651</v>
      </c>
      <c r="C86" s="198">
        <v>9754</v>
      </c>
      <c r="D86" s="198">
        <v>631</v>
      </c>
      <c r="E86" s="198">
        <v>11039</v>
      </c>
      <c r="F86" s="102"/>
      <c r="G86" s="199">
        <v>5.9</v>
      </c>
      <c r="H86" s="199">
        <v>88.4</v>
      </c>
      <c r="I86" s="199">
        <v>5.7</v>
      </c>
      <c r="J86" s="82">
        <v>100</v>
      </c>
    </row>
    <row r="87" spans="1:10" ht="15" customHeight="1" x14ac:dyDescent="0.2">
      <c r="A87" s="52" t="s">
        <v>138</v>
      </c>
      <c r="B87" s="198">
        <v>1918</v>
      </c>
      <c r="C87" s="198">
        <v>39191</v>
      </c>
      <c r="D87" s="198">
        <v>1659</v>
      </c>
      <c r="E87" s="198">
        <v>42764</v>
      </c>
      <c r="F87" s="102"/>
      <c r="G87" s="199">
        <v>4.5</v>
      </c>
      <c r="H87" s="199">
        <v>91.6</v>
      </c>
      <c r="I87" s="199">
        <v>3.9</v>
      </c>
      <c r="J87" s="82">
        <v>100</v>
      </c>
    </row>
    <row r="88" spans="1:10" ht="15" customHeight="1" x14ac:dyDescent="0.2">
      <c r="A88" s="52" t="s">
        <v>205</v>
      </c>
      <c r="B88" s="198">
        <v>898</v>
      </c>
      <c r="C88" s="198">
        <v>18225</v>
      </c>
      <c r="D88" s="198">
        <v>1035</v>
      </c>
      <c r="E88" s="198">
        <v>20162</v>
      </c>
      <c r="F88" s="102"/>
      <c r="G88" s="199">
        <v>4.5</v>
      </c>
      <c r="H88" s="199">
        <v>90.4</v>
      </c>
      <c r="I88" s="199">
        <v>5.0999999999999996</v>
      </c>
      <c r="J88" s="82">
        <v>100</v>
      </c>
    </row>
    <row r="89" spans="1:10" ht="15" customHeight="1" x14ac:dyDescent="0.2">
      <c r="A89" s="52" t="s">
        <v>396</v>
      </c>
      <c r="B89" s="198">
        <v>869</v>
      </c>
      <c r="C89" s="198">
        <v>20197</v>
      </c>
      <c r="D89" s="198">
        <v>1251</v>
      </c>
      <c r="E89" s="198">
        <v>22320</v>
      </c>
      <c r="F89" s="102"/>
      <c r="G89" s="199">
        <v>3.9</v>
      </c>
      <c r="H89" s="199">
        <v>90.5</v>
      </c>
      <c r="I89" s="199">
        <v>5.6</v>
      </c>
      <c r="J89" s="82">
        <v>100</v>
      </c>
    </row>
    <row r="90" spans="1:10" ht="15" customHeight="1" x14ac:dyDescent="0.2">
      <c r="A90" s="52" t="s">
        <v>310</v>
      </c>
      <c r="B90" s="198">
        <v>2676</v>
      </c>
      <c r="C90" s="198">
        <v>166894</v>
      </c>
      <c r="D90" s="198">
        <v>10571</v>
      </c>
      <c r="E90" s="198">
        <v>180141</v>
      </c>
      <c r="F90" s="102"/>
      <c r="G90" s="199">
        <v>1.5</v>
      </c>
      <c r="H90" s="199">
        <v>92.6</v>
      </c>
      <c r="I90" s="199">
        <v>5.9</v>
      </c>
      <c r="J90" s="82">
        <v>100</v>
      </c>
    </row>
    <row r="91" spans="1:10" ht="15" customHeight="1" x14ac:dyDescent="0.2">
      <c r="A91" s="52" t="s">
        <v>51</v>
      </c>
      <c r="B91" s="198">
        <v>817</v>
      </c>
      <c r="C91" s="198">
        <v>6358</v>
      </c>
      <c r="D91" s="198">
        <v>305</v>
      </c>
      <c r="E91" s="198">
        <v>7479</v>
      </c>
      <c r="F91" s="102"/>
      <c r="G91" s="199">
        <v>10.9</v>
      </c>
      <c r="H91" s="199">
        <v>85</v>
      </c>
      <c r="I91" s="199">
        <v>4.0999999999999996</v>
      </c>
      <c r="J91" s="82">
        <v>100</v>
      </c>
    </row>
    <row r="92" spans="1:10" ht="15" customHeight="1" x14ac:dyDescent="0.2">
      <c r="A92" s="52" t="s">
        <v>397</v>
      </c>
      <c r="B92" s="198">
        <v>79</v>
      </c>
      <c r="C92" s="198">
        <v>2806</v>
      </c>
      <c r="D92" s="198">
        <v>114</v>
      </c>
      <c r="E92" s="198">
        <v>2996</v>
      </c>
      <c r="F92" s="102"/>
      <c r="G92" s="199">
        <v>2.6</v>
      </c>
      <c r="H92" s="199">
        <v>93.7</v>
      </c>
      <c r="I92" s="199">
        <v>3.8</v>
      </c>
      <c r="J92" s="82">
        <v>100</v>
      </c>
    </row>
    <row r="93" spans="1:10" ht="15" customHeight="1" x14ac:dyDescent="0.2">
      <c r="A93" s="52" t="s">
        <v>143</v>
      </c>
      <c r="B93" s="198">
        <v>2355</v>
      </c>
      <c r="C93" s="198">
        <v>62562</v>
      </c>
      <c r="D93" s="198">
        <v>2565</v>
      </c>
      <c r="E93" s="198">
        <v>67479</v>
      </c>
      <c r="F93" s="102"/>
      <c r="G93" s="199">
        <v>3.5</v>
      </c>
      <c r="H93" s="199">
        <v>92.7</v>
      </c>
      <c r="I93" s="199">
        <v>3.8</v>
      </c>
      <c r="J93" s="82">
        <v>100</v>
      </c>
    </row>
    <row r="94" spans="1:10" ht="15" customHeight="1" x14ac:dyDescent="0.2">
      <c r="A94" s="52" t="s">
        <v>315</v>
      </c>
      <c r="B94" s="198">
        <v>963</v>
      </c>
      <c r="C94" s="198">
        <v>226797</v>
      </c>
      <c r="D94" s="198">
        <v>9877</v>
      </c>
      <c r="E94" s="198">
        <v>237640</v>
      </c>
      <c r="F94" s="102"/>
      <c r="G94" s="199">
        <v>0.4</v>
      </c>
      <c r="H94" s="199">
        <v>95.4</v>
      </c>
      <c r="I94" s="199">
        <v>4.2</v>
      </c>
      <c r="J94" s="82">
        <v>100</v>
      </c>
    </row>
    <row r="95" spans="1:10" ht="15" customHeight="1" x14ac:dyDescent="0.2">
      <c r="A95" s="52" t="s">
        <v>60</v>
      </c>
      <c r="B95" s="198">
        <v>2790</v>
      </c>
      <c r="C95" s="198">
        <v>9609</v>
      </c>
      <c r="D95" s="198">
        <v>1023</v>
      </c>
      <c r="E95" s="198">
        <v>13428</v>
      </c>
      <c r="F95" s="102"/>
      <c r="G95" s="199">
        <v>20.8</v>
      </c>
      <c r="H95" s="199">
        <v>71.599999999999994</v>
      </c>
      <c r="I95" s="199">
        <v>7.6</v>
      </c>
      <c r="J95" s="82">
        <v>100</v>
      </c>
    </row>
    <row r="96" spans="1:10" ht="15" customHeight="1" x14ac:dyDescent="0.2">
      <c r="A96" s="52" t="s">
        <v>398</v>
      </c>
      <c r="B96" s="198">
        <v>31</v>
      </c>
      <c r="C96" s="198">
        <v>25502</v>
      </c>
      <c r="D96" s="198">
        <v>1923</v>
      </c>
      <c r="E96" s="198">
        <v>27452</v>
      </c>
      <c r="F96" s="102"/>
      <c r="G96" s="199">
        <v>0.1</v>
      </c>
      <c r="H96" s="199">
        <v>92.9</v>
      </c>
      <c r="I96" s="199">
        <v>7</v>
      </c>
      <c r="J96" s="82">
        <v>100</v>
      </c>
    </row>
    <row r="97" spans="1:10" ht="15" customHeight="1" x14ac:dyDescent="0.2">
      <c r="A97" s="52" t="s">
        <v>356</v>
      </c>
      <c r="B97" s="198">
        <v>134</v>
      </c>
      <c r="C97" s="198">
        <v>56946</v>
      </c>
      <c r="D97" s="198">
        <v>5216</v>
      </c>
      <c r="E97" s="198">
        <v>62290</v>
      </c>
      <c r="F97" s="102"/>
      <c r="G97" s="199">
        <v>0.2</v>
      </c>
      <c r="H97" s="199">
        <v>91.4</v>
      </c>
      <c r="I97" s="199">
        <v>8.4</v>
      </c>
      <c r="J97" s="82">
        <v>100</v>
      </c>
    </row>
    <row r="98" spans="1:10" ht="15" customHeight="1" x14ac:dyDescent="0.2">
      <c r="A98" s="52" t="s">
        <v>399</v>
      </c>
      <c r="B98" s="198">
        <v>328</v>
      </c>
      <c r="C98" s="198">
        <v>10055</v>
      </c>
      <c r="D98" s="198">
        <v>540</v>
      </c>
      <c r="E98" s="198">
        <v>10918</v>
      </c>
      <c r="F98" s="102"/>
      <c r="G98" s="199">
        <v>3</v>
      </c>
      <c r="H98" s="199">
        <v>92.1</v>
      </c>
      <c r="I98" s="199">
        <v>4.9000000000000004</v>
      </c>
      <c r="J98" s="82">
        <v>100</v>
      </c>
    </row>
    <row r="99" spans="1:10" ht="15" customHeight="1" x14ac:dyDescent="0.2">
      <c r="A99" s="52" t="s">
        <v>64</v>
      </c>
      <c r="B99" s="198">
        <v>846</v>
      </c>
      <c r="C99" s="198">
        <v>14015</v>
      </c>
      <c r="D99" s="198">
        <v>925</v>
      </c>
      <c r="E99" s="198">
        <v>15793</v>
      </c>
      <c r="F99" s="102"/>
      <c r="G99" s="199">
        <v>5.4</v>
      </c>
      <c r="H99" s="199">
        <v>88.7</v>
      </c>
      <c r="I99" s="199">
        <v>5.9</v>
      </c>
      <c r="J99" s="82">
        <v>100</v>
      </c>
    </row>
    <row r="100" spans="1:10" ht="15" customHeight="1" x14ac:dyDescent="0.2">
      <c r="A100" s="52" t="s">
        <v>66</v>
      </c>
      <c r="B100" s="198">
        <v>1388</v>
      </c>
      <c r="C100" s="198">
        <v>10914</v>
      </c>
      <c r="D100" s="198">
        <v>623</v>
      </c>
      <c r="E100" s="198">
        <v>12926</v>
      </c>
      <c r="F100" s="102"/>
      <c r="G100" s="199">
        <v>10.7</v>
      </c>
      <c r="H100" s="199">
        <v>84.4</v>
      </c>
      <c r="I100" s="199">
        <v>4.8</v>
      </c>
      <c r="J100" s="82">
        <v>100</v>
      </c>
    </row>
    <row r="101" spans="1:10" ht="15" customHeight="1" x14ac:dyDescent="0.2">
      <c r="A101" s="52" t="s">
        <v>208</v>
      </c>
      <c r="B101" s="198">
        <v>593</v>
      </c>
      <c r="C101" s="198">
        <v>4935</v>
      </c>
      <c r="D101" s="198">
        <v>377</v>
      </c>
      <c r="E101" s="198">
        <v>5900</v>
      </c>
      <c r="F101" s="102"/>
      <c r="G101" s="199">
        <v>10.1</v>
      </c>
      <c r="H101" s="199">
        <v>83.6</v>
      </c>
      <c r="I101" s="199">
        <v>6.4</v>
      </c>
      <c r="J101" s="82">
        <v>100</v>
      </c>
    </row>
    <row r="102" spans="1:10" ht="15" customHeight="1" x14ac:dyDescent="0.2">
      <c r="A102" s="52" t="s">
        <v>29</v>
      </c>
      <c r="B102" s="198">
        <v>1289</v>
      </c>
      <c r="C102" s="198">
        <v>5006</v>
      </c>
      <c r="D102" s="198">
        <v>283</v>
      </c>
      <c r="E102" s="198">
        <v>6584</v>
      </c>
      <c r="F102" s="102"/>
      <c r="G102" s="199">
        <v>19.600000000000001</v>
      </c>
      <c r="H102" s="199">
        <v>76</v>
      </c>
      <c r="I102" s="199">
        <v>4.3</v>
      </c>
      <c r="J102" s="82">
        <v>100</v>
      </c>
    </row>
    <row r="103" spans="1:10" ht="15" customHeight="1" x14ac:dyDescent="0.2">
      <c r="A103" s="52" t="s">
        <v>144</v>
      </c>
      <c r="B103" s="198">
        <v>3927</v>
      </c>
      <c r="C103" s="198">
        <v>138203</v>
      </c>
      <c r="D103" s="198">
        <v>6401</v>
      </c>
      <c r="E103" s="198">
        <v>148534</v>
      </c>
      <c r="F103" s="102"/>
      <c r="G103" s="199">
        <v>2.6</v>
      </c>
      <c r="H103" s="199">
        <v>93</v>
      </c>
      <c r="I103" s="199">
        <v>4.3</v>
      </c>
      <c r="J103" s="82">
        <v>100</v>
      </c>
    </row>
    <row r="104" spans="1:10" ht="15" customHeight="1" x14ac:dyDescent="0.2">
      <c r="A104" s="52" t="s">
        <v>206</v>
      </c>
      <c r="B104" s="198">
        <v>160</v>
      </c>
      <c r="C104" s="198">
        <v>4694</v>
      </c>
      <c r="D104" s="198">
        <v>190</v>
      </c>
      <c r="E104" s="198">
        <v>5041</v>
      </c>
      <c r="F104" s="102"/>
      <c r="G104" s="199">
        <v>3.2</v>
      </c>
      <c r="H104" s="199">
        <v>93.1</v>
      </c>
      <c r="I104" s="199">
        <v>3.8</v>
      </c>
      <c r="J104" s="82">
        <v>100</v>
      </c>
    </row>
    <row r="105" spans="1:10" ht="15" customHeight="1" x14ac:dyDescent="0.2">
      <c r="A105" s="52" t="s">
        <v>209</v>
      </c>
      <c r="B105" s="198">
        <v>2050</v>
      </c>
      <c r="C105" s="198">
        <v>34128</v>
      </c>
      <c r="D105" s="198">
        <v>1880</v>
      </c>
      <c r="E105" s="198">
        <v>38056</v>
      </c>
      <c r="F105" s="102"/>
      <c r="G105" s="199">
        <v>5.4</v>
      </c>
      <c r="H105" s="199">
        <v>89.7</v>
      </c>
      <c r="I105" s="199">
        <v>4.9000000000000004</v>
      </c>
      <c r="J105" s="82">
        <v>100</v>
      </c>
    </row>
    <row r="106" spans="1:10" ht="15" customHeight="1" x14ac:dyDescent="0.2">
      <c r="A106" s="52" t="s">
        <v>32</v>
      </c>
      <c r="B106" s="198">
        <v>1211</v>
      </c>
      <c r="C106" s="198">
        <v>12559</v>
      </c>
      <c r="D106" s="198">
        <v>822</v>
      </c>
      <c r="E106" s="198">
        <v>14592</v>
      </c>
      <c r="F106" s="102"/>
      <c r="G106" s="199">
        <v>8.3000000000000007</v>
      </c>
      <c r="H106" s="199">
        <v>86.1</v>
      </c>
      <c r="I106" s="199">
        <v>5.6</v>
      </c>
      <c r="J106" s="82">
        <v>100</v>
      </c>
    </row>
    <row r="107" spans="1:10" ht="15" customHeight="1" x14ac:dyDescent="0.2">
      <c r="A107" s="52" t="s">
        <v>323</v>
      </c>
      <c r="B107" s="198">
        <v>5387</v>
      </c>
      <c r="C107" s="198">
        <v>165752</v>
      </c>
      <c r="D107" s="198">
        <v>7327</v>
      </c>
      <c r="E107" s="198">
        <v>178465</v>
      </c>
      <c r="F107" s="102"/>
      <c r="G107" s="199">
        <v>3</v>
      </c>
      <c r="H107" s="199">
        <v>92.9</v>
      </c>
      <c r="I107" s="199">
        <v>4.0999999999999996</v>
      </c>
      <c r="J107" s="82">
        <v>100</v>
      </c>
    </row>
    <row r="108" spans="1:10" ht="15" customHeight="1" x14ac:dyDescent="0.2">
      <c r="A108" s="52" t="s">
        <v>152</v>
      </c>
      <c r="B108" s="198">
        <v>2325</v>
      </c>
      <c r="C108" s="198">
        <v>59202</v>
      </c>
      <c r="D108" s="198">
        <v>3271</v>
      </c>
      <c r="E108" s="198">
        <v>64808</v>
      </c>
      <c r="F108" s="102"/>
      <c r="G108" s="199">
        <v>3.6</v>
      </c>
      <c r="H108" s="199">
        <v>91.3</v>
      </c>
      <c r="I108" s="199">
        <v>5</v>
      </c>
      <c r="J108" s="82">
        <v>100</v>
      </c>
    </row>
    <row r="109" spans="1:10" ht="15" customHeight="1" x14ac:dyDescent="0.2">
      <c r="A109" s="52" t="s">
        <v>333</v>
      </c>
      <c r="B109" s="198">
        <v>1844</v>
      </c>
      <c r="C109" s="198">
        <v>118078</v>
      </c>
      <c r="D109" s="198">
        <v>9069</v>
      </c>
      <c r="E109" s="198">
        <v>128987</v>
      </c>
      <c r="F109" s="102"/>
      <c r="G109" s="199">
        <v>1.4</v>
      </c>
      <c r="H109" s="199">
        <v>91.5</v>
      </c>
      <c r="I109" s="199">
        <v>7</v>
      </c>
      <c r="J109" s="82">
        <v>100</v>
      </c>
    </row>
    <row r="110" spans="1:10" ht="15" customHeight="1" x14ac:dyDescent="0.2">
      <c r="A110" s="52" t="s">
        <v>400</v>
      </c>
      <c r="B110" s="198">
        <v>354</v>
      </c>
      <c r="C110" s="198">
        <v>98321</v>
      </c>
      <c r="D110" s="198">
        <v>4370</v>
      </c>
      <c r="E110" s="198">
        <v>103040</v>
      </c>
      <c r="F110" s="102"/>
      <c r="G110" s="199">
        <v>0.3</v>
      </c>
      <c r="H110" s="199">
        <v>95.4</v>
      </c>
      <c r="I110" s="199">
        <v>4.2</v>
      </c>
      <c r="J110" s="82">
        <v>100</v>
      </c>
    </row>
    <row r="111" spans="1:10" ht="15" customHeight="1" x14ac:dyDescent="0.2">
      <c r="A111" s="52" t="s">
        <v>308</v>
      </c>
      <c r="B111" s="198">
        <v>1929</v>
      </c>
      <c r="C111" s="198">
        <v>59574</v>
      </c>
      <c r="D111" s="198">
        <v>2097</v>
      </c>
      <c r="E111" s="198">
        <v>63604</v>
      </c>
      <c r="F111" s="102"/>
      <c r="G111" s="199">
        <v>3</v>
      </c>
      <c r="H111" s="199">
        <v>93.7</v>
      </c>
      <c r="I111" s="199">
        <v>3.3</v>
      </c>
      <c r="J111" s="82">
        <v>100</v>
      </c>
    </row>
    <row r="112" spans="1:10" ht="15" customHeight="1" x14ac:dyDescent="0.2">
      <c r="A112" s="52" t="s">
        <v>236</v>
      </c>
      <c r="B112" s="198">
        <v>4316</v>
      </c>
      <c r="C112" s="198">
        <v>83663</v>
      </c>
      <c r="D112" s="198">
        <v>4829</v>
      </c>
      <c r="E112" s="198">
        <v>92812</v>
      </c>
      <c r="F112" s="102"/>
      <c r="G112" s="199">
        <v>4.7</v>
      </c>
      <c r="H112" s="199">
        <v>90.1</v>
      </c>
      <c r="I112" s="199">
        <v>5.2</v>
      </c>
      <c r="J112" s="82">
        <v>100</v>
      </c>
    </row>
    <row r="113" spans="1:10" ht="15" customHeight="1" x14ac:dyDescent="0.2">
      <c r="A113" s="52" t="s">
        <v>162</v>
      </c>
      <c r="B113" s="198">
        <v>845</v>
      </c>
      <c r="C113" s="198">
        <v>20924</v>
      </c>
      <c r="D113" s="198">
        <v>925</v>
      </c>
      <c r="E113" s="198">
        <v>22695</v>
      </c>
      <c r="F113" s="102"/>
      <c r="G113" s="199">
        <v>3.7</v>
      </c>
      <c r="H113" s="199">
        <v>92.2</v>
      </c>
      <c r="I113" s="199">
        <v>4.0999999999999996</v>
      </c>
      <c r="J113" s="82">
        <v>100</v>
      </c>
    </row>
    <row r="114" spans="1:10" ht="15" customHeight="1" x14ac:dyDescent="0.2">
      <c r="A114" s="52" t="s">
        <v>347</v>
      </c>
      <c r="B114" s="198">
        <v>103</v>
      </c>
      <c r="C114" s="198">
        <v>32563</v>
      </c>
      <c r="D114" s="198">
        <v>2528</v>
      </c>
      <c r="E114" s="198">
        <v>35187</v>
      </c>
      <c r="F114" s="102"/>
      <c r="G114" s="199">
        <v>0.3</v>
      </c>
      <c r="H114" s="199">
        <v>92.5</v>
      </c>
      <c r="I114" s="199">
        <v>7.2</v>
      </c>
      <c r="J114" s="82">
        <v>100</v>
      </c>
    </row>
    <row r="115" spans="1:10" ht="15" customHeight="1" x14ac:dyDescent="0.2">
      <c r="A115" s="52" t="s">
        <v>335</v>
      </c>
      <c r="B115" s="198">
        <v>1740</v>
      </c>
      <c r="C115" s="198">
        <v>201908</v>
      </c>
      <c r="D115" s="198">
        <v>7218</v>
      </c>
      <c r="E115" s="198">
        <v>210862</v>
      </c>
      <c r="F115" s="102"/>
      <c r="G115" s="199">
        <v>0.8</v>
      </c>
      <c r="H115" s="199">
        <v>95.8</v>
      </c>
      <c r="I115" s="199">
        <v>3.4</v>
      </c>
      <c r="J115" s="82">
        <v>100</v>
      </c>
    </row>
    <row r="116" spans="1:10" ht="15" customHeight="1" x14ac:dyDescent="0.2">
      <c r="A116" s="52" t="s">
        <v>357</v>
      </c>
      <c r="B116" s="198">
        <v>2175</v>
      </c>
      <c r="C116" s="198">
        <v>145613</v>
      </c>
      <c r="D116" s="198">
        <v>21715</v>
      </c>
      <c r="E116" s="198">
        <v>169506</v>
      </c>
      <c r="F116" s="102"/>
      <c r="G116" s="199">
        <v>1.3</v>
      </c>
      <c r="H116" s="199">
        <v>85.9</v>
      </c>
      <c r="I116" s="199">
        <v>12.8</v>
      </c>
      <c r="J116" s="82">
        <v>100</v>
      </c>
    </row>
    <row r="117" spans="1:10" ht="15" customHeight="1" x14ac:dyDescent="0.2">
      <c r="A117" s="52" t="s">
        <v>401</v>
      </c>
      <c r="B117" s="198">
        <v>40</v>
      </c>
      <c r="C117" s="198">
        <v>994</v>
      </c>
      <c r="D117" s="198">
        <v>24</v>
      </c>
      <c r="E117" s="198">
        <v>1057</v>
      </c>
      <c r="F117" s="102"/>
      <c r="G117" s="199">
        <v>3.8</v>
      </c>
      <c r="H117" s="199">
        <v>94</v>
      </c>
      <c r="I117" s="199">
        <v>2.2999999999999998</v>
      </c>
      <c r="J117" s="82">
        <v>100</v>
      </c>
    </row>
    <row r="118" spans="1:10" ht="15" customHeight="1" x14ac:dyDescent="0.2">
      <c r="A118" s="52" t="s">
        <v>402</v>
      </c>
      <c r="B118" s="198">
        <v>102</v>
      </c>
      <c r="C118" s="198">
        <v>5475</v>
      </c>
      <c r="D118" s="198">
        <v>196</v>
      </c>
      <c r="E118" s="198">
        <v>5776</v>
      </c>
      <c r="F118" s="102"/>
      <c r="G118" s="199">
        <v>1.8</v>
      </c>
      <c r="H118" s="199">
        <v>94.8</v>
      </c>
      <c r="I118" s="199">
        <v>3.4</v>
      </c>
      <c r="J118" s="82">
        <v>100</v>
      </c>
    </row>
    <row r="119" spans="1:10" ht="15" customHeight="1" x14ac:dyDescent="0.2">
      <c r="A119" s="52" t="s">
        <v>73</v>
      </c>
      <c r="B119" s="198">
        <v>459</v>
      </c>
      <c r="C119" s="198">
        <v>5978</v>
      </c>
      <c r="D119" s="198">
        <v>373</v>
      </c>
      <c r="E119" s="198">
        <v>6809</v>
      </c>
      <c r="F119" s="102"/>
      <c r="G119" s="199">
        <v>6.7</v>
      </c>
      <c r="H119" s="199">
        <v>87.8</v>
      </c>
      <c r="I119" s="199">
        <v>5.5</v>
      </c>
      <c r="J119" s="82">
        <v>100</v>
      </c>
    </row>
    <row r="120" spans="1:10" ht="15" customHeight="1" x14ac:dyDescent="0.2">
      <c r="A120" s="52" t="s">
        <v>403</v>
      </c>
      <c r="B120" s="198">
        <v>573</v>
      </c>
      <c r="C120" s="198">
        <v>13141</v>
      </c>
      <c r="D120" s="198">
        <v>581</v>
      </c>
      <c r="E120" s="198">
        <v>14293</v>
      </c>
      <c r="F120" s="102"/>
      <c r="G120" s="199">
        <v>4</v>
      </c>
      <c r="H120" s="199">
        <v>91.9</v>
      </c>
      <c r="I120" s="199">
        <v>4.0999999999999996</v>
      </c>
      <c r="J120" s="82">
        <v>100</v>
      </c>
    </row>
    <row r="121" spans="1:10" ht="15" customHeight="1" x14ac:dyDescent="0.2">
      <c r="A121" s="52" t="s">
        <v>167</v>
      </c>
      <c r="B121" s="198">
        <v>2941</v>
      </c>
      <c r="C121" s="198">
        <v>78236</v>
      </c>
      <c r="D121" s="198">
        <v>3927</v>
      </c>
      <c r="E121" s="198">
        <v>85107</v>
      </c>
      <c r="F121" s="102"/>
      <c r="G121" s="199">
        <v>3.5</v>
      </c>
      <c r="H121" s="199">
        <v>91.9</v>
      </c>
      <c r="I121" s="199">
        <v>4.5999999999999996</v>
      </c>
      <c r="J121" s="82">
        <v>100</v>
      </c>
    </row>
    <row r="122" spans="1:10" ht="15" customHeight="1" x14ac:dyDescent="0.2">
      <c r="A122" s="52" t="s">
        <v>404</v>
      </c>
      <c r="B122" s="198">
        <v>537</v>
      </c>
      <c r="C122" s="198">
        <v>12634</v>
      </c>
      <c r="D122" s="198">
        <v>584</v>
      </c>
      <c r="E122" s="198">
        <v>13751</v>
      </c>
      <c r="F122" s="102"/>
      <c r="G122" s="199">
        <v>3.9</v>
      </c>
      <c r="H122" s="199">
        <v>91.9</v>
      </c>
      <c r="I122" s="199">
        <v>4.2</v>
      </c>
      <c r="J122" s="82">
        <v>100</v>
      </c>
    </row>
    <row r="123" spans="1:10" ht="15" customHeight="1" x14ac:dyDescent="0.2">
      <c r="A123" s="52" t="s">
        <v>76</v>
      </c>
      <c r="B123" s="198">
        <v>353</v>
      </c>
      <c r="C123" s="198">
        <v>5434</v>
      </c>
      <c r="D123" s="198">
        <v>238</v>
      </c>
      <c r="E123" s="198">
        <v>6032</v>
      </c>
      <c r="F123" s="102"/>
      <c r="G123" s="199">
        <v>5.9</v>
      </c>
      <c r="H123" s="199">
        <v>90.1</v>
      </c>
      <c r="I123" s="199">
        <v>3.9</v>
      </c>
      <c r="J123" s="82">
        <v>100</v>
      </c>
    </row>
    <row r="124" spans="1:10" ht="15" customHeight="1" x14ac:dyDescent="0.2">
      <c r="A124" s="52" t="s">
        <v>219</v>
      </c>
      <c r="B124" s="198">
        <v>2731</v>
      </c>
      <c r="C124" s="198">
        <v>54765</v>
      </c>
      <c r="D124" s="198">
        <v>1962</v>
      </c>
      <c r="E124" s="198">
        <v>59459</v>
      </c>
      <c r="F124" s="102"/>
      <c r="G124" s="199">
        <v>4.5999999999999996</v>
      </c>
      <c r="H124" s="199">
        <v>92.1</v>
      </c>
      <c r="I124" s="199">
        <v>3.3</v>
      </c>
      <c r="J124" s="82">
        <v>100</v>
      </c>
    </row>
    <row r="125" spans="1:10" ht="15" customHeight="1" x14ac:dyDescent="0.2">
      <c r="A125" s="52" t="s">
        <v>77</v>
      </c>
      <c r="B125" s="198">
        <v>219</v>
      </c>
      <c r="C125" s="198">
        <v>2719</v>
      </c>
      <c r="D125" s="198">
        <v>81</v>
      </c>
      <c r="E125" s="198">
        <v>3021</v>
      </c>
      <c r="F125" s="102"/>
      <c r="G125" s="199">
        <v>7.2</v>
      </c>
      <c r="H125" s="199">
        <v>90</v>
      </c>
      <c r="I125" s="199">
        <v>2.7</v>
      </c>
      <c r="J125" s="82">
        <v>100</v>
      </c>
    </row>
    <row r="126" spans="1:10" ht="15" customHeight="1" x14ac:dyDescent="0.2">
      <c r="A126" s="52" t="s">
        <v>91</v>
      </c>
      <c r="B126" s="198">
        <v>1812</v>
      </c>
      <c r="C126" s="198">
        <v>4157</v>
      </c>
      <c r="D126" s="198">
        <v>483</v>
      </c>
      <c r="E126" s="198">
        <v>6453</v>
      </c>
      <c r="F126" s="102"/>
      <c r="G126" s="199">
        <v>28.1</v>
      </c>
      <c r="H126" s="199">
        <v>64.400000000000006</v>
      </c>
      <c r="I126" s="199">
        <v>7.5</v>
      </c>
      <c r="J126" s="82">
        <v>100</v>
      </c>
    </row>
    <row r="127" spans="1:10" ht="15" customHeight="1" x14ac:dyDescent="0.2">
      <c r="A127" s="52" t="s">
        <v>35</v>
      </c>
      <c r="B127" s="198">
        <v>367</v>
      </c>
      <c r="C127" s="198">
        <v>2277</v>
      </c>
      <c r="D127" s="198">
        <v>113</v>
      </c>
      <c r="E127" s="198">
        <v>2759</v>
      </c>
      <c r="F127" s="102"/>
      <c r="G127" s="199">
        <v>13.3</v>
      </c>
      <c r="H127" s="199">
        <v>82.5</v>
      </c>
      <c r="I127" s="199">
        <v>4.0999999999999996</v>
      </c>
      <c r="J127" s="82">
        <v>100</v>
      </c>
    </row>
    <row r="128" spans="1:10" ht="15" customHeight="1" x14ac:dyDescent="0.2">
      <c r="A128" s="52" t="s">
        <v>36</v>
      </c>
      <c r="B128" s="198">
        <v>886</v>
      </c>
      <c r="C128" s="198">
        <v>8143</v>
      </c>
      <c r="D128" s="198">
        <v>554</v>
      </c>
      <c r="E128" s="198">
        <v>9589</v>
      </c>
      <c r="F128" s="102"/>
      <c r="G128" s="199">
        <v>9.1999999999999993</v>
      </c>
      <c r="H128" s="199">
        <v>84.9</v>
      </c>
      <c r="I128" s="199">
        <v>5.8</v>
      </c>
      <c r="J128" s="82">
        <v>100</v>
      </c>
    </row>
    <row r="129" spans="1:10" ht="15" customHeight="1" x14ac:dyDescent="0.2">
      <c r="A129" s="52" t="s">
        <v>354</v>
      </c>
      <c r="B129" s="198">
        <v>242</v>
      </c>
      <c r="C129" s="198">
        <v>56439</v>
      </c>
      <c r="D129" s="198">
        <v>6803</v>
      </c>
      <c r="E129" s="198">
        <v>63485</v>
      </c>
      <c r="F129" s="102"/>
      <c r="G129" s="199">
        <v>0.4</v>
      </c>
      <c r="H129" s="199">
        <v>88.9</v>
      </c>
      <c r="I129" s="199">
        <v>10.7</v>
      </c>
      <c r="J129" s="82">
        <v>100</v>
      </c>
    </row>
    <row r="130" spans="1:10" ht="15" customHeight="1" x14ac:dyDescent="0.2">
      <c r="A130" s="52" t="s">
        <v>405</v>
      </c>
      <c r="B130" s="198">
        <v>68</v>
      </c>
      <c r="C130" s="198">
        <v>3459</v>
      </c>
      <c r="D130" s="198">
        <v>135</v>
      </c>
      <c r="E130" s="198">
        <v>3665</v>
      </c>
      <c r="F130" s="102"/>
      <c r="G130" s="199">
        <v>1.9</v>
      </c>
      <c r="H130" s="199">
        <v>94.4</v>
      </c>
      <c r="I130" s="199">
        <v>3.7</v>
      </c>
      <c r="J130" s="82">
        <v>100</v>
      </c>
    </row>
    <row r="131" spans="1:10" ht="15" customHeight="1" x14ac:dyDescent="0.2">
      <c r="A131" s="52" t="s">
        <v>182</v>
      </c>
      <c r="B131" s="198">
        <v>681</v>
      </c>
      <c r="C131" s="198">
        <v>5601</v>
      </c>
      <c r="D131" s="198">
        <v>329</v>
      </c>
      <c r="E131" s="198">
        <v>6610</v>
      </c>
      <c r="F131" s="102"/>
      <c r="G131" s="199">
        <v>10.3</v>
      </c>
      <c r="H131" s="199">
        <v>84.7</v>
      </c>
      <c r="I131" s="199">
        <v>5</v>
      </c>
      <c r="J131" s="82">
        <v>100</v>
      </c>
    </row>
    <row r="132" spans="1:10" ht="15" customHeight="1" x14ac:dyDescent="0.2">
      <c r="A132" s="52" t="s">
        <v>406</v>
      </c>
      <c r="B132" s="198">
        <v>134</v>
      </c>
      <c r="C132" s="198">
        <v>64158</v>
      </c>
      <c r="D132" s="198">
        <v>3063</v>
      </c>
      <c r="E132" s="198">
        <v>67355</v>
      </c>
      <c r="F132" s="102"/>
      <c r="G132" s="199">
        <v>0.2</v>
      </c>
      <c r="H132" s="199">
        <v>95.3</v>
      </c>
      <c r="I132" s="199">
        <v>4.5</v>
      </c>
      <c r="J132" s="82">
        <v>100</v>
      </c>
    </row>
    <row r="133" spans="1:10" ht="15" customHeight="1" x14ac:dyDescent="0.2">
      <c r="A133" s="52" t="s">
        <v>407</v>
      </c>
      <c r="B133" s="198">
        <v>802</v>
      </c>
      <c r="C133" s="198">
        <v>41805</v>
      </c>
      <c r="D133" s="198">
        <v>1788</v>
      </c>
      <c r="E133" s="198">
        <v>44396</v>
      </c>
      <c r="F133" s="102"/>
      <c r="G133" s="199">
        <v>1.8</v>
      </c>
      <c r="H133" s="199">
        <v>94.2</v>
      </c>
      <c r="I133" s="199">
        <v>4</v>
      </c>
      <c r="J133" s="82">
        <v>100</v>
      </c>
    </row>
    <row r="134" spans="1:10" ht="15" customHeight="1" x14ac:dyDescent="0.2">
      <c r="A134" s="52" t="s">
        <v>351</v>
      </c>
      <c r="B134" s="198">
        <v>1036</v>
      </c>
      <c r="C134" s="198">
        <v>40585</v>
      </c>
      <c r="D134" s="198">
        <v>1639</v>
      </c>
      <c r="E134" s="198">
        <v>43261</v>
      </c>
      <c r="F134" s="102"/>
      <c r="G134" s="199">
        <v>2.4</v>
      </c>
      <c r="H134" s="199">
        <v>93.8</v>
      </c>
      <c r="I134" s="199">
        <v>3.8</v>
      </c>
      <c r="J134" s="82">
        <v>100</v>
      </c>
    </row>
    <row r="135" spans="1:10" ht="15" customHeight="1" x14ac:dyDescent="0.2">
      <c r="A135" s="52" t="s">
        <v>355</v>
      </c>
      <c r="B135" s="198">
        <v>113</v>
      </c>
      <c r="C135" s="198">
        <v>46609</v>
      </c>
      <c r="D135" s="198">
        <v>5434</v>
      </c>
      <c r="E135" s="198">
        <v>52159</v>
      </c>
      <c r="F135" s="102"/>
      <c r="G135" s="199">
        <v>0.2</v>
      </c>
      <c r="H135" s="199">
        <v>89.4</v>
      </c>
      <c r="I135" s="199">
        <v>10.4</v>
      </c>
      <c r="J135" s="82">
        <v>100</v>
      </c>
    </row>
    <row r="136" spans="1:10" ht="15" customHeight="1" x14ac:dyDescent="0.2">
      <c r="A136" s="52" t="s">
        <v>408</v>
      </c>
      <c r="B136" s="198">
        <v>295</v>
      </c>
      <c r="C136" s="198">
        <v>13967</v>
      </c>
      <c r="D136" s="198">
        <v>763</v>
      </c>
      <c r="E136" s="198">
        <v>15020</v>
      </c>
      <c r="F136" s="102"/>
      <c r="G136" s="199">
        <v>2</v>
      </c>
      <c r="H136" s="199">
        <v>93</v>
      </c>
      <c r="I136" s="199">
        <v>5.0999999999999996</v>
      </c>
      <c r="J136" s="82">
        <v>100</v>
      </c>
    </row>
    <row r="137" spans="1:10" s="110" customFormat="1" ht="15" customHeight="1" x14ac:dyDescent="0.2">
      <c r="A137" s="57" t="s">
        <v>927</v>
      </c>
      <c r="B137" s="109">
        <v>172625</v>
      </c>
      <c r="C137" s="109">
        <v>6402111</v>
      </c>
      <c r="D137" s="109">
        <v>342925</v>
      </c>
      <c r="E137" s="109">
        <v>6917656</v>
      </c>
      <c r="F137" s="58"/>
      <c r="G137" s="59">
        <v>2.5</v>
      </c>
      <c r="H137" s="59">
        <v>92.5</v>
      </c>
      <c r="I137" s="59">
        <v>5</v>
      </c>
      <c r="J137" s="59">
        <v>100</v>
      </c>
    </row>
    <row r="138" spans="1:10" ht="15" customHeight="1" x14ac:dyDescent="0.2">
      <c r="A138" s="117" t="s">
        <v>886</v>
      </c>
      <c r="B138" s="47"/>
      <c r="C138" s="47"/>
      <c r="D138" s="47"/>
      <c r="E138" s="47"/>
    </row>
    <row r="139" spans="1:10" ht="15" customHeight="1" x14ac:dyDescent="0.2">
      <c r="A139" s="117"/>
      <c r="B139" s="47"/>
      <c r="C139" s="47"/>
      <c r="D139" s="47"/>
      <c r="E139" s="47"/>
    </row>
    <row r="140" spans="1:10" ht="15" customHeight="1" x14ac:dyDescent="0.2">
      <c r="A140" s="48" t="s">
        <v>888</v>
      </c>
      <c r="B140" s="47"/>
      <c r="C140" s="47"/>
      <c r="D140" s="47"/>
      <c r="E140" s="47"/>
    </row>
    <row r="141" spans="1:10" ht="15" customHeight="1" x14ac:dyDescent="0.2">
      <c r="A141" s="90" t="s">
        <v>432</v>
      </c>
      <c r="B141" s="91"/>
      <c r="C141" s="91"/>
      <c r="D141" s="47"/>
      <c r="E141" s="47"/>
    </row>
    <row r="142" spans="1:10" ht="15" customHeight="1" x14ac:dyDescent="0.2">
      <c r="A142" s="90" t="s">
        <v>433</v>
      </c>
      <c r="B142" s="91"/>
      <c r="C142" s="91"/>
      <c r="D142" s="47"/>
      <c r="E142" s="47"/>
    </row>
    <row r="143" spans="1:10" ht="15" customHeight="1" x14ac:dyDescent="0.2">
      <c r="A143" s="244" t="s">
        <v>431</v>
      </c>
      <c r="B143" s="244"/>
      <c r="C143" s="244"/>
    </row>
    <row r="144" spans="1:10" s="157" customFormat="1" ht="15" customHeight="1" x14ac:dyDescent="0.2">
      <c r="A144" s="157" t="s">
        <v>925</v>
      </c>
    </row>
    <row r="145" spans="1:6" ht="15" customHeight="1" x14ac:dyDescent="0.2">
      <c r="A145" s="49" t="s">
        <v>926</v>
      </c>
    </row>
    <row r="146" spans="1:6" ht="15" customHeight="1" x14ac:dyDescent="0.2">
      <c r="A146" s="49"/>
      <c r="D146" s="27"/>
      <c r="E146" s="27"/>
      <c r="F146" s="27"/>
    </row>
    <row r="147" spans="1:6" ht="15" customHeight="1" x14ac:dyDescent="0.2">
      <c r="A147" s="17" t="s">
        <v>887</v>
      </c>
      <c r="B147" s="27"/>
      <c r="C147" s="27"/>
    </row>
    <row r="149" spans="1:6" ht="11.25" customHeight="1" x14ac:dyDescent="0.2">
      <c r="A149" s="223" t="s">
        <v>434</v>
      </c>
    </row>
  </sheetData>
  <mergeCells count="3">
    <mergeCell ref="B7:E7"/>
    <mergeCell ref="G7:J7"/>
    <mergeCell ref="A143:C143"/>
  </mergeCells>
  <hyperlinks>
    <hyperlink ref="A143:C143" r:id="rId1" display="      For further information, see the Australian Statistical Geography Standard (ASGS) Edition 3." xr:uid="{C1B5603C-0D29-44F3-AE2E-894BD9CAD733}"/>
    <hyperlink ref="A149" r:id="rId2" xr:uid="{43E76E29-F007-40C0-867A-357F5F83F079}"/>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By Topic</vt:lpstr>
      <vt:lpstr>1.1_Age distribution</vt:lpstr>
      <vt:lpstr>1.2_Sex ratio</vt:lpstr>
      <vt:lpstr>2.1_Indigenous structure</vt:lpstr>
      <vt:lpstr>2.2_ILOC</vt:lpstr>
      <vt:lpstr>2.3_IARE</vt:lpstr>
      <vt:lpstr>2.4_IREG</vt:lpstr>
      <vt:lpstr>3.1_2011_LGA</vt:lpstr>
      <vt:lpstr>3.2_2016 LGA</vt:lpstr>
      <vt:lpstr>3.3_2021 LGA</vt:lpstr>
      <vt:lpstr>4_GCCSA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2022-02-03T02:42:55Z</dcterms:created>
  <dcterms:modified xsi:type="dcterms:W3CDTF">2022-08-25T23:31:36Z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2022-02-03T04:48:40Z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a418f2ac-f0ce-47fa-96d3-ee7b3e36a6a3</vt:lpwstr>
  </property>
  <property fmtid="{D5CDD505-2E9C-101B-9397-08002B2CF9AE}" pid="8" name="MSIP_Label_c8e5a7ee-c283-40b0-98eb-fa437df4c031_ContentBits">
    <vt:lpwstr>0</vt:lpwstr>
  </property>
</Properties>
</file>