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094C463B-E699-4AB6-8B6B-376F969ACA4D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Contents" sheetId="2" r:id="rId1"/>
    <sheet name="National Spotlight" sheetId="44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4" l="1"/>
  <c r="B8" i="44"/>
  <c r="A3" i="44"/>
  <c r="A92" i="44" l="1"/>
  <c r="G8" i="44" l="1"/>
  <c r="C8" i="44"/>
  <c r="I8" i="44"/>
  <c r="E8" i="44"/>
  <c r="H8" i="44"/>
  <c r="D8" i="44"/>
</calcChain>
</file>

<file path=xl/sharedStrings.xml><?xml version="1.0" encoding="utf-8"?>
<sst xmlns="http://schemas.openxmlformats.org/spreadsheetml/2006/main" count="318" uniqueCount="86">
  <si>
    <t xml:space="preserve">            Australian Bureau of Statistics</t>
  </si>
  <si>
    <t>Australia</t>
  </si>
  <si>
    <t>Weekly Payroll Jobs and Wages in Australia - National level</t>
  </si>
  <si>
    <t>Week ending 14 March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</si>
  <si>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</si>
  <si>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</si>
  <si>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</si>
  <si>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</si>
  <si>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</si>
  <si>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</si>
  <si>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</si>
  <si>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</si>
  <si>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</si>
  <si>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</si>
  <si>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</si>
  <si>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</si>
  <si>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</si>
  <si>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</si>
  <si>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</si>
  <si>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</si>
  <si>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</si>
  <si>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</si>
  <si>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</si>
  <si>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</si>
  <si>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</si>
  <si>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</si>
  <si>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</si>
  <si>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</si>
  <si>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</si>
  <si>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</si>
  <si>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</si>
  <si>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</si>
  <si>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</si>
  <si>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</si>
  <si>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</si>
  <si>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</si>
  <si>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</si>
  <si>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</si>
  <si>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© Commonwealth of Australia 2020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</si>
  <si>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</si>
  <si>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</si>
  <si>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</si>
  <si>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</si>
  <si>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</si>
  <si>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</si>
  <si>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</si>
  <si>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</si>
  <si>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</si>
  <si>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</si>
  <si>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</si>
  <si>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</si>
  <si>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</si>
  <si>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</si>
  <si>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</si>
  <si>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</si>
  <si>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</si>
  <si>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</si>
  <si>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</si>
  <si>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</si>
  <si>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</si>
  <si>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</si>
  <si>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</si>
  <si>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</si>
  <si>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</si>
  <si>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</si>
  <si>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</si>
  <si>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</si>
  <si>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</si>
  <si>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</si>
  <si>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</si>
  <si>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</si>
  <si>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</si>
  <si>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</si>
  <si>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</si>
  <si>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</si>
  <si>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</si>
  <si>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</si>
  <si>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</si>
  <si>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</si>
  <si>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</si>
  <si>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</si>
  <si>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</si>
  <si>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Previous month (week ending 11 July)</t>
  </si>
  <si>
    <t>Previous week (ending 01 August)</t>
  </si>
  <si>
    <t>This week (ending 08 August)</t>
  </si>
  <si>
    <t>Released at 11.30am (Canberra time) 25 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</si>
</sst>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6" xfId="0" applyFont="1" applyBorder="1"/>
    <xf numFmtId="0" fontId="1" fillId="0" borderId="21" xfId="0" applyFont="1" applyBorder="1"/>
    <xf numFmtId="0" fontId="20" fillId="0" borderId="21" xfId="0" applyFont="1" applyBorder="1" applyProtection="1">
      <protection hidden="1"/>
    </xf>
    <xf numFmtId="166" fontId="18" fillId="0" borderId="24" xfId="1" applyNumberFormat="1" applyFont="1" applyFill="1" applyBorder="1" applyAlignment="1" applyProtection="1">
      <alignment horizontal="center"/>
      <protection hidden="1"/>
    </xf>
    <xf numFmtId="0" fontId="18" fillId="0" borderId="21" xfId="0" applyFont="1" applyBorder="1" applyAlignment="1" applyProtection="1">
      <alignment horizontal="left" indent="1"/>
      <protection hidden="1"/>
    </xf>
    <xf numFmtId="0" fontId="18" fillId="0" borderId="21" xfId="0" applyFont="1" applyFill="1" applyBorder="1" applyAlignment="1" applyProtection="1">
      <alignment horizontal="left" indent="1"/>
      <protection hidden="1"/>
    </xf>
    <xf numFmtId="0" fontId="18" fillId="0" borderId="22" xfId="0" applyFont="1" applyBorder="1" applyAlignment="1" applyProtection="1">
      <alignment horizontal="left" indent="1"/>
      <protection hidden="1"/>
    </xf>
    <xf numFmtId="166" fontId="18" fillId="0" borderId="10" xfId="1" applyNumberFormat="1" applyFont="1" applyFill="1" applyBorder="1" applyAlignment="1" applyProtection="1">
      <alignment horizontal="center"/>
      <protection hidden="1"/>
    </xf>
    <xf numFmtId="166" fontId="18" fillId="0" borderId="25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/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2" xfId="0" applyFont="1" applyFill="1" applyBorder="1" applyAlignment="1" applyProtection="1">
      <alignment horizontal="center" vertical="center" wrapText="1"/>
      <protection hidden="1"/>
    </xf>
    <xf numFmtId="0" fontId="22" fillId="0" borderId="14" xfId="0" applyFont="1" applyFill="1" applyBorder="1" applyAlignment="1" applyProtection="1">
      <alignment horizontal="center"/>
      <protection hidden="1"/>
    </xf>
    <xf numFmtId="0" fontId="22" fillId="0" borderId="15" xfId="0" applyFont="1" applyFill="1" applyBorder="1" applyAlignment="1" applyProtection="1">
      <alignment horizontal="center"/>
      <protection hidden="1"/>
    </xf>
    <xf numFmtId="0" fontId="22" fillId="0" borderId="23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24" xfId="0" applyFont="1" applyFill="1" applyBorder="1" applyAlignment="1" applyProtection="1">
      <alignment horizontal="center"/>
      <protection hidden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13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0.0%</c:formatCode>
                <c:ptCount val="19"/>
                <c:pt idx="0">
                  <c:v>1.3172104663558972E-2</c:v>
                </c:pt>
                <c:pt idx="1">
                  <c:v>1.7109205971314091E-2</c:v>
                </c:pt>
                <c:pt idx="2">
                  <c:v>6.8315817960187181E-2</c:v>
                </c:pt>
                <c:pt idx="3">
                  <c:v>1.019685975553989E-2</c:v>
                </c:pt>
                <c:pt idx="4">
                  <c:v>6.6700060549864063E-2</c:v>
                </c:pt>
                <c:pt idx="5">
                  <c:v>4.6038720957991712E-2</c:v>
                </c:pt>
                <c:pt idx="6">
                  <c:v>0.10128449196506586</c:v>
                </c:pt>
                <c:pt idx="7">
                  <c:v>7.1112461874925842E-2</c:v>
                </c:pt>
                <c:pt idx="8">
                  <c:v>4.0497024801993499E-2</c:v>
                </c:pt>
                <c:pt idx="9">
                  <c:v>1.4401112128874124E-2</c:v>
                </c:pt>
                <c:pt idx="10">
                  <c:v>3.9697635272195324E-2</c:v>
                </c:pt>
                <c:pt idx="11">
                  <c:v>2.1471891683750546E-2</c:v>
                </c:pt>
                <c:pt idx="12">
                  <c:v>8.3716120099787683E-2</c:v>
                </c:pt>
                <c:pt idx="13">
                  <c:v>6.8303623564637567E-2</c:v>
                </c:pt>
                <c:pt idx="14">
                  <c:v>6.1516035395640128E-2</c:v>
                </c:pt>
                <c:pt idx="15">
                  <c:v>8.1828240062622917E-2</c:v>
                </c:pt>
                <c:pt idx="16">
                  <c:v>0.14302281243096682</c:v>
                </c:pt>
                <c:pt idx="17">
                  <c:v>1.6588130069175054E-2</c:v>
                </c:pt>
                <c:pt idx="18">
                  <c:v>3.4494005282049336E-2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0-4D66-94E0-E34B1385CDB8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0.0%</c:formatCode>
                <c:ptCount val="19"/>
                <c:pt idx="0">
                  <c:v>1.2321364918183626E-2</c:v>
                </c:pt>
                <c:pt idx="1">
                  <c:v>1.7749525908364119E-2</c:v>
                </c:pt>
                <c:pt idx="2">
                  <c:v>6.9116940280136707E-2</c:v>
                </c:pt>
                <c:pt idx="3">
                  <c:v>1.1069671411599648E-2</c:v>
                </c:pt>
                <c:pt idx="4">
                  <c:v>6.5822918365094421E-2</c:v>
                </c:pt>
                <c:pt idx="5">
                  <c:v>4.6064920993863133E-2</c:v>
                </c:pt>
                <c:pt idx="6">
                  <c:v>0.10300037832489622</c:v>
                </c:pt>
                <c:pt idx="7">
                  <c:v>6.1259837727707787E-2</c:v>
                </c:pt>
                <c:pt idx="8">
                  <c:v>4.0528526618475648E-2</c:v>
                </c:pt>
                <c:pt idx="9">
                  <c:v>1.375943232326894E-2</c:v>
                </c:pt>
                <c:pt idx="10">
                  <c:v>4.1971955215982043E-2</c:v>
                </c:pt>
                <c:pt idx="11">
                  <c:v>2.0462717143512513E-2</c:v>
                </c:pt>
                <c:pt idx="12">
                  <c:v>8.3735949797667977E-2</c:v>
                </c:pt>
                <c:pt idx="13">
                  <c:v>6.579335392259289E-2</c:v>
                </c:pt>
                <c:pt idx="14">
                  <c:v>6.5847686521989371E-2</c:v>
                </c:pt>
                <c:pt idx="15">
                  <c:v>8.2481073884108039E-2</c:v>
                </c:pt>
                <c:pt idx="16">
                  <c:v>0.14995577780306332</c:v>
                </c:pt>
                <c:pt idx="17">
                  <c:v>1.4773975385846757E-2</c:v>
                </c:pt>
                <c:pt idx="18">
                  <c:v>3.3675408399159723E-2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0-4D66-94E0-E34B1385C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96.849345462613712</c:v>
                </c:pt>
                <c:pt idx="1">
                  <c:v>93.872297794740248</c:v>
                </c:pt>
                <c:pt idx="2">
                  <c:v>96.577997466594283</c:v>
                </c:pt>
                <c:pt idx="3">
                  <c:v>97.352484742725181</c:v>
                </c:pt>
                <c:pt idx="4">
                  <c:v>97.382368415033056</c:v>
                </c:pt>
                <c:pt idx="5">
                  <c:v>94.939770463814853</c:v>
                </c:pt>
                <c:pt idx="6">
                  <c:v>90.933247959020321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D-4E3D-AC4D-15D437277D17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96.226591968049689</c:v>
                </c:pt>
                <c:pt idx="1">
                  <c:v>92.799619235726254</c:v>
                </c:pt>
                <c:pt idx="2">
                  <c:v>95.603884714166441</c:v>
                </c:pt>
                <c:pt idx="3">
                  <c:v>96.638509295701397</c:v>
                </c:pt>
                <c:pt idx="4">
                  <c:v>96.858668252624838</c:v>
                </c:pt>
                <c:pt idx="5">
                  <c:v>94.279787536754228</c:v>
                </c:pt>
                <c:pt idx="6">
                  <c:v>90.115975668320786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D-4E3D-AC4D-15D437277D17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97.096100510317285</c:v>
                </c:pt>
                <c:pt idx="1">
                  <c:v>92.818912361825895</c:v>
                </c:pt>
                <c:pt idx="2">
                  <c:v>95.34805359518208</c:v>
                </c:pt>
                <c:pt idx="3">
                  <c:v>96.474141545674769</c:v>
                </c:pt>
                <c:pt idx="4">
                  <c:v>96.860742960404409</c:v>
                </c:pt>
                <c:pt idx="5">
                  <c:v>94.163824338423595</c:v>
                </c:pt>
                <c:pt idx="6">
                  <c:v>88.87491595966064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3D-4E3D-AC4D-15D437277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353.75</c:v>
                </c:pt>
                <c:pt idx="1">
                  <c:v>1032.24</c:v>
                </c:pt>
                <c:pt idx="2">
                  <c:v>1611.97</c:v>
                </c:pt>
                <c:pt idx="3">
                  <c:v>1865.74</c:v>
                </c:pt>
                <c:pt idx="4">
                  <c:v>1760.58</c:v>
                </c:pt>
                <c:pt idx="5">
                  <c:v>1466.43</c:v>
                </c:pt>
                <c:pt idx="6">
                  <c:v>1017.86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3-44F3-BC1C-54DA05C3C7F8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423.58</c:v>
                </c:pt>
                <c:pt idx="1">
                  <c:v>1088.8399999999999</c:v>
                </c:pt>
                <c:pt idx="2">
                  <c:v>1577.18</c:v>
                </c:pt>
                <c:pt idx="3">
                  <c:v>1772.74</c:v>
                </c:pt>
                <c:pt idx="4">
                  <c:v>1679.71</c:v>
                </c:pt>
                <c:pt idx="5">
                  <c:v>1441.77</c:v>
                </c:pt>
                <c:pt idx="6">
                  <c:v>1061.0999999999999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F3-44F3-BC1C-54DA05C3C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1085.06</c:v>
                </c:pt>
                <c:pt idx="1">
                  <c:v>3560.54</c:v>
                </c:pt>
                <c:pt idx="2">
                  <c:v>1639.7</c:v>
                </c:pt>
                <c:pt idx="3">
                  <c:v>2144.9299999999998</c:v>
                </c:pt>
                <c:pt idx="4">
                  <c:v>1735.53</c:v>
                </c:pt>
                <c:pt idx="5">
                  <c:v>1770.19</c:v>
                </c:pt>
                <c:pt idx="6">
                  <c:v>914.23</c:v>
                </c:pt>
                <c:pt idx="7">
                  <c:v>674.22</c:v>
                </c:pt>
                <c:pt idx="8">
                  <c:v>1653.76</c:v>
                </c:pt>
                <c:pt idx="9">
                  <c:v>1934.83</c:v>
                </c:pt>
                <c:pt idx="10">
                  <c:v>2227.92</c:v>
                </c:pt>
                <c:pt idx="11">
                  <c:v>1450.17</c:v>
                </c:pt>
                <c:pt idx="12">
                  <c:v>1900.76</c:v>
                </c:pt>
                <c:pt idx="13">
                  <c:v>1320.49</c:v>
                </c:pt>
                <c:pt idx="14">
                  <c:v>1714.29</c:v>
                </c:pt>
                <c:pt idx="15">
                  <c:v>1328.19</c:v>
                </c:pt>
                <c:pt idx="16">
                  <c:v>1283.3800000000001</c:v>
                </c:pt>
                <c:pt idx="17">
                  <c:v>955.46</c:v>
                </c:pt>
                <c:pt idx="18">
                  <c:v>1133.9100000000001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0A3-929C-6391162264A7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1109.1400000000001</c:v>
                </c:pt>
                <c:pt idx="1">
                  <c:v>2843.1</c:v>
                </c:pt>
                <c:pt idx="2">
                  <c:v>1535.82</c:v>
                </c:pt>
                <c:pt idx="3">
                  <c:v>2108.25</c:v>
                </c:pt>
                <c:pt idx="4">
                  <c:v>1679.84</c:v>
                </c:pt>
                <c:pt idx="5">
                  <c:v>1656.28</c:v>
                </c:pt>
                <c:pt idx="6">
                  <c:v>928.41</c:v>
                </c:pt>
                <c:pt idx="7">
                  <c:v>718.02</c:v>
                </c:pt>
                <c:pt idx="8">
                  <c:v>1559.25</c:v>
                </c:pt>
                <c:pt idx="9">
                  <c:v>2011.59</c:v>
                </c:pt>
                <c:pt idx="10">
                  <c:v>2010.12</c:v>
                </c:pt>
                <c:pt idx="11">
                  <c:v>1416.21</c:v>
                </c:pt>
                <c:pt idx="12">
                  <c:v>1852.11</c:v>
                </c:pt>
                <c:pt idx="13">
                  <c:v>1350.57</c:v>
                </c:pt>
                <c:pt idx="14">
                  <c:v>1661.11</c:v>
                </c:pt>
                <c:pt idx="15">
                  <c:v>1375.03</c:v>
                </c:pt>
                <c:pt idx="16">
                  <c:v>1307.4100000000001</c:v>
                </c:pt>
                <c:pt idx="17">
                  <c:v>1018.13</c:v>
                </c:pt>
                <c:pt idx="18">
                  <c:v>1204.1500000000001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0A3-929C-639116226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11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94.542319407665659</c:v>
                </c:pt>
                <c:pt idx="1">
                  <c:v>93.890414738014712</c:v>
                </c:pt>
                <c:pt idx="2">
                  <c:v>97.346394255099639</c:v>
                </c:pt>
                <c:pt idx="3">
                  <c:v>97.873704935581301</c:v>
                </c:pt>
                <c:pt idx="4">
                  <c:v>97.693940488858104</c:v>
                </c:pt>
                <c:pt idx="5">
                  <c:v>94.988047535538982</c:v>
                </c:pt>
                <c:pt idx="6">
                  <c:v>90.211775756799454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2-44AD-A587-9123BFD55DB8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01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94.482716476311836</c:v>
                </c:pt>
                <c:pt idx="1">
                  <c:v>93.411150765727939</c:v>
                </c:pt>
                <c:pt idx="2">
                  <c:v>96.773885130911154</c:v>
                </c:pt>
                <c:pt idx="3">
                  <c:v>97.607450204534146</c:v>
                </c:pt>
                <c:pt idx="4">
                  <c:v>97.298164544583628</c:v>
                </c:pt>
                <c:pt idx="5">
                  <c:v>94.232624839572452</c:v>
                </c:pt>
                <c:pt idx="6">
                  <c:v>88.884355919900941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2-44AD-A587-9123BFD55DB8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08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94.964594475525459</c:v>
                </c:pt>
                <c:pt idx="1">
                  <c:v>93.038652193119546</c:v>
                </c:pt>
                <c:pt idx="2">
                  <c:v>96.489459659221879</c:v>
                </c:pt>
                <c:pt idx="3">
                  <c:v>97.527231716175407</c:v>
                </c:pt>
                <c:pt idx="4">
                  <c:v>97.333450459499218</c:v>
                </c:pt>
                <c:pt idx="5">
                  <c:v>94.004499319101413</c:v>
                </c:pt>
                <c:pt idx="6">
                  <c:v>87.91321890610989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32-44AD-A587-9123BFD55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-0.10998283756934402</c:v>
                </c:pt>
                <c:pt idx="1">
                  <c:v>-1.2921626141067399E-2</c:v>
                </c:pt>
                <c:pt idx="2">
                  <c:v>-3.7373161789946319E-2</c:v>
                </c:pt>
                <c:pt idx="3">
                  <c:v>3.2911273630467752E-2</c:v>
                </c:pt>
                <c:pt idx="4">
                  <c:v>-6.1043139516077982E-2</c:v>
                </c:pt>
                <c:pt idx="5">
                  <c:v>-4.7989331746814412E-2</c:v>
                </c:pt>
                <c:pt idx="6">
                  <c:v>-3.2411718562602498E-2</c:v>
                </c:pt>
                <c:pt idx="7">
                  <c:v>-0.18035675843947541</c:v>
                </c:pt>
                <c:pt idx="8">
                  <c:v>-4.7790671818106034E-2</c:v>
                </c:pt>
                <c:pt idx="9">
                  <c:v>-9.0926038104543361E-2</c:v>
                </c:pt>
                <c:pt idx="10">
                  <c:v>5.979886673503465E-3</c:v>
                </c:pt>
                <c:pt idx="11">
                  <c:v>-9.3249659245797423E-2</c:v>
                </c:pt>
                <c:pt idx="12">
                  <c:v>-4.8305427539617751E-2</c:v>
                </c:pt>
                <c:pt idx="13">
                  <c:v>-8.3498846407383032E-2</c:v>
                </c:pt>
                <c:pt idx="14">
                  <c:v>1.8466895394937399E-2</c:v>
                </c:pt>
                <c:pt idx="15">
                  <c:v>-4.0939884746905242E-2</c:v>
                </c:pt>
                <c:pt idx="16">
                  <c:v>-2.4087664965363187E-3</c:v>
                </c:pt>
                <c:pt idx="17">
                  <c:v>-0.15258787604614343</c:v>
                </c:pt>
                <c:pt idx="18">
                  <c:v>-7.1110657877561656E-2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7-493A-B7D5-3B7A3AABB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Spotlight'!$K$265:$K$305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'National Spotlight'!$L$265:$L$305</c:f>
              <c:numCache>
                <c:formatCode>0.0</c:formatCode>
                <c:ptCount val="41"/>
                <c:pt idx="0">
                  <c:v>100</c:v>
                </c:pt>
                <c:pt idx="1">
                  <c:v>99.296317714657718</c:v>
                </c:pt>
                <c:pt idx="2">
                  <c:v>96.375553613832579</c:v>
                </c:pt>
                <c:pt idx="3">
                  <c:v>93.719042064567446</c:v>
                </c:pt>
                <c:pt idx="4">
                  <c:v>91.94945704453815</c:v>
                </c:pt>
                <c:pt idx="5">
                  <c:v>91.460424261781782</c:v>
                </c:pt>
                <c:pt idx="6">
                  <c:v>91.773970312275026</c:v>
                </c:pt>
                <c:pt idx="7">
                  <c:v>92.164331674426521</c:v>
                </c:pt>
                <c:pt idx="8">
                  <c:v>92.706147429304167</c:v>
                </c:pt>
                <c:pt idx="9">
                  <c:v>93.234755715771158</c:v>
                </c:pt>
                <c:pt idx="10">
                  <c:v>93.533668491604857</c:v>
                </c:pt>
                <c:pt idx="11">
                  <c:v>94.05609515755863</c:v>
                </c:pt>
                <c:pt idx="12">
                  <c:v>94.995542010396193</c:v>
                </c:pt>
                <c:pt idx="13">
                  <c:v>95.4620714432114</c:v>
                </c:pt>
                <c:pt idx="14">
                  <c:v>95.685078796900939</c:v>
                </c:pt>
                <c:pt idx="15">
                  <c:v>95.589315270619437</c:v>
                </c:pt>
                <c:pt idx="16">
                  <c:v>96.048406122149387</c:v>
                </c:pt>
                <c:pt idx="17">
                  <c:v>96.13680610957978</c:v>
                </c:pt>
                <c:pt idx="18">
                  <c:v>95.918099437791469</c:v>
                </c:pt>
                <c:pt idx="19">
                  <c:v>95.887137398475801</c:v>
                </c:pt>
                <c:pt idx="20">
                  <c:v>95.429101174554802</c:v>
                </c:pt>
                <c:pt idx="21">
                  <c:v>95.146919953642524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9-46D6-A63B-F0F3849CBB46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Spotlight'!$K$265:$K$305</c:f>
              <c:strCache>
                <c:ptCount val="2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</c:strCache>
            </c:strRef>
          </c:cat>
          <c:val>
            <c:numRef>
              <c:f>'National Spotlight'!$L$307:$L$347</c:f>
              <c:numCache>
                <c:formatCode>0.0</c:formatCode>
                <c:ptCount val="41"/>
                <c:pt idx="0">
                  <c:v>100</c:v>
                </c:pt>
                <c:pt idx="1">
                  <c:v>99.679022327736917</c:v>
                </c:pt>
                <c:pt idx="2">
                  <c:v>98.415563097365649</c:v>
                </c:pt>
                <c:pt idx="3">
                  <c:v>96.74345147651735</c:v>
                </c:pt>
                <c:pt idx="4">
                  <c:v>94.153469973475467</c:v>
                </c:pt>
                <c:pt idx="5">
                  <c:v>94.028014187640679</c:v>
                </c:pt>
                <c:pt idx="6">
                  <c:v>94.241584667163124</c:v>
                </c:pt>
                <c:pt idx="7">
                  <c:v>94.69945507829739</c:v>
                </c:pt>
                <c:pt idx="8">
                  <c:v>93.348592743954768</c:v>
                </c:pt>
                <c:pt idx="9">
                  <c:v>92.688891497721542</c:v>
                </c:pt>
                <c:pt idx="10">
                  <c:v>92.290915163631269</c:v>
                </c:pt>
                <c:pt idx="11">
                  <c:v>93.57239198043645</c:v>
                </c:pt>
                <c:pt idx="12">
                  <c:v>95.371011678454039</c:v>
                </c:pt>
                <c:pt idx="13">
                  <c:v>96.012368220871494</c:v>
                </c:pt>
                <c:pt idx="14">
                  <c:v>96.877479639549776</c:v>
                </c:pt>
                <c:pt idx="15">
                  <c:v>96.890505832900416</c:v>
                </c:pt>
                <c:pt idx="16">
                  <c:v>98.279295387150043</c:v>
                </c:pt>
                <c:pt idx="17">
                  <c:v>95.658793558774207</c:v>
                </c:pt>
                <c:pt idx="18">
                  <c:v>95.02122093102065</c:v>
                </c:pt>
                <c:pt idx="19">
                  <c:v>94.374427637612939</c:v>
                </c:pt>
                <c:pt idx="20">
                  <c:v>94.068434121324231</c:v>
                </c:pt>
                <c:pt idx="21">
                  <c:v>93.815619314843516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9-46D6-A63B-F0F3849CB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EB26531-AD74-45E4-B26F-EFD5ABA86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8F9F5E-3B97-4493-8A0A-45FE97F67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A34CAB1-F6A1-4088-89BB-FC03B7566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A6B9E78-D5C3-4EA4-B177-13F36B723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EC0C11B-0C69-41A1-81D1-54CB05F57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59C29FE-CB79-4839-9E01-E41E6DBFD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7754CB6-4C22-45CC-AEA9-DE1034587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8</xdr:col>
      <xdr:colOff>638175</xdr:colOff>
      <xdr:row>44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D62BDBF-323A-4D0E-9359-EF456C76C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4" t="s">
        <v>0</v>
      </c>
      <c r="B1" s="74"/>
      <c r="C1" s="74"/>
    </row>
    <row r="2" spans="1:3" ht="19.5" customHeight="1" x14ac:dyDescent="0.3">
      <c r="A2" s="1" t="s">
        <v>2</v>
      </c>
    </row>
    <row r="3" spans="1:3" ht="12.75" customHeight="1" x14ac:dyDescent="0.25">
      <c r="A3" s="8" t="s">
        <v>85</v>
      </c>
    </row>
    <row r="4" spans="1:3" ht="12.75" customHeight="1" x14ac:dyDescent="0.25"/>
    <row r="5" spans="1:3" ht="12.75" customHeight="1" x14ac:dyDescent="0.25">
      <c r="B5" s="9" t="s">
        <v>32</v>
      </c>
    </row>
    <row r="6" spans="1:3" ht="12.75" customHeight="1" x14ac:dyDescent="0.25">
      <c r="B6" s="10" t="s">
        <v>33</v>
      </c>
    </row>
    <row r="7" spans="1:3" ht="12.75" customHeight="1" x14ac:dyDescent="0.25">
      <c r="A7" s="11"/>
      <c r="B7" s="21">
        <v>1</v>
      </c>
      <c r="C7" s="12" t="s">
        <v>37</v>
      </c>
    </row>
    <row r="8" spans="1:3" x14ac:dyDescent="0.25">
      <c r="B8" s="13"/>
      <c r="C8" s="14"/>
    </row>
    <row r="9" spans="1:3" x14ac:dyDescent="0.25">
      <c r="B9" s="15"/>
      <c r="C9" s="15"/>
    </row>
    <row r="10" spans="1:3" ht="15.75" x14ac:dyDescent="0.25">
      <c r="B10" s="16" t="s">
        <v>34</v>
      </c>
      <c r="C10" s="17"/>
    </row>
    <row r="11" spans="1:3" ht="15.75" x14ac:dyDescent="0.25">
      <c r="B11" s="9"/>
      <c r="C11" s="15"/>
    </row>
    <row r="12" spans="1:3" x14ac:dyDescent="0.25">
      <c r="B12" s="18"/>
      <c r="C12" s="15"/>
    </row>
    <row r="13" spans="1:3" x14ac:dyDescent="0.25">
      <c r="B13" s="18"/>
      <c r="C13" s="15"/>
    </row>
    <row r="14" spans="1:3" ht="15.75" x14ac:dyDescent="0.25">
      <c r="B14" s="19" t="s">
        <v>35</v>
      </c>
      <c r="C14" s="15"/>
    </row>
    <row r="15" spans="1:3" x14ac:dyDescent="0.25">
      <c r="B15" s="20"/>
      <c r="C15" s="20"/>
    </row>
    <row r="16" spans="1:3" ht="22.7" customHeight="1" x14ac:dyDescent="0.25">
      <c r="B16" s="75" t="s">
        <v>36</v>
      </c>
      <c r="C16" s="75"/>
    </row>
    <row r="17" spans="2:3" x14ac:dyDescent="0.25">
      <c r="B17" s="75"/>
      <c r="C17" s="75"/>
    </row>
    <row r="18" spans="2:3" x14ac:dyDescent="0.25">
      <c r="B18" s="20"/>
      <c r="C18" s="20"/>
    </row>
    <row r="19" spans="2:3" x14ac:dyDescent="0.25">
      <c r="B19" s="76" t="s">
        <v>38</v>
      </c>
      <c r="C19" s="76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C50B6-C10D-4D02-9680-A4E4C4083B91}">
  <sheetPr codeName="Sheet2">
    <tabColor theme="4" tint="-0.249977111117893"/>
  </sheetPr>
  <dimension ref="A1:L350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7109375" style="22" customWidth="1"/>
    <col min="11" max="11" width="15.28515625" style="59" customWidth="1"/>
    <col min="12" max="12" width="18.5703125" style="22" customWidth="1"/>
    <col min="13" max="16384" width="10.7109375" style="22"/>
  </cols>
  <sheetData>
    <row r="1" spans="1:12" ht="60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54"/>
      <c r="K1" s="37"/>
      <c r="L1" s="38" t="s">
        <v>1</v>
      </c>
    </row>
    <row r="2" spans="1:12" ht="19.5" customHeight="1" x14ac:dyDescent="0.3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39" t="s">
        <v>80</v>
      </c>
      <c r="L2" s="40">
        <v>44051</v>
      </c>
    </row>
    <row r="3" spans="1:12" ht="15" customHeight="1" x14ac:dyDescent="0.25">
      <c r="A3" s="24" t="str">
        <f>"Week ending "&amp;TEXT($L$2,"dddd dd mmmm yyyy")</f>
        <v>Week ending Saturday 08 August 2020</v>
      </c>
      <c r="B3" s="23"/>
      <c r="C3" s="25"/>
      <c r="D3" s="26"/>
      <c r="E3" s="23"/>
      <c r="F3" s="23"/>
      <c r="G3" s="23"/>
      <c r="H3" s="23"/>
      <c r="I3" s="23"/>
      <c r="J3" s="23"/>
      <c r="K3" s="43" t="s">
        <v>81</v>
      </c>
      <c r="L3" s="42">
        <v>43904</v>
      </c>
    </row>
    <row r="4" spans="1:12" ht="15" customHeight="1" x14ac:dyDescent="0.25">
      <c r="A4" s="2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39" t="s">
        <v>82</v>
      </c>
      <c r="L4" s="42">
        <v>44023</v>
      </c>
    </row>
    <row r="5" spans="1:12" ht="11.25" customHeight="1" x14ac:dyDescent="0.25">
      <c r="A5" s="28"/>
      <c r="B5" s="23"/>
      <c r="C5" s="23"/>
      <c r="D5" s="27"/>
      <c r="E5" s="27"/>
      <c r="F5" s="23"/>
      <c r="G5" s="23"/>
      <c r="H5" s="23"/>
      <c r="I5" s="23"/>
      <c r="J5" s="23"/>
      <c r="K5" s="39"/>
      <c r="L5" s="42">
        <v>44030</v>
      </c>
    </row>
    <row r="6" spans="1:12" ht="16.5" customHeight="1" thickBot="1" x14ac:dyDescent="0.3">
      <c r="A6" s="29" t="s">
        <v>71</v>
      </c>
      <c r="B6" s="25"/>
      <c r="C6" s="30"/>
      <c r="D6" s="31"/>
      <c r="E6" s="27"/>
      <c r="F6" s="23"/>
      <c r="G6" s="23"/>
      <c r="H6" s="23"/>
      <c r="I6" s="23"/>
      <c r="J6" s="23"/>
      <c r="K6" s="39"/>
      <c r="L6" s="42">
        <v>44037</v>
      </c>
    </row>
    <row r="7" spans="1:12" ht="16.5" customHeight="1" x14ac:dyDescent="0.25">
      <c r="A7" s="61"/>
      <c r="B7" s="86" t="s">
        <v>72</v>
      </c>
      <c r="C7" s="87"/>
      <c r="D7" s="87"/>
      <c r="E7" s="88"/>
      <c r="F7" s="89" t="s">
        <v>73</v>
      </c>
      <c r="G7" s="90"/>
      <c r="H7" s="90"/>
      <c r="I7" s="91"/>
      <c r="J7" s="55"/>
      <c r="K7" s="39" t="s">
        <v>83</v>
      </c>
      <c r="L7" s="42">
        <v>44044</v>
      </c>
    </row>
    <row r="8" spans="1:12" ht="33.75" customHeight="1" x14ac:dyDescent="0.25">
      <c r="A8" s="92"/>
      <c r="B8" s="94" t="str">
        <f>"% Change between " &amp; TEXT($L$3,"dd mmmm")&amp;" and "&amp; TEXT($L$2,"dd mmmm") &amp; " (Change since 100th case of COVID-19)"</f>
        <v>% Change between 14 March and 08 August (Change since 100th case of COVID-19)</v>
      </c>
      <c r="C8" s="96" t="str">
        <f>"% Change between " &amp; TEXT($L$4,"dd mmmm")&amp;" and "&amp; TEXT($L$2,"dd mmmm") &amp; " (monthly change)"</f>
        <v>% Change between 11 July and 08 August (monthly change)</v>
      </c>
      <c r="D8" s="77" t="str">
        <f>"% Change between " &amp; TEXT($L$7,"dd mmmm")&amp;" and "&amp; TEXT($L$2,"dd mmmm") &amp; " (weekly change)"</f>
        <v>% Change between 01 August and 08 August (weekly change)</v>
      </c>
      <c r="E8" s="79" t="str">
        <f>"% Change between " &amp; TEXT($L$6,"dd mmmm")&amp;" and "&amp; TEXT($L$7,"dd mmmm") &amp; " (weekly change)"</f>
        <v>% Change between 25 July and 01 August (weekly change)</v>
      </c>
      <c r="F8" s="98" t="str">
        <f>"% Change between " &amp; TEXT($L$3,"dd mmmm")&amp;" and "&amp; TEXT($L$2,"dd mmmm") &amp; " (Change since 100th case of COVID-19)"</f>
        <v>% Change between 14 March and 08 August (Change since 100th case of COVID-19)</v>
      </c>
      <c r="G8" s="96" t="str">
        <f>"% Change between " &amp; TEXT($L$4,"dd mmmm")&amp;" and "&amp; TEXT($L$2,"dd mmmm") &amp; " (monthly change)"</f>
        <v>% Change between 11 July and 08 August (monthly change)</v>
      </c>
      <c r="H8" s="77" t="str">
        <f>"% Change between " &amp; TEXT($L$7,"dd mmmm")&amp;" and "&amp; TEXT($L$2,"dd mmmm") &amp; " (weekly change)"</f>
        <v>% Change between 01 August and 08 August (weekly change)</v>
      </c>
      <c r="I8" s="79" t="str">
        <f>"% Change between " &amp; TEXT($L$6,"dd mmmm")&amp;" and "&amp; TEXT($L$7,"dd mmmm") &amp; " (weekly change)"</f>
        <v>% Change between 25 July and 01 August (weekly change)</v>
      </c>
      <c r="J8" s="56"/>
      <c r="K8" s="39" t="s">
        <v>84</v>
      </c>
      <c r="L8" s="42">
        <v>44051</v>
      </c>
    </row>
    <row r="9" spans="1:12" ht="33.75" customHeight="1" thickBot="1" x14ac:dyDescent="0.3">
      <c r="A9" s="93"/>
      <c r="B9" s="95"/>
      <c r="C9" s="97"/>
      <c r="D9" s="78"/>
      <c r="E9" s="80"/>
      <c r="F9" s="99"/>
      <c r="G9" s="97"/>
      <c r="H9" s="78"/>
      <c r="I9" s="80"/>
      <c r="J9" s="57"/>
      <c r="K9" s="43" t="s">
        <v>3</v>
      </c>
      <c r="L9" s="45"/>
    </row>
    <row r="10" spans="1:12" x14ac:dyDescent="0.25">
      <c r="A10" s="62"/>
      <c r="B10" s="81" t="s">
        <v>40</v>
      </c>
      <c r="C10" s="82"/>
      <c r="D10" s="82"/>
      <c r="E10" s="82"/>
      <c r="F10" s="82"/>
      <c r="G10" s="82"/>
      <c r="H10" s="82"/>
      <c r="I10" s="83"/>
      <c r="J10" s="32"/>
      <c r="K10" s="60"/>
      <c r="L10" s="45"/>
    </row>
    <row r="11" spans="1:12" x14ac:dyDescent="0.25">
      <c r="A11" s="63" t="s">
        <v>1</v>
      </c>
      <c r="B11" s="32">
        <v>-4.8530800463574719E-2</v>
      </c>
      <c r="C11" s="32">
        <v>-1.0296640755975806E-2</v>
      </c>
      <c r="D11" s="32">
        <v>-2.9569724270599451E-3</v>
      </c>
      <c r="E11" s="32">
        <v>-4.776826552007174E-3</v>
      </c>
      <c r="F11" s="32">
        <v>-6.1843806851564875E-2</v>
      </c>
      <c r="G11" s="32">
        <v>-1.9268215449510517E-2</v>
      </c>
      <c r="H11" s="32">
        <v>-2.6875626116478202E-3</v>
      </c>
      <c r="I11" s="64">
        <v>-3.2423350683905561E-3</v>
      </c>
      <c r="J11" s="32"/>
      <c r="K11" s="44"/>
      <c r="L11" s="45"/>
    </row>
    <row r="12" spans="1:12" x14ac:dyDescent="0.25">
      <c r="A12" s="65" t="s">
        <v>41</v>
      </c>
      <c r="B12" s="32">
        <v>-4.3730230866062092E-2</v>
      </c>
      <c r="C12" s="32">
        <v>-6.8082916081552147E-3</v>
      </c>
      <c r="D12" s="32">
        <v>-2.3704569937555986E-3</v>
      </c>
      <c r="E12" s="32">
        <v>-1.9319906711933177E-3</v>
      </c>
      <c r="F12" s="32">
        <v>-6.4032238970145205E-2</v>
      </c>
      <c r="G12" s="32">
        <v>-1.0750845853053748E-2</v>
      </c>
      <c r="H12" s="32">
        <v>2.0581045843857115E-3</v>
      </c>
      <c r="I12" s="64">
        <v>5.9148594467295368E-4</v>
      </c>
      <c r="J12" s="32"/>
      <c r="K12" s="44"/>
      <c r="L12" s="45"/>
    </row>
    <row r="13" spans="1:12" ht="15" customHeight="1" x14ac:dyDescent="0.25">
      <c r="A13" s="65" t="s">
        <v>42</v>
      </c>
      <c r="B13" s="32">
        <v>-7.7720902863706032E-2</v>
      </c>
      <c r="C13" s="32">
        <v>-2.8040326553199102E-2</v>
      </c>
      <c r="D13" s="32">
        <v>-7.5058134819472322E-3</v>
      </c>
      <c r="E13" s="32">
        <v>-8.2655145498055083E-3</v>
      </c>
      <c r="F13" s="32">
        <v>-6.6522480799073191E-2</v>
      </c>
      <c r="G13" s="32">
        <v>-4.1095859581843919E-2</v>
      </c>
      <c r="H13" s="32">
        <v>-1.259459241712102E-2</v>
      </c>
      <c r="I13" s="64">
        <v>-4.7688193793156142E-3</v>
      </c>
      <c r="J13" s="32"/>
      <c r="K13" s="44"/>
      <c r="L13" s="45"/>
    </row>
    <row r="14" spans="1:12" ht="15" customHeight="1" x14ac:dyDescent="0.25">
      <c r="A14" s="65" t="s">
        <v>43</v>
      </c>
      <c r="B14" s="32">
        <v>-3.6588838082402764E-2</v>
      </c>
      <c r="C14" s="32">
        <v>-2.1988949119489121E-3</v>
      </c>
      <c r="D14" s="32">
        <v>1.0901952652082603E-3</v>
      </c>
      <c r="E14" s="32">
        <v>-1.0143046619829121E-2</v>
      </c>
      <c r="F14" s="32">
        <v>-5.1714506952936001E-2</v>
      </c>
      <c r="G14" s="32">
        <v>-1.9917534366678202E-2</v>
      </c>
      <c r="H14" s="32">
        <v>7.7579041651931746E-4</v>
      </c>
      <c r="I14" s="64">
        <v>-1.2990009852092532E-2</v>
      </c>
      <c r="J14" s="32"/>
      <c r="K14" s="44"/>
      <c r="L14" s="45"/>
    </row>
    <row r="15" spans="1:12" ht="15" customHeight="1" x14ac:dyDescent="0.25">
      <c r="A15" s="65" t="s">
        <v>44</v>
      </c>
      <c r="B15" s="32">
        <v>-3.8331438518922734E-2</v>
      </c>
      <c r="C15" s="32">
        <v>6.9022960325046956E-3</v>
      </c>
      <c r="D15" s="32">
        <v>-7.4271670358450059E-5</v>
      </c>
      <c r="E15" s="32">
        <v>-1.9015357928929832E-3</v>
      </c>
      <c r="F15" s="32">
        <v>-4.1015670140155613E-2</v>
      </c>
      <c r="G15" s="32">
        <v>-3.2450524469718189E-4</v>
      </c>
      <c r="H15" s="32">
        <v>3.319544888181758E-3</v>
      </c>
      <c r="I15" s="64">
        <v>-2.5610842557890479E-3</v>
      </c>
      <c r="J15" s="32"/>
      <c r="K15" s="60"/>
      <c r="L15" s="45"/>
    </row>
    <row r="16" spans="1:12" ht="15" customHeight="1" x14ac:dyDescent="0.25">
      <c r="A16" s="65" t="s">
        <v>45</v>
      </c>
      <c r="B16" s="32">
        <v>-1.9518170702800708E-2</v>
      </c>
      <c r="C16" s="32">
        <v>-3.0839852690275338E-3</v>
      </c>
      <c r="D16" s="32">
        <v>-2.3955575296784604E-3</v>
      </c>
      <c r="E16" s="32">
        <v>1.1212427295095306E-3</v>
      </c>
      <c r="F16" s="32">
        <v>-7.7380313091150454E-2</v>
      </c>
      <c r="G16" s="32">
        <v>-4.4975374352334008E-3</v>
      </c>
      <c r="H16" s="32">
        <v>-3.2793142138151099E-3</v>
      </c>
      <c r="I16" s="64">
        <v>1.7423679311552309E-3</v>
      </c>
      <c r="J16" s="32"/>
      <c r="K16" s="44"/>
      <c r="L16" s="45"/>
    </row>
    <row r="17" spans="1:12" ht="15" customHeight="1" x14ac:dyDescent="0.25">
      <c r="A17" s="65" t="s">
        <v>46</v>
      </c>
      <c r="B17" s="32">
        <v>-4.963255773984343E-2</v>
      </c>
      <c r="C17" s="32">
        <v>5.639569091862251E-3</v>
      </c>
      <c r="D17" s="32">
        <v>1.6807777514404876E-3</v>
      </c>
      <c r="E17" s="32">
        <v>6.9998344010535618E-4</v>
      </c>
      <c r="F17" s="32">
        <v>-4.5092607386585493E-2</v>
      </c>
      <c r="G17" s="32">
        <v>8.6863559338528074E-3</v>
      </c>
      <c r="H17" s="32">
        <v>-2.2839596956039099E-3</v>
      </c>
      <c r="I17" s="64">
        <v>7.8608966793565216E-3</v>
      </c>
      <c r="J17" s="32"/>
      <c r="K17" s="44"/>
      <c r="L17" s="45"/>
    </row>
    <row r="18" spans="1:12" ht="15" customHeight="1" x14ac:dyDescent="0.25">
      <c r="A18" s="65" t="s">
        <v>47</v>
      </c>
      <c r="B18" s="32">
        <v>-2.588363740841837E-2</v>
      </c>
      <c r="C18" s="32">
        <v>-8.3131672597864803E-3</v>
      </c>
      <c r="D18" s="32">
        <v>3.2288800118360772E-3</v>
      </c>
      <c r="E18" s="32">
        <v>-1.5778937091348588E-4</v>
      </c>
      <c r="F18" s="32">
        <v>-3.3295273881505993E-2</v>
      </c>
      <c r="G18" s="32">
        <v>-2.9101575200122243E-3</v>
      </c>
      <c r="H18" s="32">
        <v>1.1695698600831639E-2</v>
      </c>
      <c r="I18" s="64">
        <v>4.271412382053974E-3</v>
      </c>
      <c r="J18" s="32"/>
      <c r="K18" s="44"/>
      <c r="L18" s="45"/>
    </row>
    <row r="19" spans="1:12" x14ac:dyDescent="0.25">
      <c r="A19" s="66" t="s">
        <v>48</v>
      </c>
      <c r="B19" s="32">
        <v>-5.5057837680677735E-2</v>
      </c>
      <c r="C19" s="32">
        <v>-2.171841069854441E-2</v>
      </c>
      <c r="D19" s="32">
        <v>-1.364921256001983E-2</v>
      </c>
      <c r="E19" s="32">
        <v>-1.1854434045501794E-3</v>
      </c>
      <c r="F19" s="32">
        <v>-3.9023597706738244E-2</v>
      </c>
      <c r="G19" s="32">
        <v>-3.3805319825333968E-2</v>
      </c>
      <c r="H19" s="32">
        <v>-5.5872631307372078E-3</v>
      </c>
      <c r="I19" s="64">
        <v>1.6593134518634312E-3</v>
      </c>
      <c r="J19" s="57"/>
      <c r="K19" s="46"/>
      <c r="L19" s="45"/>
    </row>
    <row r="20" spans="1:12" x14ac:dyDescent="0.25">
      <c r="A20" s="62"/>
      <c r="B20" s="84" t="s">
        <v>49</v>
      </c>
      <c r="C20" s="84"/>
      <c r="D20" s="84"/>
      <c r="E20" s="84"/>
      <c r="F20" s="84"/>
      <c r="G20" s="84"/>
      <c r="H20" s="84"/>
      <c r="I20" s="85"/>
      <c r="J20" s="32"/>
      <c r="K20" s="44"/>
      <c r="L20" s="45"/>
    </row>
    <row r="21" spans="1:12" x14ac:dyDescent="0.25">
      <c r="A21" s="65" t="s">
        <v>50</v>
      </c>
      <c r="B21" s="32">
        <v>-5.2888162155645402E-2</v>
      </c>
      <c r="C21" s="32">
        <v>-1.2527585843050915E-2</v>
      </c>
      <c r="D21" s="32">
        <v>-2.4784233447411319E-3</v>
      </c>
      <c r="E21" s="32">
        <v>-7.0040464244474077E-3</v>
      </c>
      <c r="F21" s="32">
        <v>-8.6702312785246094E-2</v>
      </c>
      <c r="G21" s="32">
        <v>-2.573646753282044E-2</v>
      </c>
      <c r="H21" s="32">
        <v>-5.9076307017803531E-3</v>
      </c>
      <c r="I21" s="64">
        <v>-6.2218091829923106E-3</v>
      </c>
      <c r="J21" s="32"/>
      <c r="K21" s="44"/>
      <c r="L21" s="44"/>
    </row>
    <row r="22" spans="1:12" x14ac:dyDescent="0.25">
      <c r="A22" s="65" t="s">
        <v>51</v>
      </c>
      <c r="B22" s="32">
        <v>-4.74911721964274E-2</v>
      </c>
      <c r="C22" s="32">
        <v>-9.3946958640515055E-3</v>
      </c>
      <c r="D22" s="32">
        <v>-3.459218882755466E-3</v>
      </c>
      <c r="E22" s="32">
        <v>-3.012700521905054E-3</v>
      </c>
      <c r="F22" s="32">
        <v>-2.724603082815924E-2</v>
      </c>
      <c r="G22" s="32">
        <v>-1.0146663502055508E-2</v>
      </c>
      <c r="H22" s="32">
        <v>2.3025672304253231E-3</v>
      </c>
      <c r="I22" s="64">
        <v>9.8764686651642286E-4</v>
      </c>
      <c r="J22" s="32"/>
      <c r="K22" s="71" t="s">
        <v>4</v>
      </c>
      <c r="L22" s="44" t="s">
        <v>60</v>
      </c>
    </row>
    <row r="23" spans="1:12" x14ac:dyDescent="0.25">
      <c r="A23" s="66" t="s">
        <v>53</v>
      </c>
      <c r="B23" s="32">
        <v>-1.4770136909795228E-3</v>
      </c>
      <c r="C23" s="32">
        <v>1.4953407803010466E-2</v>
      </c>
      <c r="D23" s="32">
        <v>9.7463003088007483E-3</v>
      </c>
      <c r="E23" s="32">
        <v>3.9281616475725922E-3</v>
      </c>
      <c r="F23" s="32">
        <v>0.19552344272466193</v>
      </c>
      <c r="G23" s="32">
        <v>-6.6870430734717878E-3</v>
      </c>
      <c r="H23" s="32">
        <v>1.2937415519726159E-2</v>
      </c>
      <c r="I23" s="64">
        <v>3.7618325543968822E-3</v>
      </c>
      <c r="J23" s="32"/>
      <c r="K23" s="47"/>
      <c r="L23" s="44" t="s">
        <v>5</v>
      </c>
    </row>
    <row r="24" spans="1:12" x14ac:dyDescent="0.25">
      <c r="A24" s="65" t="s">
        <v>54</v>
      </c>
      <c r="B24" s="32">
        <v>-7.2071559493224302E-2</v>
      </c>
      <c r="C24" s="32">
        <v>-1.0095030998891641E-2</v>
      </c>
      <c r="D24" s="32">
        <v>-2.4959943339744051E-3</v>
      </c>
      <c r="E24" s="32">
        <v>-3.4131097976138891E-3</v>
      </c>
      <c r="F24" s="32">
        <v>-2.1336402377798658E-2</v>
      </c>
      <c r="G24" s="32">
        <v>-1.0691042348781932E-2</v>
      </c>
      <c r="H24" s="32">
        <v>1.9244211545528245E-3</v>
      </c>
      <c r="I24" s="64">
        <v>4.5603034742436321E-4</v>
      </c>
      <c r="J24" s="32"/>
      <c r="K24" s="44" t="s">
        <v>53</v>
      </c>
      <c r="L24" s="45">
        <v>96.849345462613712</v>
      </c>
    </row>
    <row r="25" spans="1:12" x14ac:dyDescent="0.25">
      <c r="A25" s="65" t="s">
        <v>55</v>
      </c>
      <c r="B25" s="32">
        <v>-4.0111322826924867E-2</v>
      </c>
      <c r="C25" s="32">
        <v>-1.0634562128485681E-2</v>
      </c>
      <c r="D25" s="32">
        <v>-3.0203519705003234E-3</v>
      </c>
      <c r="E25" s="32">
        <v>-5.3627253389849638E-3</v>
      </c>
      <c r="F25" s="32">
        <v>-6.1031349355052833E-2</v>
      </c>
      <c r="G25" s="32">
        <v>-1.8471902850414001E-2</v>
      </c>
      <c r="H25" s="32">
        <v>-2.4641526109873135E-3</v>
      </c>
      <c r="I25" s="64">
        <v>-2.8520992971237114E-3</v>
      </c>
      <c r="J25" s="32"/>
      <c r="K25" s="44" t="s">
        <v>54</v>
      </c>
      <c r="L25" s="45">
        <v>93.872297794740248</v>
      </c>
    </row>
    <row r="26" spans="1:12" x14ac:dyDescent="0.25">
      <c r="A26" s="65" t="s">
        <v>56</v>
      </c>
      <c r="B26" s="32">
        <v>-2.9821503381411207E-2</v>
      </c>
      <c r="C26" s="32">
        <v>-6.3236049068661204E-3</v>
      </c>
      <c r="D26" s="32">
        <v>-1.328564286166789E-3</v>
      </c>
      <c r="E26" s="32">
        <v>-5.008137336038887E-3</v>
      </c>
      <c r="F26" s="32">
        <v>-7.8380207556902448E-2</v>
      </c>
      <c r="G26" s="32">
        <v>-1.7323094339944833E-2</v>
      </c>
      <c r="H26" s="32">
        <v>-2.6742081710954269E-3</v>
      </c>
      <c r="I26" s="64">
        <v>-3.7604929871741799E-3</v>
      </c>
      <c r="J26" s="32"/>
      <c r="K26" s="44" t="s">
        <v>55</v>
      </c>
      <c r="L26" s="45">
        <v>96.577997466594283</v>
      </c>
    </row>
    <row r="27" spans="1:12" ht="17.25" customHeight="1" x14ac:dyDescent="0.25">
      <c r="A27" s="65" t="s">
        <v>57</v>
      </c>
      <c r="B27" s="32">
        <v>-2.8966951853341416E-2</v>
      </c>
      <c r="C27" s="32">
        <v>-4.5525919546440807E-3</v>
      </c>
      <c r="D27" s="32">
        <v>1.4312957225248724E-4</v>
      </c>
      <c r="E27" s="32">
        <v>-4.4141590448384393E-3</v>
      </c>
      <c r="F27" s="32">
        <v>-7.3748894670995213E-2</v>
      </c>
      <c r="G27" s="32">
        <v>-1.7192197433410716E-2</v>
      </c>
      <c r="H27" s="32">
        <v>-6.4865772267208577E-4</v>
      </c>
      <c r="I27" s="64">
        <v>-3.6867024452806874E-3</v>
      </c>
      <c r="J27" s="58"/>
      <c r="K27" s="48" t="s">
        <v>56</v>
      </c>
      <c r="L27" s="45">
        <v>97.352484742725181</v>
      </c>
    </row>
    <row r="28" spans="1:12" x14ac:dyDescent="0.25">
      <c r="A28" s="65" t="s">
        <v>58</v>
      </c>
      <c r="B28" s="32">
        <v>-5.9212954709960686E-2</v>
      </c>
      <c r="C28" s="32">
        <v>-9.3369734199765242E-3</v>
      </c>
      <c r="D28" s="32">
        <v>-1.8728432524153238E-3</v>
      </c>
      <c r="E28" s="32">
        <v>-4.5354128282526496E-3</v>
      </c>
      <c r="F28" s="32">
        <v>-7.5181126859992231E-2</v>
      </c>
      <c r="G28" s="32">
        <v>-2.3768489817818983E-2</v>
      </c>
      <c r="H28" s="32">
        <v>-9.0793955465284792E-4</v>
      </c>
      <c r="I28" s="64">
        <v>-3.7655037886262788E-3</v>
      </c>
      <c r="J28" s="23"/>
      <c r="K28" s="41" t="s">
        <v>57</v>
      </c>
      <c r="L28" s="45">
        <v>97.382368415033056</v>
      </c>
    </row>
    <row r="29" spans="1:12" ht="15.75" thickBot="1" x14ac:dyDescent="0.3">
      <c r="A29" s="67" t="s">
        <v>59</v>
      </c>
      <c r="B29" s="68">
        <v>-0.11529365374330347</v>
      </c>
      <c r="C29" s="68">
        <v>-2.4018500000000054E-2</v>
      </c>
      <c r="D29" s="68">
        <v>-1.2663338523693279E-2</v>
      </c>
      <c r="E29" s="68">
        <v>-4.0010273357352633E-3</v>
      </c>
      <c r="F29" s="68">
        <v>-7.8001563213782932E-2</v>
      </c>
      <c r="G29" s="68">
        <v>-5.7877383289905548E-2</v>
      </c>
      <c r="H29" s="68">
        <v>-2.3126006638761853E-2</v>
      </c>
      <c r="I29" s="69">
        <v>-3.3187701970973649E-3</v>
      </c>
      <c r="J29" s="23"/>
      <c r="K29" s="41" t="s">
        <v>58</v>
      </c>
      <c r="L29" s="45">
        <v>94.939770463814853</v>
      </c>
    </row>
    <row r="30" spans="1:12" x14ac:dyDescent="0.25">
      <c r="A30" s="33" t="s">
        <v>52</v>
      </c>
      <c r="B30" s="23"/>
      <c r="C30" s="23"/>
      <c r="D30" s="23"/>
      <c r="E30" s="23"/>
      <c r="F30" s="23"/>
      <c r="G30" s="23"/>
      <c r="H30" s="23"/>
      <c r="I30" s="23"/>
      <c r="J30" s="23"/>
      <c r="K30" s="41" t="s">
        <v>59</v>
      </c>
      <c r="L30" s="45">
        <v>90.933247959020321</v>
      </c>
    </row>
    <row r="31" spans="1:12" ht="11.25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41"/>
      <c r="L31" s="45"/>
    </row>
    <row r="32" spans="1:12" x14ac:dyDescent="0.25">
      <c r="A32" s="34" t="s">
        <v>74</v>
      </c>
      <c r="B32" s="23"/>
      <c r="C32" s="23"/>
      <c r="D32" s="23"/>
      <c r="E32" s="23"/>
      <c r="F32" s="23"/>
      <c r="G32" s="23"/>
      <c r="H32" s="23"/>
      <c r="I32" s="23"/>
      <c r="J32" s="23"/>
      <c r="K32" s="47"/>
      <c r="L32" s="45" t="s">
        <v>6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44" t="s">
        <v>53</v>
      </c>
      <c r="L33" s="45">
        <v>96.226591968049689</v>
      </c>
    </row>
    <row r="34" spans="1:12" ht="15.75" customHeigh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44" t="s">
        <v>54</v>
      </c>
      <c r="L34" s="45">
        <v>92.799619235726254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44" t="s">
        <v>55</v>
      </c>
      <c r="L35" s="45">
        <v>95.603884714166441</v>
      </c>
    </row>
    <row r="36" spans="1:12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48" t="s">
        <v>56</v>
      </c>
      <c r="L36" s="45">
        <v>96.638509295701397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41" t="s">
        <v>57</v>
      </c>
      <c r="L37" s="45">
        <v>96.858668252624838</v>
      </c>
    </row>
    <row r="38" spans="1:12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41" t="s">
        <v>58</v>
      </c>
      <c r="L38" s="45">
        <v>94.279787536754228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41" t="s">
        <v>59</v>
      </c>
      <c r="L39" s="45">
        <v>90.115975668320786</v>
      </c>
    </row>
    <row r="40" spans="1:12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41"/>
      <c r="L40" s="45"/>
    </row>
    <row r="41" spans="1:1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47"/>
      <c r="L41" s="45" t="s">
        <v>7</v>
      </c>
    </row>
    <row r="42" spans="1:1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44" t="s">
        <v>53</v>
      </c>
      <c r="L42" s="45">
        <v>97.096100510317285</v>
      </c>
    </row>
    <row r="43" spans="1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44" t="s">
        <v>54</v>
      </c>
      <c r="L43" s="45">
        <v>92.818912361825895</v>
      </c>
    </row>
    <row r="44" spans="1:12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44" t="s">
        <v>55</v>
      </c>
      <c r="L44" s="45">
        <v>95.34805359518208</v>
      </c>
    </row>
    <row r="45" spans="1:12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48" t="s">
        <v>56</v>
      </c>
      <c r="L45" s="45">
        <v>96.474141545674769</v>
      </c>
    </row>
    <row r="46" spans="1:12" ht="15.4" customHeight="1" x14ac:dyDescent="0.25">
      <c r="A46" s="34" t="s">
        <v>75</v>
      </c>
      <c r="B46" s="23"/>
      <c r="C46" s="23"/>
      <c r="D46" s="23"/>
      <c r="E46" s="23"/>
      <c r="F46" s="23"/>
      <c r="G46" s="23"/>
      <c r="H46" s="23"/>
      <c r="I46" s="23"/>
      <c r="J46" s="23"/>
      <c r="K46" s="41" t="s">
        <v>57</v>
      </c>
      <c r="L46" s="45">
        <v>96.860742960404409</v>
      </c>
    </row>
    <row r="47" spans="1:12" ht="15.4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41" t="s">
        <v>58</v>
      </c>
      <c r="L47" s="45">
        <v>94.163824338423595</v>
      </c>
    </row>
    <row r="48" spans="1:12" ht="15.4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41" t="s">
        <v>59</v>
      </c>
      <c r="L48" s="45">
        <v>88.87491595966064</v>
      </c>
    </row>
    <row r="49" spans="1:12" ht="15.4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41"/>
      <c r="L49" s="45"/>
    </row>
    <row r="50" spans="1:12" ht="15.4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39"/>
      <c r="L50" s="39"/>
    </row>
    <row r="51" spans="1:12" ht="15.4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41" t="s">
        <v>8</v>
      </c>
      <c r="L51" s="44" t="s">
        <v>61</v>
      </c>
    </row>
    <row r="52" spans="1:12" ht="15.4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49"/>
      <c r="L52" s="44" t="s">
        <v>5</v>
      </c>
    </row>
    <row r="53" spans="1:12" ht="15.4" customHeight="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44" t="s">
        <v>53</v>
      </c>
      <c r="L53" s="45">
        <v>94.542319407665659</v>
      </c>
    </row>
    <row r="54" spans="1:12" ht="15.4" customHeight="1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44" t="s">
        <v>54</v>
      </c>
      <c r="L54" s="45">
        <v>93.890414738014712</v>
      </c>
    </row>
    <row r="55" spans="1:12" ht="15.4" customHeight="1" x14ac:dyDescent="0.25">
      <c r="B55" s="3"/>
      <c r="C55" s="3"/>
      <c r="D55" s="4"/>
      <c r="E55" s="5"/>
      <c r="F55" s="27"/>
      <c r="G55" s="27"/>
      <c r="H55" s="27"/>
      <c r="I55" s="27"/>
      <c r="J55" s="27"/>
      <c r="K55" s="44" t="s">
        <v>55</v>
      </c>
      <c r="L55" s="45">
        <v>97.346394255099639</v>
      </c>
    </row>
    <row r="56" spans="1:12" ht="15.4" customHeight="1" x14ac:dyDescent="0.25">
      <c r="A56" s="34" t="s">
        <v>76</v>
      </c>
      <c r="B56" s="3"/>
      <c r="C56" s="3"/>
      <c r="D56" s="4"/>
      <c r="E56" s="5"/>
      <c r="F56" s="27"/>
      <c r="G56" s="27"/>
      <c r="H56" s="27"/>
      <c r="I56" s="27"/>
      <c r="J56" s="27"/>
      <c r="K56" s="48" t="s">
        <v>56</v>
      </c>
      <c r="L56" s="45">
        <v>97.873704935581301</v>
      </c>
    </row>
    <row r="57" spans="1:12" ht="15.4" customHeight="1" x14ac:dyDescent="0.25">
      <c r="B57" s="3"/>
      <c r="C57" s="3"/>
      <c r="D57" s="4"/>
      <c r="E57" s="5"/>
      <c r="F57" s="27"/>
      <c r="G57" s="27"/>
      <c r="H57" s="27"/>
      <c r="I57" s="27"/>
      <c r="J57" s="27"/>
      <c r="K57" s="41" t="s">
        <v>57</v>
      </c>
      <c r="L57" s="45">
        <v>97.693940488858104</v>
      </c>
    </row>
    <row r="58" spans="1:12" ht="15.4" customHeight="1" x14ac:dyDescent="0.25">
      <c r="K58" s="41" t="s">
        <v>58</v>
      </c>
      <c r="L58" s="45">
        <v>94.988047535538982</v>
      </c>
    </row>
    <row r="59" spans="1:12" ht="15.4" customHeight="1" x14ac:dyDescent="0.25">
      <c r="K59" s="41" t="s">
        <v>59</v>
      </c>
      <c r="L59" s="45">
        <v>90.211775756799454</v>
      </c>
    </row>
    <row r="60" spans="1:12" ht="15.4" customHeight="1" x14ac:dyDescent="0.25">
      <c r="K60" s="41"/>
      <c r="L60" s="45"/>
    </row>
    <row r="61" spans="1:12" ht="15.4" customHeight="1" x14ac:dyDescent="0.25">
      <c r="K61" s="47"/>
      <c r="L61" s="45" t="s">
        <v>6</v>
      </c>
    </row>
    <row r="62" spans="1:12" ht="15.4" customHeight="1" x14ac:dyDescent="0.25">
      <c r="K62" s="44" t="s">
        <v>53</v>
      </c>
      <c r="L62" s="45">
        <v>94.482716476311836</v>
      </c>
    </row>
    <row r="63" spans="1:12" ht="15.4" customHeight="1" x14ac:dyDescent="0.25">
      <c r="B63" s="23"/>
      <c r="C63" s="23"/>
      <c r="D63" s="23"/>
      <c r="E63" s="23"/>
      <c r="F63" s="27"/>
      <c r="G63" s="27"/>
      <c r="H63" s="27"/>
      <c r="I63" s="27"/>
      <c r="J63" s="27"/>
      <c r="K63" s="44" t="s">
        <v>54</v>
      </c>
      <c r="L63" s="45">
        <v>93.411150765727939</v>
      </c>
    </row>
    <row r="64" spans="1:12" ht="15.4" customHeight="1" x14ac:dyDescent="0.25">
      <c r="A64" s="6"/>
      <c r="B64" s="3"/>
      <c r="C64" s="3"/>
      <c r="D64" s="3"/>
      <c r="E64" s="3"/>
      <c r="F64" s="27"/>
      <c r="G64" s="27"/>
      <c r="H64" s="27"/>
      <c r="I64" s="27"/>
      <c r="J64" s="27"/>
      <c r="K64" s="44" t="s">
        <v>55</v>
      </c>
      <c r="L64" s="45">
        <v>96.773885130911154</v>
      </c>
    </row>
    <row r="65" spans="1:12" ht="15.4" customHeight="1" x14ac:dyDescent="0.25">
      <c r="B65" s="3"/>
      <c r="C65" s="3"/>
      <c r="D65" s="3"/>
      <c r="E65" s="3"/>
      <c r="F65" s="27"/>
      <c r="G65" s="27"/>
      <c r="H65" s="27"/>
      <c r="I65" s="27"/>
      <c r="J65" s="27"/>
      <c r="K65" s="48" t="s">
        <v>56</v>
      </c>
      <c r="L65" s="45">
        <v>97.607450204534146</v>
      </c>
    </row>
    <row r="66" spans="1:12" ht="15.4" customHeight="1" x14ac:dyDescent="0.25">
      <c r="B66" s="3"/>
      <c r="C66" s="3"/>
      <c r="D66" s="7"/>
      <c r="E66" s="5"/>
      <c r="F66" s="27"/>
      <c r="G66" s="27"/>
      <c r="H66" s="27"/>
      <c r="I66" s="27"/>
      <c r="J66" s="27"/>
      <c r="K66" s="41" t="s">
        <v>57</v>
      </c>
      <c r="L66" s="45">
        <v>97.298164544583628</v>
      </c>
    </row>
    <row r="67" spans="1:12" ht="15.4" customHeight="1" x14ac:dyDescent="0.25">
      <c r="A67" s="35" t="s">
        <v>77</v>
      </c>
      <c r="B67" s="3"/>
      <c r="C67" s="3"/>
      <c r="D67" s="7"/>
      <c r="E67" s="5"/>
      <c r="F67" s="27"/>
      <c r="G67" s="27"/>
      <c r="H67" s="27"/>
      <c r="I67" s="27"/>
      <c r="J67" s="27"/>
      <c r="K67" s="41" t="s">
        <v>58</v>
      </c>
      <c r="L67" s="45">
        <v>94.232624839572452</v>
      </c>
    </row>
    <row r="68" spans="1:12" ht="15.4" customHeight="1" x14ac:dyDescent="0.25">
      <c r="B68" s="3"/>
      <c r="C68" s="3"/>
      <c r="D68" s="7"/>
      <c r="E68" s="5"/>
      <c r="F68" s="27"/>
      <c r="G68" s="27"/>
      <c r="H68" s="27"/>
      <c r="I68" s="27"/>
      <c r="J68" s="27"/>
      <c r="K68" s="41" t="s">
        <v>59</v>
      </c>
      <c r="L68" s="45">
        <v>88.884355919900941</v>
      </c>
    </row>
    <row r="69" spans="1:12" ht="15.4" customHeight="1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41"/>
      <c r="L69" s="45"/>
    </row>
    <row r="70" spans="1:12" ht="15.4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39"/>
      <c r="L70" s="45" t="s">
        <v>7</v>
      </c>
    </row>
    <row r="71" spans="1:12" ht="15.4" customHeight="1" x14ac:dyDescent="0.25">
      <c r="A71" s="27"/>
      <c r="B71" s="35"/>
      <c r="C71" s="35"/>
      <c r="D71" s="35"/>
      <c r="E71" s="35"/>
      <c r="F71" s="35"/>
      <c r="G71" s="35"/>
      <c r="H71" s="35"/>
      <c r="I71" s="35"/>
      <c r="J71" s="35"/>
      <c r="K71" s="44" t="s">
        <v>53</v>
      </c>
      <c r="L71" s="45">
        <v>94.964594475525459</v>
      </c>
    </row>
    <row r="72" spans="1:12" ht="15.4" customHeight="1" x14ac:dyDescent="0.25">
      <c r="K72" s="44" t="s">
        <v>54</v>
      </c>
      <c r="L72" s="45">
        <v>93.038652193119546</v>
      </c>
    </row>
    <row r="73" spans="1:12" ht="15.4" customHeight="1" x14ac:dyDescent="0.25">
      <c r="K73" s="44" t="s">
        <v>55</v>
      </c>
      <c r="L73" s="45">
        <v>96.489459659221879</v>
      </c>
    </row>
    <row r="74" spans="1:12" ht="15.4" customHeight="1" x14ac:dyDescent="0.25">
      <c r="K74" s="48" t="s">
        <v>56</v>
      </c>
      <c r="L74" s="45">
        <v>97.527231716175407</v>
      </c>
    </row>
    <row r="75" spans="1:12" ht="15.4" customHeight="1" x14ac:dyDescent="0.25">
      <c r="K75" s="41" t="s">
        <v>57</v>
      </c>
      <c r="L75" s="45">
        <v>97.333450459499218</v>
      </c>
    </row>
    <row r="76" spans="1:12" ht="15.4" customHeight="1" x14ac:dyDescent="0.25">
      <c r="K76" s="41" t="s">
        <v>58</v>
      </c>
      <c r="L76" s="45">
        <v>94.004499319101413</v>
      </c>
    </row>
    <row r="77" spans="1:12" ht="15.4" customHeight="1" x14ac:dyDescent="0.25">
      <c r="A77" s="35" t="s">
        <v>78</v>
      </c>
      <c r="K77" s="41" t="s">
        <v>59</v>
      </c>
      <c r="L77" s="45">
        <v>87.91321890610989</v>
      </c>
    </row>
    <row r="78" spans="1:12" ht="15.4" customHeight="1" x14ac:dyDescent="0.25">
      <c r="K78" s="41"/>
      <c r="L78" s="45"/>
    </row>
    <row r="79" spans="1:12" ht="15.4" customHeight="1" x14ac:dyDescent="0.25">
      <c r="K79" s="47"/>
      <c r="L79" s="47"/>
    </row>
    <row r="80" spans="1:12" ht="15.4" customHeight="1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41" t="s">
        <v>9</v>
      </c>
      <c r="L80" s="41" t="s">
        <v>62</v>
      </c>
    </row>
    <row r="81" spans="1:12" ht="15.4" customHeight="1" x14ac:dyDescent="0.25">
      <c r="K81" s="47"/>
      <c r="L81" s="50">
        <v>43904</v>
      </c>
    </row>
    <row r="82" spans="1:12" ht="15.4" customHeight="1" x14ac:dyDescent="0.25">
      <c r="K82" s="44" t="s">
        <v>53</v>
      </c>
      <c r="L82" s="45">
        <v>353.75</v>
      </c>
    </row>
    <row r="83" spans="1:12" ht="15.4" customHeight="1" x14ac:dyDescent="0.25">
      <c r="K83" s="44" t="s">
        <v>54</v>
      </c>
      <c r="L83" s="45">
        <v>1032.24</v>
      </c>
    </row>
    <row r="84" spans="1:12" ht="15.4" customHeight="1" x14ac:dyDescent="0.25">
      <c r="K84" s="44" t="s">
        <v>55</v>
      </c>
      <c r="L84" s="45">
        <v>1611.97</v>
      </c>
    </row>
    <row r="85" spans="1:12" ht="15.4" customHeight="1" x14ac:dyDescent="0.25">
      <c r="K85" s="48" t="s">
        <v>56</v>
      </c>
      <c r="L85" s="45">
        <v>1865.74</v>
      </c>
    </row>
    <row r="86" spans="1:12" ht="15.4" customHeight="1" x14ac:dyDescent="0.25">
      <c r="K86" s="41" t="s">
        <v>57</v>
      </c>
      <c r="L86" s="45">
        <v>1760.58</v>
      </c>
    </row>
    <row r="87" spans="1:12" ht="15.4" customHeight="1" x14ac:dyDescent="0.25">
      <c r="K87" s="41" t="s">
        <v>58</v>
      </c>
      <c r="L87" s="45">
        <v>1466.43</v>
      </c>
    </row>
    <row r="88" spans="1:12" ht="15.4" customHeight="1" x14ac:dyDescent="0.25">
      <c r="K88" s="41" t="s">
        <v>59</v>
      </c>
      <c r="L88" s="45">
        <v>1017.86</v>
      </c>
    </row>
    <row r="89" spans="1:12" ht="15.4" customHeight="1" x14ac:dyDescent="0.25">
      <c r="K89" s="41"/>
      <c r="L89" s="45"/>
    </row>
    <row r="90" spans="1:12" ht="15.4" customHeight="1" x14ac:dyDescent="0.25">
      <c r="K90" s="47"/>
      <c r="L90" s="71" t="s">
        <v>10</v>
      </c>
    </row>
    <row r="91" spans="1:12" ht="16.149999999999999" customHeight="1" x14ac:dyDescent="0.25">
      <c r="K91" s="44" t="s">
        <v>53</v>
      </c>
      <c r="L91" s="45">
        <v>423.58</v>
      </c>
    </row>
    <row r="92" spans="1:12" ht="16.149999999999999" customHeight="1" x14ac:dyDescent="0.25">
      <c r="A92" s="35" t="str">
        <f>"Change in payroll jobs since week ending "&amp;TEXT($L$3,"dd mmmm")&amp;" by Industry"</f>
        <v>Change in payroll jobs since week ending 14 March by Industry</v>
      </c>
      <c r="K92" s="44" t="s">
        <v>54</v>
      </c>
      <c r="L92" s="45">
        <v>1088.8399999999999</v>
      </c>
    </row>
    <row r="93" spans="1:12" ht="16.149999999999999" customHeight="1" x14ac:dyDescent="0.25">
      <c r="K93" s="44" t="s">
        <v>55</v>
      </c>
      <c r="L93" s="45">
        <v>1577.18</v>
      </c>
    </row>
    <row r="94" spans="1:12" ht="16.149999999999999" customHeight="1" x14ac:dyDescent="0.25">
      <c r="K94" s="48" t="s">
        <v>56</v>
      </c>
      <c r="L94" s="45">
        <v>1772.74</v>
      </c>
    </row>
    <row r="95" spans="1:12" ht="16.149999999999999" customHeight="1" x14ac:dyDescent="0.25">
      <c r="K95" s="41" t="s">
        <v>57</v>
      </c>
      <c r="L95" s="45">
        <v>1679.71</v>
      </c>
    </row>
    <row r="96" spans="1:12" ht="16.149999999999999" customHeight="1" x14ac:dyDescent="0.25">
      <c r="A96" s="35"/>
      <c r="K96" s="41" t="s">
        <v>58</v>
      </c>
      <c r="L96" s="45">
        <v>1441.77</v>
      </c>
    </row>
    <row r="97" spans="1:12" ht="16.149999999999999" customHeight="1" x14ac:dyDescent="0.25">
      <c r="K97" s="41" t="s">
        <v>59</v>
      </c>
      <c r="L97" s="45">
        <v>1061.0999999999999</v>
      </c>
    </row>
    <row r="98" spans="1:12" ht="16.149999999999999" customHeight="1" x14ac:dyDescent="0.25">
      <c r="K98" s="41"/>
      <c r="L98" s="45"/>
    </row>
    <row r="99" spans="1:12" ht="16.149999999999999" customHeight="1" x14ac:dyDescent="0.25">
      <c r="K99" s="47"/>
      <c r="L99" s="47"/>
    </row>
    <row r="100" spans="1:12" ht="16.149999999999999" customHeight="1" x14ac:dyDescent="0.25">
      <c r="K100" s="71" t="s">
        <v>11</v>
      </c>
      <c r="L100" s="41" t="s">
        <v>63</v>
      </c>
    </row>
    <row r="101" spans="1:12" ht="16.149999999999999" customHeight="1" x14ac:dyDescent="0.25">
      <c r="K101" s="47"/>
      <c r="L101" s="50">
        <v>43904</v>
      </c>
    </row>
    <row r="102" spans="1:12" ht="16.149999999999999" customHeight="1" x14ac:dyDescent="0.25">
      <c r="K102" s="47" t="s">
        <v>12</v>
      </c>
      <c r="L102" s="51">
        <v>1085.06</v>
      </c>
    </row>
    <row r="103" spans="1:12" ht="16.149999999999999" customHeight="1" x14ac:dyDescent="0.25">
      <c r="K103" s="47" t="s">
        <v>13</v>
      </c>
      <c r="L103" s="51">
        <v>3560.54</v>
      </c>
    </row>
    <row r="104" spans="1:12" ht="16.149999999999999" customHeight="1" x14ac:dyDescent="0.25">
      <c r="K104" s="47" t="s">
        <v>14</v>
      </c>
      <c r="L104" s="51">
        <v>1639.7</v>
      </c>
    </row>
    <row r="105" spans="1:12" ht="16.149999999999999" customHeight="1" x14ac:dyDescent="0.25">
      <c r="K105" s="47" t="s">
        <v>15</v>
      </c>
      <c r="L105" s="51">
        <v>2144.9299999999998</v>
      </c>
    </row>
    <row r="106" spans="1:12" ht="16.149999999999999" customHeight="1" x14ac:dyDescent="0.25">
      <c r="K106" s="47" t="s">
        <v>16</v>
      </c>
      <c r="L106" s="51">
        <v>1735.53</v>
      </c>
    </row>
    <row r="107" spans="1:12" ht="16.149999999999999" customHeight="1" x14ac:dyDescent="0.25">
      <c r="K107" s="47" t="s">
        <v>17</v>
      </c>
      <c r="L107" s="51">
        <v>1770.19</v>
      </c>
    </row>
    <row r="108" spans="1:12" ht="16.149999999999999" customHeight="1" x14ac:dyDescent="0.25">
      <c r="K108" s="47" t="s">
        <v>18</v>
      </c>
      <c r="L108" s="51">
        <v>914.23</v>
      </c>
    </row>
    <row r="109" spans="1:12" ht="16.149999999999999" customHeight="1" x14ac:dyDescent="0.25">
      <c r="K109" s="47" t="s">
        <v>19</v>
      </c>
      <c r="L109" s="51">
        <v>674.22</v>
      </c>
    </row>
    <row r="110" spans="1:12" ht="16.149999999999999" customHeight="1" x14ac:dyDescent="0.25">
      <c r="K110" s="47" t="s">
        <v>20</v>
      </c>
      <c r="L110" s="51">
        <v>1653.76</v>
      </c>
    </row>
    <row r="111" spans="1:12" ht="16.149999999999999" customHeight="1" x14ac:dyDescent="0.25">
      <c r="K111" s="47" t="s">
        <v>21</v>
      </c>
      <c r="L111" s="51">
        <v>1934.83</v>
      </c>
    </row>
    <row r="112" spans="1:12" ht="16.149999999999999" customHeight="1" x14ac:dyDescent="0.25">
      <c r="A112" s="36"/>
      <c r="K112" s="47" t="s">
        <v>22</v>
      </c>
      <c r="L112" s="51">
        <v>2227.92</v>
      </c>
    </row>
    <row r="113" spans="1:12" ht="16.149999999999999" customHeight="1" x14ac:dyDescent="0.25">
      <c r="K113" s="47" t="s">
        <v>23</v>
      </c>
      <c r="L113" s="51">
        <v>1450.17</v>
      </c>
    </row>
    <row r="114" spans="1:12" ht="16.149999999999999" customHeight="1" x14ac:dyDescent="0.25">
      <c r="K114" s="47" t="s">
        <v>24</v>
      </c>
      <c r="L114" s="51">
        <v>1900.76</v>
      </c>
    </row>
    <row r="115" spans="1:12" ht="16.149999999999999" customHeight="1" x14ac:dyDescent="0.25">
      <c r="K115" s="47" t="s">
        <v>25</v>
      </c>
      <c r="L115" s="51">
        <v>1320.49</v>
      </c>
    </row>
    <row r="116" spans="1:12" ht="16.149999999999999" customHeight="1" x14ac:dyDescent="0.25">
      <c r="K116" s="47" t="s">
        <v>26</v>
      </c>
      <c r="L116" s="51">
        <v>1714.29</v>
      </c>
    </row>
    <row r="117" spans="1:12" ht="16.149999999999999" customHeight="1" x14ac:dyDescent="0.25">
      <c r="A117" s="34" t="s">
        <v>79</v>
      </c>
      <c r="K117" s="47" t="s">
        <v>27</v>
      </c>
      <c r="L117" s="51">
        <v>1328.19</v>
      </c>
    </row>
    <row r="118" spans="1:12" ht="16.149999999999999" customHeight="1" x14ac:dyDescent="0.25">
      <c r="K118" s="47" t="s">
        <v>28</v>
      </c>
      <c r="L118" s="51">
        <v>1283.3800000000001</v>
      </c>
    </row>
    <row r="119" spans="1:12" ht="16.149999999999999" customHeight="1" x14ac:dyDescent="0.25">
      <c r="K119" s="47" t="s">
        <v>29</v>
      </c>
      <c r="L119" s="51">
        <v>955.46</v>
      </c>
    </row>
    <row r="120" spans="1:12" ht="16.149999999999999" customHeight="1" x14ac:dyDescent="0.25">
      <c r="K120" s="47" t="s">
        <v>30</v>
      </c>
      <c r="L120" s="51">
        <v>1133.9100000000001</v>
      </c>
    </row>
    <row r="121" spans="1:12" ht="16.149999999999999" customHeight="1" x14ac:dyDescent="0.25">
      <c r="K121" s="47"/>
      <c r="L121" s="52" t="s">
        <v>10</v>
      </c>
    </row>
    <row r="122" spans="1:12" ht="16.149999999999999" customHeight="1" x14ac:dyDescent="0.25">
      <c r="K122" s="47" t="s">
        <v>12</v>
      </c>
      <c r="L122" s="51">
        <v>1109.1400000000001</v>
      </c>
    </row>
    <row r="123" spans="1:12" ht="16.149999999999999" customHeight="1" x14ac:dyDescent="0.25">
      <c r="K123" s="47" t="s">
        <v>13</v>
      </c>
      <c r="L123" s="51">
        <v>2843.1</v>
      </c>
    </row>
    <row r="124" spans="1:12" ht="16.149999999999999" customHeight="1" x14ac:dyDescent="0.25">
      <c r="K124" s="47" t="s">
        <v>14</v>
      </c>
      <c r="L124" s="51">
        <v>1535.82</v>
      </c>
    </row>
    <row r="125" spans="1:12" ht="16.149999999999999" customHeight="1" x14ac:dyDescent="0.25">
      <c r="K125" s="47" t="s">
        <v>15</v>
      </c>
      <c r="L125" s="51">
        <v>2108.25</v>
      </c>
    </row>
    <row r="126" spans="1:12" ht="16.149999999999999" customHeight="1" x14ac:dyDescent="0.25">
      <c r="K126" s="47" t="s">
        <v>16</v>
      </c>
      <c r="L126" s="51">
        <v>1679.84</v>
      </c>
    </row>
    <row r="127" spans="1:12" ht="16.149999999999999" customHeight="1" x14ac:dyDescent="0.25">
      <c r="K127" s="47" t="s">
        <v>17</v>
      </c>
      <c r="L127" s="51">
        <v>1656.28</v>
      </c>
    </row>
    <row r="128" spans="1:12" ht="16.149999999999999" customHeight="1" x14ac:dyDescent="0.25">
      <c r="K128" s="47" t="s">
        <v>18</v>
      </c>
      <c r="L128" s="51">
        <v>928.41</v>
      </c>
    </row>
    <row r="129" spans="11:12" ht="16.149999999999999" customHeight="1" x14ac:dyDescent="0.25">
      <c r="K129" s="47" t="s">
        <v>19</v>
      </c>
      <c r="L129" s="51">
        <v>718.02</v>
      </c>
    </row>
    <row r="130" spans="11:12" ht="16.149999999999999" customHeight="1" x14ac:dyDescent="0.25">
      <c r="K130" s="47" t="s">
        <v>20</v>
      </c>
      <c r="L130" s="51">
        <v>1559.25</v>
      </c>
    </row>
    <row r="131" spans="11:12" ht="16.149999999999999" customHeight="1" x14ac:dyDescent="0.25">
      <c r="K131" s="47" t="s">
        <v>21</v>
      </c>
      <c r="L131" s="51">
        <v>2011.59</v>
      </c>
    </row>
    <row r="132" spans="11:12" ht="16.149999999999999" customHeight="1" x14ac:dyDescent="0.25">
      <c r="K132" s="47" t="s">
        <v>22</v>
      </c>
      <c r="L132" s="51">
        <v>2010.12</v>
      </c>
    </row>
    <row r="133" spans="11:12" ht="16.149999999999999" customHeight="1" x14ac:dyDescent="0.25">
      <c r="K133" s="47" t="s">
        <v>23</v>
      </c>
      <c r="L133" s="51">
        <v>1416.21</v>
      </c>
    </row>
    <row r="134" spans="11:12" ht="16.149999999999999" customHeight="1" x14ac:dyDescent="0.25">
      <c r="K134" s="47" t="s">
        <v>24</v>
      </c>
      <c r="L134" s="51">
        <v>1852.11</v>
      </c>
    </row>
    <row r="135" spans="11:12" ht="16.149999999999999" customHeight="1" x14ac:dyDescent="0.25">
      <c r="K135" s="47" t="s">
        <v>25</v>
      </c>
      <c r="L135" s="51">
        <v>1350.57</v>
      </c>
    </row>
    <row r="136" spans="11:12" x14ac:dyDescent="0.25">
      <c r="K136" s="47" t="s">
        <v>26</v>
      </c>
      <c r="L136" s="51">
        <v>1661.11</v>
      </c>
    </row>
    <row r="137" spans="11:12" x14ac:dyDescent="0.25">
      <c r="K137" s="47" t="s">
        <v>27</v>
      </c>
      <c r="L137" s="51">
        <v>1375.03</v>
      </c>
    </row>
    <row r="138" spans="11:12" x14ac:dyDescent="0.25">
      <c r="K138" s="47" t="s">
        <v>28</v>
      </c>
      <c r="L138" s="51">
        <v>1307.4100000000001</v>
      </c>
    </row>
    <row r="139" spans="11:12" x14ac:dyDescent="0.25">
      <c r="K139" s="47" t="s">
        <v>29</v>
      </c>
      <c r="L139" s="51">
        <v>1018.13</v>
      </c>
    </row>
    <row r="140" spans="11:12" x14ac:dyDescent="0.25">
      <c r="K140" s="47" t="s">
        <v>30</v>
      </c>
      <c r="L140" s="51">
        <v>1204.1500000000001</v>
      </c>
    </row>
    <row r="141" spans="11:12" x14ac:dyDescent="0.25">
      <c r="K141" s="47"/>
      <c r="L141" s="47"/>
    </row>
    <row r="142" spans="11:12" x14ac:dyDescent="0.25">
      <c r="K142" s="47" t="s">
        <v>64</v>
      </c>
      <c r="L142" s="71" t="s">
        <v>65</v>
      </c>
    </row>
    <row r="143" spans="11:12" x14ac:dyDescent="0.25">
      <c r="K143" s="47"/>
      <c r="L143" s="50">
        <v>43904</v>
      </c>
    </row>
    <row r="144" spans="11:12" x14ac:dyDescent="0.25">
      <c r="K144" s="47" t="s">
        <v>12</v>
      </c>
      <c r="L144" s="44">
        <v>1.3172104663558972E-2</v>
      </c>
    </row>
    <row r="145" spans="11:12" x14ac:dyDescent="0.25">
      <c r="K145" s="47" t="s">
        <v>13</v>
      </c>
      <c r="L145" s="44">
        <v>1.7109205971314091E-2</v>
      </c>
    </row>
    <row r="146" spans="11:12" x14ac:dyDescent="0.25">
      <c r="K146" s="47" t="s">
        <v>14</v>
      </c>
      <c r="L146" s="44">
        <v>6.8315817960187181E-2</v>
      </c>
    </row>
    <row r="147" spans="11:12" x14ac:dyDescent="0.25">
      <c r="K147" s="47" t="s">
        <v>15</v>
      </c>
      <c r="L147" s="44">
        <v>1.019685975553989E-2</v>
      </c>
    </row>
    <row r="148" spans="11:12" x14ac:dyDescent="0.25">
      <c r="K148" s="47" t="s">
        <v>16</v>
      </c>
      <c r="L148" s="44">
        <v>6.6700060549864063E-2</v>
      </c>
    </row>
    <row r="149" spans="11:12" x14ac:dyDescent="0.25">
      <c r="K149" s="47" t="s">
        <v>17</v>
      </c>
      <c r="L149" s="44">
        <v>4.6038720957991712E-2</v>
      </c>
    </row>
    <row r="150" spans="11:12" x14ac:dyDescent="0.25">
      <c r="K150" s="47" t="s">
        <v>18</v>
      </c>
      <c r="L150" s="44">
        <v>0.10128449196506586</v>
      </c>
    </row>
    <row r="151" spans="11:12" x14ac:dyDescent="0.25">
      <c r="K151" s="47" t="s">
        <v>19</v>
      </c>
      <c r="L151" s="44">
        <v>7.1112461874925842E-2</v>
      </c>
    </row>
    <row r="152" spans="11:12" x14ac:dyDescent="0.25">
      <c r="K152" s="47" t="s">
        <v>20</v>
      </c>
      <c r="L152" s="44">
        <v>4.0497024801993499E-2</v>
      </c>
    </row>
    <row r="153" spans="11:12" x14ac:dyDescent="0.25">
      <c r="K153" s="47" t="s">
        <v>21</v>
      </c>
      <c r="L153" s="44">
        <v>1.4401112128874124E-2</v>
      </c>
    </row>
    <row r="154" spans="11:12" x14ac:dyDescent="0.25">
      <c r="K154" s="47" t="s">
        <v>22</v>
      </c>
      <c r="L154" s="44">
        <v>3.9697635272195324E-2</v>
      </c>
    </row>
    <row r="155" spans="11:12" x14ac:dyDescent="0.25">
      <c r="K155" s="47" t="s">
        <v>23</v>
      </c>
      <c r="L155" s="44">
        <v>2.1471891683750546E-2</v>
      </c>
    </row>
    <row r="156" spans="11:12" x14ac:dyDescent="0.25">
      <c r="K156" s="47" t="s">
        <v>24</v>
      </c>
      <c r="L156" s="44">
        <v>8.3716120099787683E-2</v>
      </c>
    </row>
    <row r="157" spans="11:12" x14ac:dyDescent="0.25">
      <c r="K157" s="47" t="s">
        <v>25</v>
      </c>
      <c r="L157" s="44">
        <v>6.8303623564637567E-2</v>
      </c>
    </row>
    <row r="158" spans="11:12" x14ac:dyDescent="0.25">
      <c r="K158" s="47" t="s">
        <v>26</v>
      </c>
      <c r="L158" s="44">
        <v>6.1516035395640128E-2</v>
      </c>
    </row>
    <row r="159" spans="11:12" x14ac:dyDescent="0.25">
      <c r="K159" s="47" t="s">
        <v>27</v>
      </c>
      <c r="L159" s="44">
        <v>8.1828240062622917E-2</v>
      </c>
    </row>
    <row r="160" spans="11:12" x14ac:dyDescent="0.25">
      <c r="K160" s="47" t="s">
        <v>28</v>
      </c>
      <c r="L160" s="44">
        <v>0.14302281243096682</v>
      </c>
    </row>
    <row r="161" spans="11:12" x14ac:dyDescent="0.25">
      <c r="K161" s="47" t="s">
        <v>29</v>
      </c>
      <c r="L161" s="44">
        <v>1.6588130069175054E-2</v>
      </c>
    </row>
    <row r="162" spans="11:12" x14ac:dyDescent="0.25">
      <c r="K162" s="47" t="s">
        <v>30</v>
      </c>
      <c r="L162" s="44">
        <v>3.4494005282049336E-2</v>
      </c>
    </row>
    <row r="163" spans="11:12" x14ac:dyDescent="0.25">
      <c r="K163" s="47"/>
      <c r="L163" s="52" t="s">
        <v>10</v>
      </c>
    </row>
    <row r="164" spans="11:12" x14ac:dyDescent="0.25">
      <c r="K164" s="47" t="s">
        <v>12</v>
      </c>
      <c r="L164" s="44">
        <v>1.2321364918183626E-2</v>
      </c>
    </row>
    <row r="165" spans="11:12" x14ac:dyDescent="0.25">
      <c r="K165" s="47" t="s">
        <v>13</v>
      </c>
      <c r="L165" s="44">
        <v>1.7749525908364119E-2</v>
      </c>
    </row>
    <row r="166" spans="11:12" x14ac:dyDescent="0.25">
      <c r="K166" s="47" t="s">
        <v>14</v>
      </c>
      <c r="L166" s="44">
        <v>6.9116940280136707E-2</v>
      </c>
    </row>
    <row r="167" spans="11:12" x14ac:dyDescent="0.25">
      <c r="K167" s="47" t="s">
        <v>15</v>
      </c>
      <c r="L167" s="44">
        <v>1.1069671411599648E-2</v>
      </c>
    </row>
    <row r="168" spans="11:12" x14ac:dyDescent="0.25">
      <c r="K168" s="47" t="s">
        <v>16</v>
      </c>
      <c r="L168" s="44">
        <v>6.5822918365094421E-2</v>
      </c>
    </row>
    <row r="169" spans="11:12" x14ac:dyDescent="0.25">
      <c r="K169" s="47" t="s">
        <v>17</v>
      </c>
      <c r="L169" s="44">
        <v>4.6064920993863133E-2</v>
      </c>
    </row>
    <row r="170" spans="11:12" x14ac:dyDescent="0.25">
      <c r="K170" s="47" t="s">
        <v>18</v>
      </c>
      <c r="L170" s="44">
        <v>0.10300037832489622</v>
      </c>
    </row>
    <row r="171" spans="11:12" x14ac:dyDescent="0.25">
      <c r="K171" s="47" t="s">
        <v>19</v>
      </c>
      <c r="L171" s="44">
        <v>6.1259837727707787E-2</v>
      </c>
    </row>
    <row r="172" spans="11:12" x14ac:dyDescent="0.25">
      <c r="K172" s="47" t="s">
        <v>20</v>
      </c>
      <c r="L172" s="44">
        <v>4.0528526618475648E-2</v>
      </c>
    </row>
    <row r="173" spans="11:12" x14ac:dyDescent="0.25">
      <c r="K173" s="47" t="s">
        <v>21</v>
      </c>
      <c r="L173" s="44">
        <v>1.375943232326894E-2</v>
      </c>
    </row>
    <row r="174" spans="11:12" x14ac:dyDescent="0.25">
      <c r="K174" s="47" t="s">
        <v>22</v>
      </c>
      <c r="L174" s="44">
        <v>4.1971955215982043E-2</v>
      </c>
    </row>
    <row r="175" spans="11:12" x14ac:dyDescent="0.25">
      <c r="K175" s="47" t="s">
        <v>23</v>
      </c>
      <c r="L175" s="44">
        <v>2.0462717143512513E-2</v>
      </c>
    </row>
    <row r="176" spans="11:12" x14ac:dyDescent="0.25">
      <c r="K176" s="47" t="s">
        <v>24</v>
      </c>
      <c r="L176" s="44">
        <v>8.3735949797667977E-2</v>
      </c>
    </row>
    <row r="177" spans="9:12" x14ac:dyDescent="0.25">
      <c r="K177" s="47" t="s">
        <v>25</v>
      </c>
      <c r="L177" s="44">
        <v>6.579335392259289E-2</v>
      </c>
    </row>
    <row r="178" spans="9:12" x14ac:dyDescent="0.25">
      <c r="K178" s="47" t="s">
        <v>26</v>
      </c>
      <c r="L178" s="44">
        <v>6.5847686521989371E-2</v>
      </c>
    </row>
    <row r="179" spans="9:12" x14ac:dyDescent="0.25">
      <c r="K179" s="47" t="s">
        <v>27</v>
      </c>
      <c r="L179" s="44">
        <v>8.2481073884108039E-2</v>
      </c>
    </row>
    <row r="180" spans="9:12" x14ac:dyDescent="0.25">
      <c r="K180" s="47" t="s">
        <v>28</v>
      </c>
      <c r="L180" s="44">
        <v>0.14995577780306332</v>
      </c>
    </row>
    <row r="181" spans="9:12" x14ac:dyDescent="0.25">
      <c r="K181" s="47" t="s">
        <v>29</v>
      </c>
      <c r="L181" s="44">
        <v>1.4773975385846757E-2</v>
      </c>
    </row>
    <row r="182" spans="9:12" x14ac:dyDescent="0.25">
      <c r="K182" s="47" t="s">
        <v>30</v>
      </c>
      <c r="L182" s="44">
        <v>3.3675408399159723E-2</v>
      </c>
    </row>
    <row r="183" spans="9:12" x14ac:dyDescent="0.25">
      <c r="K183" s="47"/>
      <c r="L183" s="53"/>
    </row>
    <row r="184" spans="9:12" x14ac:dyDescent="0.25">
      <c r="K184" s="71" t="s">
        <v>31</v>
      </c>
      <c r="L184" s="52" t="s">
        <v>66</v>
      </c>
    </row>
    <row r="185" spans="9:12" x14ac:dyDescent="0.25">
      <c r="I185" s="32"/>
      <c r="K185" s="47" t="s">
        <v>12</v>
      </c>
      <c r="L185" s="44">
        <v>-0.10998283756934402</v>
      </c>
    </row>
    <row r="186" spans="9:12" x14ac:dyDescent="0.25">
      <c r="K186" s="47" t="s">
        <v>13</v>
      </c>
      <c r="L186" s="44">
        <v>-1.2921626141067399E-2</v>
      </c>
    </row>
    <row r="187" spans="9:12" x14ac:dyDescent="0.25">
      <c r="K187" s="47" t="s">
        <v>14</v>
      </c>
      <c r="L187" s="44">
        <v>-3.7373161789946319E-2</v>
      </c>
    </row>
    <row r="188" spans="9:12" x14ac:dyDescent="0.25">
      <c r="K188" s="47" t="s">
        <v>15</v>
      </c>
      <c r="L188" s="44">
        <v>3.2911273630467752E-2</v>
      </c>
    </row>
    <row r="189" spans="9:12" x14ac:dyDescent="0.25">
      <c r="K189" s="47" t="s">
        <v>16</v>
      </c>
      <c r="L189" s="44">
        <v>-6.1043139516077982E-2</v>
      </c>
    </row>
    <row r="190" spans="9:12" x14ac:dyDescent="0.25">
      <c r="K190" s="47" t="s">
        <v>17</v>
      </c>
      <c r="L190" s="44">
        <v>-4.7989331746814412E-2</v>
      </c>
    </row>
    <row r="191" spans="9:12" x14ac:dyDescent="0.25">
      <c r="K191" s="47" t="s">
        <v>18</v>
      </c>
      <c r="L191" s="44">
        <v>-3.2411718562602498E-2</v>
      </c>
    </row>
    <row r="192" spans="9:12" x14ac:dyDescent="0.25">
      <c r="K192" s="47" t="s">
        <v>19</v>
      </c>
      <c r="L192" s="44">
        <v>-0.18035675843947541</v>
      </c>
    </row>
    <row r="193" spans="11:12" x14ac:dyDescent="0.25">
      <c r="K193" s="47" t="s">
        <v>20</v>
      </c>
      <c r="L193" s="44">
        <v>-4.7790671818106034E-2</v>
      </c>
    </row>
    <row r="194" spans="11:12" x14ac:dyDescent="0.25">
      <c r="K194" s="47" t="s">
        <v>21</v>
      </c>
      <c r="L194" s="44">
        <v>-9.0926038104543361E-2</v>
      </c>
    </row>
    <row r="195" spans="11:12" x14ac:dyDescent="0.25">
      <c r="K195" s="47" t="s">
        <v>22</v>
      </c>
      <c r="L195" s="44">
        <v>5.979886673503465E-3</v>
      </c>
    </row>
    <row r="196" spans="11:12" x14ac:dyDescent="0.25">
      <c r="K196" s="47" t="s">
        <v>23</v>
      </c>
      <c r="L196" s="44">
        <v>-9.3249659245797423E-2</v>
      </c>
    </row>
    <row r="197" spans="11:12" x14ac:dyDescent="0.25">
      <c r="K197" s="47" t="s">
        <v>24</v>
      </c>
      <c r="L197" s="44">
        <v>-4.8305427539617751E-2</v>
      </c>
    </row>
    <row r="198" spans="11:12" x14ac:dyDescent="0.25">
      <c r="K198" s="47" t="s">
        <v>25</v>
      </c>
      <c r="L198" s="44">
        <v>-8.3498846407383032E-2</v>
      </c>
    </row>
    <row r="199" spans="11:12" x14ac:dyDescent="0.25">
      <c r="K199" s="47" t="s">
        <v>26</v>
      </c>
      <c r="L199" s="44">
        <v>1.8466895394937399E-2</v>
      </c>
    </row>
    <row r="200" spans="11:12" x14ac:dyDescent="0.25">
      <c r="K200" s="47" t="s">
        <v>27</v>
      </c>
      <c r="L200" s="44">
        <v>-4.0939884746905242E-2</v>
      </c>
    </row>
    <row r="201" spans="11:12" x14ac:dyDescent="0.25">
      <c r="K201" s="47" t="s">
        <v>28</v>
      </c>
      <c r="L201" s="44">
        <v>-2.4087664965363187E-3</v>
      </c>
    </row>
    <row r="202" spans="11:12" x14ac:dyDescent="0.25">
      <c r="K202" s="47" t="s">
        <v>29</v>
      </c>
      <c r="L202" s="44">
        <v>-0.15258787604614343</v>
      </c>
    </row>
    <row r="203" spans="11:12" x14ac:dyDescent="0.25">
      <c r="K203" s="47" t="s">
        <v>30</v>
      </c>
      <c r="L203" s="44">
        <v>-7.1110657877561656E-2</v>
      </c>
    </row>
    <row r="204" spans="11:12" x14ac:dyDescent="0.25">
      <c r="K204" s="47"/>
      <c r="L204" s="52" t="s">
        <v>67</v>
      </c>
    </row>
    <row r="205" spans="11:12" x14ac:dyDescent="0.25">
      <c r="K205" s="47" t="s">
        <v>12</v>
      </c>
      <c r="L205" s="44">
        <v>-2.1186053068512845E-2</v>
      </c>
    </row>
    <row r="206" spans="11:12" x14ac:dyDescent="0.25">
      <c r="K206" s="47" t="s">
        <v>13</v>
      </c>
      <c r="L206" s="44">
        <v>-4.1551692548569275E-4</v>
      </c>
    </row>
    <row r="207" spans="11:12" x14ac:dyDescent="0.25">
      <c r="K207" s="47" t="s">
        <v>14</v>
      </c>
      <c r="L207" s="44">
        <v>1.130262180842001E-3</v>
      </c>
    </row>
    <row r="208" spans="11:12" x14ac:dyDescent="0.25">
      <c r="K208" s="47" t="s">
        <v>15</v>
      </c>
      <c r="L208" s="44">
        <v>1.192891067871904E-2</v>
      </c>
    </row>
    <row r="209" spans="11:12" x14ac:dyDescent="0.25">
      <c r="K209" s="47" t="s">
        <v>16</v>
      </c>
      <c r="L209" s="44">
        <v>-1.0683021445643592E-2</v>
      </c>
    </row>
    <row r="210" spans="11:12" x14ac:dyDescent="0.25">
      <c r="K210" s="47" t="s">
        <v>17</v>
      </c>
      <c r="L210" s="44">
        <v>-4.3008777518982466E-3</v>
      </c>
    </row>
    <row r="211" spans="11:12" x14ac:dyDescent="0.25">
      <c r="K211" s="47" t="s">
        <v>18</v>
      </c>
      <c r="L211" s="44">
        <v>7.2851820856840721E-3</v>
      </c>
    </row>
    <row r="212" spans="11:12" x14ac:dyDescent="0.25">
      <c r="K212" s="47" t="s">
        <v>19</v>
      </c>
      <c r="L212" s="44">
        <v>-5.1874834898297806E-3</v>
      </c>
    </row>
    <row r="213" spans="11:12" x14ac:dyDescent="0.25">
      <c r="K213" s="47" t="s">
        <v>20</v>
      </c>
      <c r="L213" s="44">
        <v>7.8764045219292811E-3</v>
      </c>
    </row>
    <row r="214" spans="11:12" x14ac:dyDescent="0.25">
      <c r="K214" s="47" t="s">
        <v>21</v>
      </c>
      <c r="L214" s="44">
        <v>-9.7307307520382302E-3</v>
      </c>
    </row>
    <row r="215" spans="11:12" x14ac:dyDescent="0.25">
      <c r="K215" s="47" t="s">
        <v>22</v>
      </c>
      <c r="L215" s="44">
        <v>-2.1079056423334297E-3</v>
      </c>
    </row>
    <row r="216" spans="11:12" x14ac:dyDescent="0.25">
      <c r="K216" s="47" t="s">
        <v>23</v>
      </c>
      <c r="L216" s="44">
        <v>-1.0078694341638328E-2</v>
      </c>
    </row>
    <row r="217" spans="11:12" x14ac:dyDescent="0.25">
      <c r="K217" s="47" t="s">
        <v>24</v>
      </c>
      <c r="L217" s="44">
        <v>-1.0928559583986308E-2</v>
      </c>
    </row>
    <row r="218" spans="11:12" x14ac:dyDescent="0.25">
      <c r="K218" s="47" t="s">
        <v>25</v>
      </c>
      <c r="L218" s="44">
        <v>-1.7561774149147169E-2</v>
      </c>
    </row>
    <row r="219" spans="11:12" x14ac:dyDescent="0.25">
      <c r="K219" s="47" t="s">
        <v>26</v>
      </c>
      <c r="L219" s="44">
        <v>3.4408506387326732E-3</v>
      </c>
    </row>
    <row r="220" spans="11:12" x14ac:dyDescent="0.25">
      <c r="K220" s="47" t="s">
        <v>27</v>
      </c>
      <c r="L220" s="44">
        <v>1.4010311877324044E-2</v>
      </c>
    </row>
    <row r="221" spans="11:12" x14ac:dyDescent="0.25">
      <c r="K221" s="47" t="s">
        <v>28</v>
      </c>
      <c r="L221" s="44">
        <v>-6.3554613397948101E-3</v>
      </c>
    </row>
    <row r="222" spans="11:12" x14ac:dyDescent="0.25">
      <c r="K222" s="47" t="s">
        <v>29</v>
      </c>
      <c r="L222" s="44">
        <v>-1.1129778346740005E-2</v>
      </c>
    </row>
    <row r="223" spans="11:12" x14ac:dyDescent="0.25">
      <c r="K223" s="47" t="s">
        <v>30</v>
      </c>
      <c r="L223" s="44">
        <v>-1.2661558161516262E-2</v>
      </c>
    </row>
    <row r="224" spans="11:12" x14ac:dyDescent="0.25">
      <c r="K224" s="47"/>
      <c r="L224" s="52"/>
    </row>
    <row r="225" spans="11:12" x14ac:dyDescent="0.25">
      <c r="K225" s="47"/>
      <c r="L225" s="44"/>
    </row>
    <row r="226" spans="11:12" x14ac:dyDescent="0.25">
      <c r="K226" s="47"/>
      <c r="L226" s="44"/>
    </row>
    <row r="227" spans="11:12" x14ac:dyDescent="0.25">
      <c r="K227" s="47"/>
      <c r="L227" s="44"/>
    </row>
    <row r="228" spans="11:12" x14ac:dyDescent="0.25">
      <c r="K228" s="47"/>
      <c r="L228" s="44"/>
    </row>
    <row r="229" spans="11:12" x14ac:dyDescent="0.25">
      <c r="K229" s="47"/>
      <c r="L229" s="44"/>
    </row>
    <row r="230" spans="11:12" x14ac:dyDescent="0.25">
      <c r="K230" s="47"/>
      <c r="L230" s="44"/>
    </row>
    <row r="231" spans="11:12" x14ac:dyDescent="0.25">
      <c r="K231" s="47"/>
      <c r="L231" s="44"/>
    </row>
    <row r="232" spans="11:12" x14ac:dyDescent="0.25">
      <c r="K232" s="47"/>
      <c r="L232" s="44"/>
    </row>
    <row r="233" spans="11:12" x14ac:dyDescent="0.25">
      <c r="K233" s="47"/>
      <c r="L233" s="44"/>
    </row>
    <row r="234" spans="11:12" x14ac:dyDescent="0.25">
      <c r="K234" s="47"/>
      <c r="L234" s="44"/>
    </row>
    <row r="235" spans="11:12" x14ac:dyDescent="0.25">
      <c r="K235" s="47"/>
      <c r="L235" s="44"/>
    </row>
    <row r="236" spans="11:12" x14ac:dyDescent="0.25">
      <c r="K236" s="47"/>
      <c r="L236" s="44"/>
    </row>
    <row r="237" spans="11:12" x14ac:dyDescent="0.25">
      <c r="K237" s="47"/>
      <c r="L237" s="44"/>
    </row>
    <row r="238" spans="11:12" x14ac:dyDescent="0.25">
      <c r="K238" s="47"/>
      <c r="L238" s="44"/>
    </row>
    <row r="239" spans="11:12" x14ac:dyDescent="0.25">
      <c r="K239" s="47"/>
      <c r="L239" s="44"/>
    </row>
    <row r="240" spans="11:12" x14ac:dyDescent="0.25">
      <c r="K240" s="47"/>
      <c r="L240" s="44"/>
    </row>
    <row r="241" spans="11:12" x14ac:dyDescent="0.25">
      <c r="K241" s="47"/>
      <c r="L241" s="44"/>
    </row>
    <row r="242" spans="11:12" x14ac:dyDescent="0.25">
      <c r="K242" s="47"/>
      <c r="L242" s="44"/>
    </row>
    <row r="243" spans="11:12" x14ac:dyDescent="0.25">
      <c r="K243" s="47"/>
      <c r="L243" s="44"/>
    </row>
    <row r="244" spans="11:12" x14ac:dyDescent="0.25">
      <c r="K244" s="47"/>
      <c r="L244" s="52"/>
    </row>
    <row r="245" spans="11:12" x14ac:dyDescent="0.25">
      <c r="K245" s="47"/>
      <c r="L245" s="44"/>
    </row>
    <row r="246" spans="11:12" x14ac:dyDescent="0.25">
      <c r="K246" s="47"/>
      <c r="L246" s="44"/>
    </row>
    <row r="247" spans="11:12" x14ac:dyDescent="0.25">
      <c r="K247" s="47"/>
      <c r="L247" s="44"/>
    </row>
    <row r="248" spans="11:12" x14ac:dyDescent="0.25">
      <c r="K248" s="47"/>
      <c r="L248" s="44"/>
    </row>
    <row r="249" spans="11:12" x14ac:dyDescent="0.25">
      <c r="K249" s="47"/>
      <c r="L249" s="44"/>
    </row>
    <row r="250" spans="11:12" x14ac:dyDescent="0.25">
      <c r="K250" s="47"/>
      <c r="L250" s="44"/>
    </row>
    <row r="251" spans="11:12" x14ac:dyDescent="0.25">
      <c r="K251" s="47"/>
      <c r="L251" s="44"/>
    </row>
    <row r="252" spans="11:12" x14ac:dyDescent="0.25">
      <c r="K252" s="47"/>
      <c r="L252" s="44"/>
    </row>
    <row r="253" spans="11:12" x14ac:dyDescent="0.25">
      <c r="K253" s="47"/>
      <c r="L253" s="44"/>
    </row>
    <row r="254" spans="11:12" x14ac:dyDescent="0.25">
      <c r="K254" s="47"/>
      <c r="L254" s="44"/>
    </row>
    <row r="255" spans="11:12" x14ac:dyDescent="0.25">
      <c r="K255" s="47"/>
      <c r="L255" s="44"/>
    </row>
    <row r="256" spans="11:12" x14ac:dyDescent="0.25">
      <c r="K256" s="47"/>
      <c r="L256" s="44"/>
    </row>
    <row r="257" spans="11:12" x14ac:dyDescent="0.25">
      <c r="K257" s="47"/>
      <c r="L257" s="44"/>
    </row>
    <row r="258" spans="11:12" x14ac:dyDescent="0.25">
      <c r="K258" s="47"/>
      <c r="L258" s="44"/>
    </row>
    <row r="259" spans="11:12" x14ac:dyDescent="0.25">
      <c r="K259" s="47"/>
      <c r="L259" s="44"/>
    </row>
    <row r="260" spans="11:12" x14ac:dyDescent="0.25">
      <c r="K260" s="47"/>
      <c r="L260" s="44"/>
    </row>
    <row r="261" spans="11:12" x14ac:dyDescent="0.25">
      <c r="K261" s="47"/>
      <c r="L261" s="44"/>
    </row>
    <row r="262" spans="11:12" x14ac:dyDescent="0.25">
      <c r="K262" s="47"/>
      <c r="L262" s="44"/>
    </row>
    <row r="263" spans="11:12" x14ac:dyDescent="0.25">
      <c r="K263" s="47"/>
      <c r="L263" s="44"/>
    </row>
    <row r="264" spans="11:12" x14ac:dyDescent="0.25">
      <c r="K264" s="73" t="s">
        <v>68</v>
      </c>
      <c r="L264" s="73"/>
    </row>
    <row r="265" spans="11:12" x14ac:dyDescent="0.25">
      <c r="K265" s="70">
        <v>43904</v>
      </c>
      <c r="L265" s="45">
        <v>100</v>
      </c>
    </row>
    <row r="266" spans="11:12" x14ac:dyDescent="0.25">
      <c r="K266" s="70">
        <v>43911</v>
      </c>
      <c r="L266" s="45">
        <v>99.296317714657718</v>
      </c>
    </row>
    <row r="267" spans="11:12" x14ac:dyDescent="0.25">
      <c r="K267" s="70">
        <v>43918</v>
      </c>
      <c r="L267" s="45">
        <v>96.375553613832579</v>
      </c>
    </row>
    <row r="268" spans="11:12" x14ac:dyDescent="0.25">
      <c r="K268" s="70">
        <v>43925</v>
      </c>
      <c r="L268" s="45">
        <v>93.719042064567446</v>
      </c>
    </row>
    <row r="269" spans="11:12" x14ac:dyDescent="0.25">
      <c r="K269" s="70">
        <v>43932</v>
      </c>
      <c r="L269" s="45">
        <v>91.94945704453815</v>
      </c>
    </row>
    <row r="270" spans="11:12" x14ac:dyDescent="0.25">
      <c r="K270" s="70">
        <v>43939</v>
      </c>
      <c r="L270" s="45">
        <v>91.460424261781782</v>
      </c>
    </row>
    <row r="271" spans="11:12" x14ac:dyDescent="0.25">
      <c r="K271" s="70">
        <v>43946</v>
      </c>
      <c r="L271" s="45">
        <v>91.773970312275026</v>
      </c>
    </row>
    <row r="272" spans="11:12" x14ac:dyDescent="0.25">
      <c r="K272" s="70">
        <v>43953</v>
      </c>
      <c r="L272" s="45">
        <v>92.164331674426521</v>
      </c>
    </row>
    <row r="273" spans="11:12" x14ac:dyDescent="0.25">
      <c r="K273" s="70">
        <v>43960</v>
      </c>
      <c r="L273" s="45">
        <v>92.706147429304167</v>
      </c>
    </row>
    <row r="274" spans="11:12" x14ac:dyDescent="0.25">
      <c r="K274" s="70">
        <v>43967</v>
      </c>
      <c r="L274" s="45">
        <v>93.234755715771158</v>
      </c>
    </row>
    <row r="275" spans="11:12" x14ac:dyDescent="0.25">
      <c r="K275" s="70">
        <v>43974</v>
      </c>
      <c r="L275" s="45">
        <v>93.533668491604857</v>
      </c>
    </row>
    <row r="276" spans="11:12" x14ac:dyDescent="0.25">
      <c r="K276" s="70">
        <v>43981</v>
      </c>
      <c r="L276" s="45">
        <v>94.05609515755863</v>
      </c>
    </row>
    <row r="277" spans="11:12" x14ac:dyDescent="0.25">
      <c r="K277" s="70">
        <v>43988</v>
      </c>
      <c r="L277" s="45">
        <v>94.995542010396193</v>
      </c>
    </row>
    <row r="278" spans="11:12" x14ac:dyDescent="0.25">
      <c r="K278" s="70">
        <v>43995</v>
      </c>
      <c r="L278" s="45">
        <v>95.4620714432114</v>
      </c>
    </row>
    <row r="279" spans="11:12" x14ac:dyDescent="0.25">
      <c r="K279" s="70">
        <v>44002</v>
      </c>
      <c r="L279" s="45">
        <v>95.685078796900939</v>
      </c>
    </row>
    <row r="280" spans="11:12" x14ac:dyDescent="0.25">
      <c r="K280" s="70">
        <v>44009</v>
      </c>
      <c r="L280" s="45">
        <v>95.589315270619437</v>
      </c>
    </row>
    <row r="281" spans="11:12" x14ac:dyDescent="0.25">
      <c r="K281" s="70">
        <v>44016</v>
      </c>
      <c r="L281" s="45">
        <v>96.048406122149387</v>
      </c>
    </row>
    <row r="282" spans="11:12" x14ac:dyDescent="0.25">
      <c r="K282" s="70">
        <v>44023</v>
      </c>
      <c r="L282" s="45">
        <v>96.13680610957978</v>
      </c>
    </row>
    <row r="283" spans="11:12" x14ac:dyDescent="0.25">
      <c r="K283" s="70">
        <v>44030</v>
      </c>
      <c r="L283" s="45">
        <v>95.918099437791469</v>
      </c>
    </row>
    <row r="284" spans="11:12" x14ac:dyDescent="0.25">
      <c r="K284" s="70">
        <v>44037</v>
      </c>
      <c r="L284" s="45">
        <v>95.887137398475801</v>
      </c>
    </row>
    <row r="285" spans="11:12" x14ac:dyDescent="0.25">
      <c r="K285" s="70">
        <v>44044</v>
      </c>
      <c r="L285" s="45">
        <v>95.429101174554802</v>
      </c>
    </row>
    <row r="286" spans="11:12" x14ac:dyDescent="0.25">
      <c r="K286" s="70">
        <v>44051</v>
      </c>
      <c r="L286" s="45">
        <v>95.146919953642524</v>
      </c>
    </row>
    <row r="287" spans="11:12" x14ac:dyDescent="0.25">
      <c r="K287" s="70" t="s">
        <v>69</v>
      </c>
      <c r="L287" s="45" t="s">
        <v>69</v>
      </c>
    </row>
    <row r="288" spans="11:12" x14ac:dyDescent="0.25">
      <c r="K288" s="70" t="s">
        <v>69</v>
      </c>
      <c r="L288" s="45" t="s">
        <v>69</v>
      </c>
    </row>
    <row r="289" spans="11:12" x14ac:dyDescent="0.25">
      <c r="K289" s="70" t="s">
        <v>69</v>
      </c>
      <c r="L289" s="45" t="s">
        <v>69</v>
      </c>
    </row>
    <row r="290" spans="11:12" x14ac:dyDescent="0.25">
      <c r="K290" s="70" t="s">
        <v>69</v>
      </c>
      <c r="L290" s="45" t="s">
        <v>69</v>
      </c>
    </row>
    <row r="291" spans="11:12" x14ac:dyDescent="0.25">
      <c r="K291" s="70" t="s">
        <v>69</v>
      </c>
      <c r="L291" s="45" t="s">
        <v>69</v>
      </c>
    </row>
    <row r="292" spans="11:12" x14ac:dyDescent="0.25">
      <c r="K292" s="70" t="s">
        <v>69</v>
      </c>
      <c r="L292" s="45" t="s">
        <v>69</v>
      </c>
    </row>
    <row r="293" spans="11:12" x14ac:dyDescent="0.25">
      <c r="K293" s="70" t="s">
        <v>69</v>
      </c>
      <c r="L293" s="45" t="s">
        <v>69</v>
      </c>
    </row>
    <row r="294" spans="11:12" x14ac:dyDescent="0.25">
      <c r="K294" s="70" t="s">
        <v>69</v>
      </c>
      <c r="L294" s="45" t="s">
        <v>69</v>
      </c>
    </row>
    <row r="295" spans="11:12" x14ac:dyDescent="0.25">
      <c r="K295" s="70" t="s">
        <v>69</v>
      </c>
      <c r="L295" s="45" t="s">
        <v>69</v>
      </c>
    </row>
    <row r="296" spans="11:12" x14ac:dyDescent="0.25">
      <c r="K296" s="70" t="s">
        <v>69</v>
      </c>
      <c r="L296" s="45" t="s">
        <v>69</v>
      </c>
    </row>
    <row r="297" spans="11:12" x14ac:dyDescent="0.25">
      <c r="K297" s="70" t="s">
        <v>69</v>
      </c>
      <c r="L297" s="45" t="s">
        <v>69</v>
      </c>
    </row>
    <row r="298" spans="11:12" x14ac:dyDescent="0.25">
      <c r="K298" s="70" t="s">
        <v>69</v>
      </c>
      <c r="L298" s="45" t="s">
        <v>69</v>
      </c>
    </row>
    <row r="299" spans="11:12" x14ac:dyDescent="0.25">
      <c r="K299" s="70" t="s">
        <v>69</v>
      </c>
      <c r="L299" s="45" t="s">
        <v>69</v>
      </c>
    </row>
    <row r="300" spans="11:12" x14ac:dyDescent="0.25">
      <c r="K300" s="70" t="s">
        <v>69</v>
      </c>
      <c r="L300" s="45" t="s">
        <v>69</v>
      </c>
    </row>
    <row r="301" spans="11:12" x14ac:dyDescent="0.25">
      <c r="K301" s="70" t="s">
        <v>69</v>
      </c>
      <c r="L301" s="45" t="s">
        <v>69</v>
      </c>
    </row>
    <row r="302" spans="11:12" x14ac:dyDescent="0.25">
      <c r="K302" s="70" t="s">
        <v>69</v>
      </c>
      <c r="L302" s="45" t="s">
        <v>69</v>
      </c>
    </row>
    <row r="303" spans="11:12" x14ac:dyDescent="0.25">
      <c r="K303" s="70" t="s">
        <v>69</v>
      </c>
      <c r="L303" s="45" t="s">
        <v>69</v>
      </c>
    </row>
    <row r="304" spans="11:12" x14ac:dyDescent="0.25">
      <c r="K304" s="70" t="s">
        <v>69</v>
      </c>
      <c r="L304" s="45" t="s">
        <v>69</v>
      </c>
    </row>
    <row r="305" spans="11:12" x14ac:dyDescent="0.25">
      <c r="K305" s="70"/>
      <c r="L305" s="45" t="s">
        <v>69</v>
      </c>
    </row>
    <row r="306" spans="11:12" x14ac:dyDescent="0.25">
      <c r="K306" s="72" t="s">
        <v>70</v>
      </c>
      <c r="L306" s="72"/>
    </row>
    <row r="307" spans="11:12" x14ac:dyDescent="0.25">
      <c r="K307" s="70">
        <v>43904</v>
      </c>
      <c r="L307" s="45">
        <v>100</v>
      </c>
    </row>
    <row r="308" spans="11:12" x14ac:dyDescent="0.25">
      <c r="K308" s="70">
        <v>43911</v>
      </c>
      <c r="L308" s="45">
        <v>99.679022327736917</v>
      </c>
    </row>
    <row r="309" spans="11:12" x14ac:dyDescent="0.25">
      <c r="K309" s="70">
        <v>43918</v>
      </c>
      <c r="L309" s="45">
        <v>98.415563097365649</v>
      </c>
    </row>
    <row r="310" spans="11:12" x14ac:dyDescent="0.25">
      <c r="K310" s="70">
        <v>43925</v>
      </c>
      <c r="L310" s="45">
        <v>96.74345147651735</v>
      </c>
    </row>
    <row r="311" spans="11:12" x14ac:dyDescent="0.25">
      <c r="K311" s="70">
        <v>43932</v>
      </c>
      <c r="L311" s="45">
        <v>94.153469973475467</v>
      </c>
    </row>
    <row r="312" spans="11:12" x14ac:dyDescent="0.25">
      <c r="K312" s="70">
        <v>43939</v>
      </c>
      <c r="L312" s="45">
        <v>94.028014187640679</v>
      </c>
    </row>
    <row r="313" spans="11:12" x14ac:dyDescent="0.25">
      <c r="K313" s="70">
        <v>43946</v>
      </c>
      <c r="L313" s="45">
        <v>94.241584667163124</v>
      </c>
    </row>
    <row r="314" spans="11:12" x14ac:dyDescent="0.25">
      <c r="K314" s="70">
        <v>43953</v>
      </c>
      <c r="L314" s="45">
        <v>94.69945507829739</v>
      </c>
    </row>
    <row r="315" spans="11:12" x14ac:dyDescent="0.25">
      <c r="K315" s="70">
        <v>43960</v>
      </c>
      <c r="L315" s="45">
        <v>93.348592743954768</v>
      </c>
    </row>
    <row r="316" spans="11:12" x14ac:dyDescent="0.25">
      <c r="K316" s="70">
        <v>43967</v>
      </c>
      <c r="L316" s="45">
        <v>92.688891497721542</v>
      </c>
    </row>
    <row r="317" spans="11:12" x14ac:dyDescent="0.25">
      <c r="K317" s="70">
        <v>43974</v>
      </c>
      <c r="L317" s="45">
        <v>92.290915163631269</v>
      </c>
    </row>
    <row r="318" spans="11:12" x14ac:dyDescent="0.25">
      <c r="K318" s="70">
        <v>43981</v>
      </c>
      <c r="L318" s="45">
        <v>93.57239198043645</v>
      </c>
    </row>
    <row r="319" spans="11:12" x14ac:dyDescent="0.25">
      <c r="K319" s="70">
        <v>43988</v>
      </c>
      <c r="L319" s="45">
        <v>95.371011678454039</v>
      </c>
    </row>
    <row r="320" spans="11:12" x14ac:dyDescent="0.25">
      <c r="K320" s="70">
        <v>43995</v>
      </c>
      <c r="L320" s="45">
        <v>96.012368220871494</v>
      </c>
    </row>
    <row r="321" spans="11:12" x14ac:dyDescent="0.25">
      <c r="K321" s="70">
        <v>44002</v>
      </c>
      <c r="L321" s="45">
        <v>96.877479639549776</v>
      </c>
    </row>
    <row r="322" spans="11:12" x14ac:dyDescent="0.25">
      <c r="K322" s="70">
        <v>44009</v>
      </c>
      <c r="L322" s="45">
        <v>96.890505832900416</v>
      </c>
    </row>
    <row r="323" spans="11:12" x14ac:dyDescent="0.25">
      <c r="K323" s="70">
        <v>44016</v>
      </c>
      <c r="L323" s="45">
        <v>98.279295387150043</v>
      </c>
    </row>
    <row r="324" spans="11:12" x14ac:dyDescent="0.25">
      <c r="K324" s="70">
        <v>44023</v>
      </c>
      <c r="L324" s="45">
        <v>95.658793558774207</v>
      </c>
    </row>
    <row r="325" spans="11:12" x14ac:dyDescent="0.25">
      <c r="K325" s="70">
        <v>44030</v>
      </c>
      <c r="L325" s="45">
        <v>95.02122093102065</v>
      </c>
    </row>
    <row r="326" spans="11:12" x14ac:dyDescent="0.25">
      <c r="K326" s="70">
        <v>44037</v>
      </c>
      <c r="L326" s="45">
        <v>94.374427637612939</v>
      </c>
    </row>
    <row r="327" spans="11:12" x14ac:dyDescent="0.25">
      <c r="K327" s="70">
        <v>44044</v>
      </c>
      <c r="L327" s="45">
        <v>94.068434121324231</v>
      </c>
    </row>
    <row r="328" spans="11:12" x14ac:dyDescent="0.25">
      <c r="K328" s="70">
        <v>44051</v>
      </c>
      <c r="L328" s="45">
        <v>93.815619314843516</v>
      </c>
    </row>
    <row r="329" spans="11:12" x14ac:dyDescent="0.25">
      <c r="K329" s="70" t="s">
        <v>69</v>
      </c>
      <c r="L329" s="45" t="s">
        <v>69</v>
      </c>
    </row>
    <row r="330" spans="11:12" x14ac:dyDescent="0.25">
      <c r="K330" s="70" t="s">
        <v>69</v>
      </c>
      <c r="L330" s="45" t="s">
        <v>69</v>
      </c>
    </row>
    <row r="331" spans="11:12" x14ac:dyDescent="0.25">
      <c r="K331" s="70" t="s">
        <v>69</v>
      </c>
      <c r="L331" s="45" t="s">
        <v>69</v>
      </c>
    </row>
    <row r="332" spans="11:12" x14ac:dyDescent="0.25">
      <c r="K332" s="70" t="s">
        <v>69</v>
      </c>
      <c r="L332" s="45" t="s">
        <v>69</v>
      </c>
    </row>
    <row r="333" spans="11:12" x14ac:dyDescent="0.25">
      <c r="K333" s="70" t="s">
        <v>69</v>
      </c>
      <c r="L333" s="45" t="s">
        <v>69</v>
      </c>
    </row>
    <row r="334" spans="11:12" x14ac:dyDescent="0.25">
      <c r="K334" s="70" t="s">
        <v>69</v>
      </c>
      <c r="L334" s="45" t="s">
        <v>69</v>
      </c>
    </row>
    <row r="335" spans="11:12" x14ac:dyDescent="0.25">
      <c r="K335" s="70" t="s">
        <v>69</v>
      </c>
      <c r="L335" s="45" t="s">
        <v>69</v>
      </c>
    </row>
    <row r="336" spans="11:12" x14ac:dyDescent="0.25">
      <c r="K336" s="70" t="s">
        <v>69</v>
      </c>
      <c r="L336" s="45" t="s">
        <v>69</v>
      </c>
    </row>
    <row r="337" spans="11:12" x14ac:dyDescent="0.25">
      <c r="K337" s="70" t="s">
        <v>69</v>
      </c>
      <c r="L337" s="45" t="s">
        <v>69</v>
      </c>
    </row>
    <row r="338" spans="11:12" x14ac:dyDescent="0.25">
      <c r="K338" s="70" t="s">
        <v>69</v>
      </c>
      <c r="L338" s="45" t="s">
        <v>69</v>
      </c>
    </row>
    <row r="339" spans="11:12" x14ac:dyDescent="0.25">
      <c r="K339" s="70" t="s">
        <v>69</v>
      </c>
      <c r="L339" s="45" t="s">
        <v>69</v>
      </c>
    </row>
    <row r="340" spans="11:12" x14ac:dyDescent="0.25">
      <c r="K340" s="70" t="s">
        <v>69</v>
      </c>
      <c r="L340" s="45" t="s">
        <v>69</v>
      </c>
    </row>
    <row r="341" spans="11:12" x14ac:dyDescent="0.25">
      <c r="K341" s="70" t="s">
        <v>69</v>
      </c>
      <c r="L341" s="45" t="s">
        <v>69</v>
      </c>
    </row>
    <row r="342" spans="11:12" x14ac:dyDescent="0.25">
      <c r="K342" s="70" t="s">
        <v>69</v>
      </c>
      <c r="L342" s="45" t="s">
        <v>69</v>
      </c>
    </row>
    <row r="343" spans="11:12" x14ac:dyDescent="0.25">
      <c r="K343" s="70" t="s">
        <v>69</v>
      </c>
      <c r="L343" s="45" t="s">
        <v>69</v>
      </c>
    </row>
    <row r="344" spans="11:12" x14ac:dyDescent="0.25">
      <c r="K344" s="70" t="s">
        <v>69</v>
      </c>
      <c r="L344" s="45" t="s">
        <v>69</v>
      </c>
    </row>
    <row r="345" spans="11:12" x14ac:dyDescent="0.25">
      <c r="K345" s="70" t="s">
        <v>69</v>
      </c>
      <c r="L345" s="45" t="s">
        <v>69</v>
      </c>
    </row>
    <row r="346" spans="11:12" x14ac:dyDescent="0.25">
      <c r="K346" s="70" t="s">
        <v>69</v>
      </c>
      <c r="L346" s="45" t="s">
        <v>69</v>
      </c>
    </row>
    <row r="347" spans="11:12" x14ac:dyDescent="0.25">
      <c r="K347" s="70"/>
      <c r="L347" s="45" t="s">
        <v>69</v>
      </c>
    </row>
    <row r="348" spans="11:12" x14ac:dyDescent="0.25">
      <c r="K348" s="47"/>
      <c r="L348" s="53"/>
    </row>
    <row r="349" spans="11:12" x14ac:dyDescent="0.25">
      <c r="K349" s="47"/>
      <c r="L349" s="53"/>
    </row>
    <row r="350" spans="11:12" x14ac:dyDescent="0.25">
      <c r="K350" s="47"/>
      <c r="L350" s="53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headerFooter>
    <oddHeader xml:space="preserve">&amp;C
</oddHeader>
  </headerFooter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2020-06-12T03:18:10Z</dcterms:created>
  <dcterms:modified xsi:type="dcterms:W3CDTF">2020-08-20T23:45:28Z</dcterms:modified>
</cp:coreProperties>
</file>