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2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5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8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9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1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2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4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5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 codeName="ThisWorkbook"/>
  <xr:revisionPtr revIDLastSave="0" documentId="13_ncr:1_{A5B9199D-DE59-43B4-9147-C7B0E238A1E7}" xr6:coauthVersionLast="45" xr6:coauthVersionMax="45" xr10:uidLastSave="{00000000-0000-0000-0000-000000000000}"/>
  <bookViews>
    <workbookView xWindow="28680" yWindow="-120" windowWidth="29040" windowHeight="15840" tabRatio="841" xr2:uid="{00000000-000D-0000-FFFF-FFFF00000000}"/>
  </bookViews>
  <sheets>
    <sheet name="Contents" sheetId="176" r:id="rId1"/>
    <sheet name="New South Wales" sheetId="866" r:id="rId2"/>
    <sheet name="Victoria" sheetId="867" r:id="rId3"/>
    <sheet name="Queensland" sheetId="868" r:id="rId4"/>
    <sheet name="South Australia" sheetId="869" r:id="rId5"/>
    <sheet name="Western Australia" sheetId="870" r:id="rId6"/>
    <sheet name="Tasmania" sheetId="871" r:id="rId7"/>
    <sheet name="Northern Territory" sheetId="872" r:id="rId8"/>
    <sheet name="Australian Capital Territory" sheetId="873" r:id="rId9"/>
  </sheets>
  <definedNames>
    <definedName name="_AMO_UniqueIdentifier" hidden="1">"'2995e12c-7f92-4103-a2d1-a1d598d57c6f'"</definedName>
    <definedName name="_xlnm.Print_Area" localSheetId="8">'Australian Capital Territory'!$A$1:$I$90</definedName>
    <definedName name="_xlnm.Print_Area" localSheetId="1">'New South Wales'!$A$1:$I$90</definedName>
    <definedName name="_xlnm.Print_Area" localSheetId="7">'Northern Territory'!$A$1:$I$90</definedName>
    <definedName name="_xlnm.Print_Area" localSheetId="3">Queensland!$A$1:$I$90</definedName>
    <definedName name="_xlnm.Print_Area" localSheetId="4">'South Australia'!$A$1:$I$90</definedName>
    <definedName name="_xlnm.Print_Area" localSheetId="6">Tasmania!$A$1:$I$90</definedName>
    <definedName name="_xlnm.Print_Area" localSheetId="2">Victoria!$A$1:$I$90</definedName>
    <definedName name="_xlnm.Print_Area" localSheetId="5">'Western Australia'!$A$1:$I$90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7" i="873" l="1"/>
  <c r="A55" i="873"/>
  <c r="A46" i="873"/>
  <c r="A36" i="873"/>
  <c r="A24" i="873"/>
  <c r="B10" i="873"/>
  <c r="I8" i="873"/>
  <c r="H8" i="873"/>
  <c r="G8" i="873"/>
  <c r="F8" i="873"/>
  <c r="E8" i="873"/>
  <c r="D8" i="873"/>
  <c r="C8" i="873"/>
  <c r="B8" i="873"/>
  <c r="A6" i="873"/>
  <c r="A3" i="873"/>
  <c r="A2" i="873"/>
  <c r="A77" i="872"/>
  <c r="A55" i="872"/>
  <c r="A46" i="872"/>
  <c r="A36" i="872"/>
  <c r="A24" i="872"/>
  <c r="B10" i="872"/>
  <c r="I8" i="872"/>
  <c r="H8" i="872"/>
  <c r="G8" i="872"/>
  <c r="F8" i="872"/>
  <c r="E8" i="872"/>
  <c r="D8" i="872"/>
  <c r="C8" i="872"/>
  <c r="B8" i="872"/>
  <c r="A6" i="872"/>
  <c r="A3" i="872"/>
  <c r="A2" i="872"/>
  <c r="A77" i="871"/>
  <c r="A55" i="871"/>
  <c r="A46" i="871"/>
  <c r="A36" i="871"/>
  <c r="A24" i="871"/>
  <c r="B10" i="871"/>
  <c r="I8" i="871"/>
  <c r="H8" i="871"/>
  <c r="G8" i="871"/>
  <c r="F8" i="871"/>
  <c r="E8" i="871"/>
  <c r="D8" i="871"/>
  <c r="C8" i="871"/>
  <c r="B8" i="871"/>
  <c r="A6" i="871"/>
  <c r="A3" i="871"/>
  <c r="A2" i="871"/>
  <c r="A77" i="870"/>
  <c r="A55" i="870"/>
  <c r="A46" i="870"/>
  <c r="A36" i="870"/>
  <c r="A24" i="870"/>
  <c r="B10" i="870"/>
  <c r="I8" i="870"/>
  <c r="H8" i="870"/>
  <c r="G8" i="870"/>
  <c r="F8" i="870"/>
  <c r="E8" i="870"/>
  <c r="D8" i="870"/>
  <c r="C8" i="870"/>
  <c r="B8" i="870"/>
  <c r="A6" i="870"/>
  <c r="A3" i="870"/>
  <c r="A2" i="870"/>
  <c r="A77" i="869"/>
  <c r="A55" i="869"/>
  <c r="A46" i="869"/>
  <c r="A36" i="869"/>
  <c r="A24" i="869"/>
  <c r="B10" i="869"/>
  <c r="I8" i="869"/>
  <c r="H8" i="869"/>
  <c r="G8" i="869"/>
  <c r="F8" i="869"/>
  <c r="E8" i="869"/>
  <c r="D8" i="869"/>
  <c r="C8" i="869"/>
  <c r="B8" i="869"/>
  <c r="A6" i="869"/>
  <c r="A3" i="869"/>
  <c r="A2" i="869"/>
  <c r="A77" i="868"/>
  <c r="A55" i="868"/>
  <c r="A46" i="868"/>
  <c r="A36" i="868"/>
  <c r="A24" i="868"/>
  <c r="B10" i="868"/>
  <c r="I8" i="868"/>
  <c r="H8" i="868"/>
  <c r="G8" i="868"/>
  <c r="F8" i="868"/>
  <c r="E8" i="868"/>
  <c r="D8" i="868"/>
  <c r="C8" i="868"/>
  <c r="B8" i="868"/>
  <c r="A6" i="868"/>
  <c r="A3" i="868"/>
  <c r="A2" i="868"/>
  <c r="A77" i="867"/>
  <c r="A55" i="867"/>
  <c r="A46" i="867"/>
  <c r="A36" i="867"/>
  <c r="A24" i="867"/>
  <c r="B10" i="867"/>
  <c r="I8" i="867"/>
  <c r="H8" i="867"/>
  <c r="G8" i="867"/>
  <c r="F8" i="867"/>
  <c r="E8" i="867"/>
  <c r="D8" i="867"/>
  <c r="C8" i="867"/>
  <c r="B8" i="867"/>
  <c r="A6" i="867"/>
  <c r="A3" i="867"/>
  <c r="A2" i="867"/>
  <c r="B10" i="866"/>
  <c r="A2" i="866" l="1"/>
  <c r="A3" i="866"/>
  <c r="A77" i="866"/>
  <c r="A46" i="866"/>
  <c r="A36" i="866"/>
  <c r="A24" i="866"/>
  <c r="A55" i="866"/>
  <c r="A6" i="866"/>
  <c r="B8" i="866"/>
  <c r="F8" i="866"/>
  <c r="H8" i="866" l="1"/>
  <c r="D8" i="866"/>
  <c r="I8" i="866"/>
  <c r="E8" i="866"/>
  <c r="G8" i="866"/>
  <c r="C8" i="866"/>
</calcChain>
</file>

<file path=xl/sharedStrings.xml><?xml version="1.0" encoding="utf-8"?>
<sst xmlns="http://schemas.openxmlformats.org/spreadsheetml/2006/main" count="6393" uniqueCount="74">
  <si>
    <t>Mining</t>
  </si>
  <si>
    <t>Manufacturing</t>
  </si>
  <si>
    <t>Construction</t>
  </si>
  <si>
    <t>Other services</t>
  </si>
  <si>
    <t>Western Australia</t>
  </si>
  <si>
    <t>Arts and recreation services</t>
  </si>
  <si>
    <t>Health care and social assistance</t>
  </si>
  <si>
    <t>Education and training</t>
  </si>
  <si>
    <t>Public administration and safety</t>
  </si>
  <si>
    <t>Administrative and support services</t>
  </si>
  <si>
    <t>Professional, scientific and technical services</t>
  </si>
  <si>
    <t>Rental, hiring and real estate services</t>
  </si>
  <si>
    <t>Financial and insurance services</t>
  </si>
  <si>
    <t>Information media and telecommunications</t>
  </si>
  <si>
    <t>Transport, postal and warehousing</t>
  </si>
  <si>
    <t>Accommodation and food services</t>
  </si>
  <si>
    <t>Retail trade</t>
  </si>
  <si>
    <t>Wholesale trade</t>
  </si>
  <si>
    <t>Electricity, gas, water and waste services</t>
  </si>
  <si>
    <t>Agriculture, forestry and fishing</t>
  </si>
  <si>
    <t>This week</t>
  </si>
  <si>
    <t>Graph 5</t>
  </si>
  <si>
    <t>This wk</t>
  </si>
  <si>
    <t>Prev wk</t>
  </si>
  <si>
    <t>Prev mth</t>
  </si>
  <si>
    <t>Graph 4</t>
  </si>
  <si>
    <t>Graph 3</t>
  </si>
  <si>
    <t>Females</t>
  </si>
  <si>
    <t>Males</t>
  </si>
  <si>
    <t>Jobholder Demographics</t>
  </si>
  <si>
    <t>Total</t>
  </si>
  <si>
    <t>For businesses that are Single Touch Payroll enabled</t>
  </si>
  <si>
    <t xml:space="preserve">            Australian Bureau of Statistics</t>
  </si>
  <si>
    <t>New South Wales</t>
  </si>
  <si>
    <t>Victoria</t>
  </si>
  <si>
    <t>Queensland</t>
  </si>
  <si>
    <t>South Australia</t>
  </si>
  <si>
    <t>Tasmania</t>
  </si>
  <si>
    <t>Northern Territory</t>
  </si>
  <si>
    <t>Australian Capital Territory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</si>
  <si>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</si>
  <si>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</si>
  <si>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</si>
  <si>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</si>
  <si>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</si>
  <si>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Weekly Payroll Jobs and Wages in Australia - State and Territory</t>
  </si>
  <si>
    <t>*The week ending 14 March represents the week Australia had 100 cases of Covid-19. It is indexed to 100.</t>
  </si>
  <si>
    <t>Aged 20-29</t>
  </si>
  <si>
    <t>Aged 30-39</t>
  </si>
  <si>
    <t>Aged 40-49</t>
  </si>
  <si>
    <t>Aged 50-59</t>
  </si>
  <si>
    <t>Aged 60-69</t>
  </si>
  <si>
    <t>Aged 70+</t>
  </si>
  <si>
    <t>Graph 1 national jobs</t>
  </si>
  <si>
    <t/>
  </si>
  <si>
    <t>Graph 1 national wages</t>
  </si>
  <si>
    <t>Graph 1 state jobs</t>
  </si>
  <si>
    <t>Graph 1 state wages</t>
  </si>
  <si>
    <t>Payroll jobs</t>
  </si>
  <si>
    <t>Total wages</t>
  </si>
  <si>
    <t>Current week</t>
  </si>
  <si>
    <t>Base week</t>
  </si>
  <si>
    <t>Indexed male jobs</t>
  </si>
  <si>
    <t>Indexed female jobs</t>
  </si>
  <si>
    <t>Change jobs 14 March</t>
  </si>
  <si>
    <t>Graph 6</t>
  </si>
  <si>
    <t>Dist jobs by ind</t>
  </si>
  <si>
    <t>Week ending 14 Mar 2020</t>
  </si>
  <si>
    <t>© Commonwealth of Australia 2021</t>
  </si>
  <si>
    <t>Aged 15-19</t>
  </si>
  <si>
    <t>Previous month (week ending 08 May 2021)</t>
  </si>
  <si>
    <t>Previous week (ending 29 May 2021)</t>
  </si>
  <si>
    <t>This week (ending 05 Jun 2021)</t>
  </si>
  <si>
    <t>Released at 11.30am (Canberra time) 22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</si>
</sst>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[$-C09]d\ mmmm\ yyyy;@"/>
  </numFmts>
  <fonts count="3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0" fillId="0" borderId="0" xfId="0"/>
    <xf numFmtId="0" fontId="9" fillId="0" borderId="0" xfId="0" applyFont="1" applyProtection="1">
      <protection hidden="1"/>
    </xf>
    <xf numFmtId="0" fontId="10" fillId="0" borderId="0" xfId="1" applyFont="1" applyFill="1" applyProtection="1">
      <protection hidden="1"/>
    </xf>
    <xf numFmtId="0" fontId="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3" fillId="0" borderId="0" xfId="1" applyFont="1"/>
    <xf numFmtId="0" fontId="8" fillId="0" borderId="0" xfId="0" applyFont="1"/>
    <xf numFmtId="0" fontId="14" fillId="0" borderId="0" xfId="6" applyAlignment="1" applyProtection="1">
      <alignment horizontal="center"/>
    </xf>
    <xf numFmtId="0" fontId="6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5" fillId="0" borderId="0" xfId="6" applyFont="1" applyAlignment="1" applyProtection="1"/>
    <xf numFmtId="0" fontId="12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2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Protection="1">
      <protection hidden="1"/>
    </xf>
    <xf numFmtId="164" fontId="3" fillId="0" borderId="0" xfId="3" applyNumberFormat="1" applyFont="1" applyFill="1" applyProtection="1">
      <protection hidden="1"/>
    </xf>
    <xf numFmtId="164" fontId="7" fillId="0" borderId="0" xfId="3" applyNumberFormat="1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24" fillId="0" borderId="0" xfId="4" applyFont="1" applyFill="1" applyBorder="1" applyProtection="1">
      <protection hidden="1"/>
    </xf>
    <xf numFmtId="14" fontId="25" fillId="0" borderId="0" xfId="5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/>
    <xf numFmtId="0" fontId="25" fillId="0" borderId="0" xfId="0" applyFont="1" applyFill="1" applyBorder="1" applyProtection="1">
      <protection hidden="1"/>
    </xf>
    <xf numFmtId="166" fontId="25" fillId="0" borderId="0" xfId="3" applyNumberFormat="1" applyFont="1" applyFill="1" applyBorder="1" applyAlignment="1" applyProtection="1">
      <alignment horizontal="center"/>
      <protection hidden="1"/>
    </xf>
    <xf numFmtId="164" fontId="25" fillId="0" borderId="0" xfId="3" applyNumberFormat="1" applyFont="1" applyFill="1" applyBorder="1" applyAlignment="1" applyProtection="1">
      <alignment horizontal="center"/>
      <protection hidden="1"/>
    </xf>
    <xf numFmtId="165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Protection="1">
      <protection hidden="1"/>
    </xf>
    <xf numFmtId="9" fontId="25" fillId="0" borderId="0" xfId="3" applyFont="1" applyFill="1" applyBorder="1" applyAlignment="1" applyProtection="1">
      <alignment horizontal="center"/>
      <protection hidden="1"/>
    </xf>
    <xf numFmtId="1" fontId="25" fillId="0" borderId="0" xfId="3" applyNumberFormat="1" applyFont="1" applyFill="1" applyBorder="1" applyAlignment="1" applyProtection="1">
      <alignment horizontal="center"/>
      <protection hidden="1"/>
    </xf>
    <xf numFmtId="16" fontId="25" fillId="0" borderId="0" xfId="5" applyNumberFormat="1" applyFont="1" applyFill="1" applyBorder="1" applyAlignment="1">
      <alignment horizontal="center"/>
    </xf>
    <xf numFmtId="0" fontId="7" fillId="0" borderId="0" xfId="0" applyFont="1"/>
    <xf numFmtId="164" fontId="25" fillId="0" borderId="0" xfId="3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 applyProtection="1">
      <alignment horizontal="right"/>
      <protection hidden="1"/>
    </xf>
    <xf numFmtId="0" fontId="3" fillId="0" borderId="14" xfId="0" applyFont="1" applyBorder="1"/>
    <xf numFmtId="0" fontId="3" fillId="0" borderId="19" xfId="0" applyFont="1" applyBorder="1"/>
    <xf numFmtId="0" fontId="18" fillId="0" borderId="19" xfId="0" applyFont="1" applyBorder="1" applyProtection="1">
      <protection hidden="1"/>
    </xf>
    <xf numFmtId="164" fontId="7" fillId="0" borderId="22" xfId="3" applyNumberFormat="1" applyFont="1" applyFill="1" applyBorder="1" applyAlignment="1" applyProtection="1">
      <alignment horizontal="center"/>
      <protection hidden="1"/>
    </xf>
    <xf numFmtId="0" fontId="7" fillId="0" borderId="19" xfId="0" applyFont="1" applyBorder="1" applyAlignment="1" applyProtection="1">
      <alignment horizontal="left" indent="1"/>
      <protection hidden="1"/>
    </xf>
    <xf numFmtId="0" fontId="7" fillId="0" borderId="20" xfId="0" applyFont="1" applyBorder="1" applyAlignment="1" applyProtection="1">
      <alignment horizontal="left" indent="1"/>
      <protection hidden="1"/>
    </xf>
    <xf numFmtId="164" fontId="7" fillId="0" borderId="9" xfId="3" applyNumberFormat="1" applyFont="1" applyFill="1" applyBorder="1" applyAlignment="1" applyProtection="1">
      <alignment horizontal="center"/>
      <protection hidden="1"/>
    </xf>
    <xf numFmtId="164" fontId="7" fillId="0" borderId="23" xfId="3" applyNumberFormat="1" applyFont="1" applyFill="1" applyBorder="1" applyAlignment="1" applyProtection="1">
      <alignment horizontal="center"/>
      <protection hidden="1"/>
    </xf>
    <xf numFmtId="14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>
      <alignment horizontal="center"/>
    </xf>
    <xf numFmtId="0" fontId="11" fillId="0" borderId="0" xfId="1" applyFont="1" applyAlignment="1">
      <alignment horizontal="left" vertical="center"/>
    </xf>
    <xf numFmtId="0" fontId="10" fillId="0" borderId="0" xfId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4" fontId="3" fillId="0" borderId="0" xfId="0" applyNumberFormat="1" applyFont="1" applyProtection="1">
      <protection hidden="1"/>
    </xf>
    <xf numFmtId="2" fontId="3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18" fillId="0" borderId="0" xfId="0" applyFont="1" applyProtection="1">
      <protection hidden="1"/>
    </xf>
    <xf numFmtId="0" fontId="3" fillId="0" borderId="0" xfId="0" applyFont="1" applyAlignment="1" applyProtection="1">
      <alignment horizontal="left" vertical="center" indent="1"/>
      <protection hidden="1"/>
    </xf>
    <xf numFmtId="0" fontId="27" fillId="0" borderId="0" xfId="0" applyFont="1" applyAlignment="1">
      <alignment horizontal="center"/>
    </xf>
    <xf numFmtId="0" fontId="28" fillId="0" borderId="0" xfId="0" applyFont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vertical="center" wrapText="1"/>
      <protection hidden="1"/>
    </xf>
    <xf numFmtId="0" fontId="20" fillId="0" borderId="0" xfId="0" applyFont="1" applyProtection="1">
      <protection hidden="1"/>
    </xf>
    <xf numFmtId="0" fontId="26" fillId="0" borderId="0" xfId="0" applyFont="1" applyFill="1" applyBorder="1" applyProtection="1">
      <protection hidden="1"/>
    </xf>
    <xf numFmtId="0" fontId="11" fillId="4" borderId="0" xfId="1" applyFont="1" applyFill="1" applyAlignment="1">
      <alignment horizontal="left" vertical="center"/>
    </xf>
    <xf numFmtId="0" fontId="6" fillId="0" borderId="0" xfId="1" applyFont="1" applyAlignment="1">
      <alignment vertical="center" wrapText="1"/>
    </xf>
    <xf numFmtId="0" fontId="15" fillId="0" borderId="0" xfId="6" applyFont="1" applyAlignment="1" applyProtection="1"/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21" fillId="0" borderId="12" xfId="0" applyFont="1" applyBorder="1" applyAlignment="1" applyProtection="1">
      <alignment horizontal="center"/>
      <protection hidden="1"/>
    </xf>
    <xf numFmtId="0" fontId="21" fillId="0" borderId="13" xfId="0" applyFont="1" applyBorder="1" applyAlignment="1" applyProtection="1">
      <alignment horizontal="center"/>
      <protection hidden="1"/>
    </xf>
    <xf numFmtId="0" fontId="21" fillId="0" borderId="21" xfId="0" applyFont="1" applyBorder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22" xfId="0" applyFont="1" applyBorder="1" applyAlignment="1" applyProtection="1">
      <alignment horizontal="center"/>
      <protection hidden="1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Wales'!$L$36:$L$42</c:f>
              <c:numCache>
                <c:formatCode>0.0</c:formatCode>
                <c:ptCount val="7"/>
                <c:pt idx="0">
                  <c:v>82.06</c:v>
                </c:pt>
                <c:pt idx="1">
                  <c:v>99.48</c:v>
                </c:pt>
                <c:pt idx="2">
                  <c:v>100.42</c:v>
                </c:pt>
                <c:pt idx="3">
                  <c:v>100.99</c:v>
                </c:pt>
                <c:pt idx="4">
                  <c:v>101.49</c:v>
                </c:pt>
                <c:pt idx="5">
                  <c:v>105.36</c:v>
                </c:pt>
                <c:pt idx="6">
                  <c:v>106.14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2-4CE9-B11E-0BA98DED0196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Wales'!$L$45:$L$51</c:f>
              <c:numCache>
                <c:formatCode>0.0</c:formatCode>
                <c:ptCount val="7"/>
                <c:pt idx="0">
                  <c:v>82.92</c:v>
                </c:pt>
                <c:pt idx="1">
                  <c:v>99.26</c:v>
                </c:pt>
                <c:pt idx="2">
                  <c:v>100.03</c:v>
                </c:pt>
                <c:pt idx="3">
                  <c:v>100.79</c:v>
                </c:pt>
                <c:pt idx="4">
                  <c:v>101.31</c:v>
                </c:pt>
                <c:pt idx="5">
                  <c:v>104.87</c:v>
                </c:pt>
                <c:pt idx="6">
                  <c:v>105.38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12-4CE9-B11E-0BA98DED0196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Wales'!$L$54:$L$60</c:f>
              <c:numCache>
                <c:formatCode>0.0</c:formatCode>
                <c:ptCount val="7"/>
                <c:pt idx="0">
                  <c:v>81.33</c:v>
                </c:pt>
                <c:pt idx="1">
                  <c:v>98.45</c:v>
                </c:pt>
                <c:pt idx="2">
                  <c:v>99.3</c:v>
                </c:pt>
                <c:pt idx="3">
                  <c:v>100.34</c:v>
                </c:pt>
                <c:pt idx="4">
                  <c:v>101.16</c:v>
                </c:pt>
                <c:pt idx="5">
                  <c:v>105.62</c:v>
                </c:pt>
                <c:pt idx="6">
                  <c:v>106.1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12-4CE9-B11E-0BA98DED0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Victoria!$K$157:$K$303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Victoria!$L$453:$L$599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98.645899999999997</c:v>
                </c:pt>
                <c:pt idx="2">
                  <c:v>95.230800000000002</c:v>
                </c:pt>
                <c:pt idx="3">
                  <c:v>92.461799999999997</c:v>
                </c:pt>
                <c:pt idx="4">
                  <c:v>91.4131</c:v>
                </c:pt>
                <c:pt idx="5">
                  <c:v>91.4148</c:v>
                </c:pt>
                <c:pt idx="6">
                  <c:v>92.139799999999994</c:v>
                </c:pt>
                <c:pt idx="7">
                  <c:v>92.36</c:v>
                </c:pt>
                <c:pt idx="8">
                  <c:v>92.729600000000005</c:v>
                </c:pt>
                <c:pt idx="9">
                  <c:v>92.971900000000005</c:v>
                </c:pt>
                <c:pt idx="10">
                  <c:v>93.230500000000006</c:v>
                </c:pt>
                <c:pt idx="11">
                  <c:v>93.897800000000004</c:v>
                </c:pt>
                <c:pt idx="12">
                  <c:v>94.865799999999993</c:v>
                </c:pt>
                <c:pt idx="13">
                  <c:v>95.896000000000001</c:v>
                </c:pt>
                <c:pt idx="14">
                  <c:v>96.028300000000002</c:v>
                </c:pt>
                <c:pt idx="15">
                  <c:v>95.054199999999994</c:v>
                </c:pt>
                <c:pt idx="16">
                  <c:v>96.226399999999998</c:v>
                </c:pt>
                <c:pt idx="17">
                  <c:v>96.9345</c:v>
                </c:pt>
                <c:pt idx="18">
                  <c:v>96.807199999999995</c:v>
                </c:pt>
                <c:pt idx="19">
                  <c:v>96.722099999999998</c:v>
                </c:pt>
                <c:pt idx="20">
                  <c:v>96.790599999999998</c:v>
                </c:pt>
                <c:pt idx="21">
                  <c:v>96.17</c:v>
                </c:pt>
                <c:pt idx="22">
                  <c:v>95.461200000000005</c:v>
                </c:pt>
                <c:pt idx="23">
                  <c:v>95.249600000000001</c:v>
                </c:pt>
                <c:pt idx="24">
                  <c:v>95.455399999999997</c:v>
                </c:pt>
                <c:pt idx="25">
                  <c:v>95.645399999999995</c:v>
                </c:pt>
                <c:pt idx="26">
                  <c:v>95.985699999999994</c:v>
                </c:pt>
                <c:pt idx="27">
                  <c:v>96.118600000000001</c:v>
                </c:pt>
                <c:pt idx="28">
                  <c:v>96.039100000000005</c:v>
                </c:pt>
                <c:pt idx="29">
                  <c:v>95.375200000000007</c:v>
                </c:pt>
                <c:pt idx="30">
                  <c:v>95.803899999999999</c:v>
                </c:pt>
                <c:pt idx="31">
                  <c:v>96.567899999999995</c:v>
                </c:pt>
                <c:pt idx="32">
                  <c:v>96.933599999999998</c:v>
                </c:pt>
                <c:pt idx="33">
                  <c:v>97.743899999999996</c:v>
                </c:pt>
                <c:pt idx="34">
                  <c:v>98.618700000000004</c:v>
                </c:pt>
                <c:pt idx="35">
                  <c:v>99.685000000000002</c:v>
                </c:pt>
                <c:pt idx="36">
                  <c:v>100.1533</c:v>
                </c:pt>
                <c:pt idx="37">
                  <c:v>100.78440000000001</c:v>
                </c:pt>
                <c:pt idx="38">
                  <c:v>101.48820000000001</c:v>
                </c:pt>
                <c:pt idx="39">
                  <c:v>101.6763</c:v>
                </c:pt>
                <c:pt idx="40">
                  <c:v>101.13549999999999</c:v>
                </c:pt>
                <c:pt idx="41">
                  <c:v>97.7102</c:v>
                </c:pt>
                <c:pt idx="42">
                  <c:v>95.182900000000004</c:v>
                </c:pt>
                <c:pt idx="43">
                  <c:v>96.006500000000003</c:v>
                </c:pt>
                <c:pt idx="44">
                  <c:v>97.940200000000004</c:v>
                </c:pt>
                <c:pt idx="45">
                  <c:v>99.027900000000002</c:v>
                </c:pt>
                <c:pt idx="46">
                  <c:v>99.634500000000003</c:v>
                </c:pt>
                <c:pt idx="47">
                  <c:v>100.24</c:v>
                </c:pt>
                <c:pt idx="48">
                  <c:v>100.6948</c:v>
                </c:pt>
                <c:pt idx="49">
                  <c:v>101.0183</c:v>
                </c:pt>
                <c:pt idx="50">
                  <c:v>101.5963</c:v>
                </c:pt>
                <c:pt idx="51">
                  <c:v>102.2028</c:v>
                </c:pt>
                <c:pt idx="52">
                  <c:v>102.9586</c:v>
                </c:pt>
                <c:pt idx="53">
                  <c:v>103.2043</c:v>
                </c:pt>
                <c:pt idx="54">
                  <c:v>103.0699</c:v>
                </c:pt>
                <c:pt idx="55">
                  <c:v>102.1785</c:v>
                </c:pt>
                <c:pt idx="56">
                  <c:v>101.7176</c:v>
                </c:pt>
                <c:pt idx="57">
                  <c:v>101.40770000000001</c:v>
                </c:pt>
                <c:pt idx="58">
                  <c:v>101.9</c:v>
                </c:pt>
                <c:pt idx="59">
                  <c:v>102.6367</c:v>
                </c:pt>
                <c:pt idx="60">
                  <c:v>102.57510000000001</c:v>
                </c:pt>
                <c:pt idx="61">
                  <c:v>102.7615</c:v>
                </c:pt>
                <c:pt idx="62">
                  <c:v>103.05800000000001</c:v>
                </c:pt>
                <c:pt idx="63">
                  <c:v>102.601</c:v>
                </c:pt>
                <c:pt idx="64">
                  <c:v>100.9314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D-4F3E-A04F-CB417206CFFB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0E1D-4F3E-A04F-CB417206CFFB}"/>
              </c:ext>
            </c:extLst>
          </c:dPt>
          <c:cat>
            <c:strRef>
              <c:f>Victoria!$K$157:$K$303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Victoria!$L$601:$L$747</c:f>
              <c:numCache>
                <c:formatCode>0.0</c:formatCode>
                <c:ptCount val="147"/>
                <c:pt idx="0">
                  <c:v>100</c:v>
                </c:pt>
                <c:pt idx="1">
                  <c:v>99.613399999999999</c:v>
                </c:pt>
                <c:pt idx="2">
                  <c:v>98.177899999999994</c:v>
                </c:pt>
                <c:pt idx="3">
                  <c:v>96.840599999999995</c:v>
                </c:pt>
                <c:pt idx="4">
                  <c:v>94.584699999999998</c:v>
                </c:pt>
                <c:pt idx="5">
                  <c:v>94.366900000000001</c:v>
                </c:pt>
                <c:pt idx="6">
                  <c:v>95.409800000000004</c:v>
                </c:pt>
                <c:pt idx="7">
                  <c:v>95.674099999999996</c:v>
                </c:pt>
                <c:pt idx="8">
                  <c:v>93.882999999999996</c:v>
                </c:pt>
                <c:pt idx="9">
                  <c:v>93.184399999999997</c:v>
                </c:pt>
                <c:pt idx="10">
                  <c:v>92.932699999999997</c:v>
                </c:pt>
                <c:pt idx="11">
                  <c:v>93.299099999999996</c:v>
                </c:pt>
                <c:pt idx="12">
                  <c:v>96.589200000000005</c:v>
                </c:pt>
                <c:pt idx="13">
                  <c:v>97.6571</c:v>
                </c:pt>
                <c:pt idx="14">
                  <c:v>98.7102</c:v>
                </c:pt>
                <c:pt idx="15">
                  <c:v>98.684700000000007</c:v>
                </c:pt>
                <c:pt idx="16">
                  <c:v>100.4979</c:v>
                </c:pt>
                <c:pt idx="17">
                  <c:v>97.530900000000003</c:v>
                </c:pt>
                <c:pt idx="18">
                  <c:v>97.337199999999996</c:v>
                </c:pt>
                <c:pt idx="19">
                  <c:v>96.572100000000006</c:v>
                </c:pt>
                <c:pt idx="20">
                  <c:v>97.892899999999997</c:v>
                </c:pt>
                <c:pt idx="21">
                  <c:v>97.655299999999997</c:v>
                </c:pt>
                <c:pt idx="22">
                  <c:v>96.563699999999997</c:v>
                </c:pt>
                <c:pt idx="23">
                  <c:v>95.645499999999998</c:v>
                </c:pt>
                <c:pt idx="24">
                  <c:v>96.197800000000001</c:v>
                </c:pt>
                <c:pt idx="25">
                  <c:v>98.628100000000003</c:v>
                </c:pt>
                <c:pt idx="26">
                  <c:v>99.4709</c:v>
                </c:pt>
                <c:pt idx="27">
                  <c:v>100.7578</c:v>
                </c:pt>
                <c:pt idx="28">
                  <c:v>100.3232</c:v>
                </c:pt>
                <c:pt idx="29">
                  <c:v>97.656599999999997</c:v>
                </c:pt>
                <c:pt idx="30">
                  <c:v>96.230599999999995</c:v>
                </c:pt>
                <c:pt idx="31">
                  <c:v>96.665700000000001</c:v>
                </c:pt>
                <c:pt idx="32">
                  <c:v>96.348799999999997</c:v>
                </c:pt>
                <c:pt idx="33">
                  <c:v>97.412899999999993</c:v>
                </c:pt>
                <c:pt idx="34">
                  <c:v>99.974699999999999</c:v>
                </c:pt>
                <c:pt idx="35">
                  <c:v>101.53149999999999</c:v>
                </c:pt>
                <c:pt idx="36">
                  <c:v>101.6074</c:v>
                </c:pt>
                <c:pt idx="37">
                  <c:v>102.4064</c:v>
                </c:pt>
                <c:pt idx="38">
                  <c:v>104.4462</c:v>
                </c:pt>
                <c:pt idx="39">
                  <c:v>105.54510000000001</c:v>
                </c:pt>
                <c:pt idx="40">
                  <c:v>106.5042</c:v>
                </c:pt>
                <c:pt idx="41">
                  <c:v>101.2269</c:v>
                </c:pt>
                <c:pt idx="42">
                  <c:v>97.272199999999998</c:v>
                </c:pt>
                <c:pt idx="43">
                  <c:v>97.424099999999996</c:v>
                </c:pt>
                <c:pt idx="44">
                  <c:v>99.021100000000004</c:v>
                </c:pt>
                <c:pt idx="45">
                  <c:v>99.964500000000001</c:v>
                </c:pt>
                <c:pt idx="46">
                  <c:v>100.65819999999999</c:v>
                </c:pt>
                <c:pt idx="47">
                  <c:v>104.1212</c:v>
                </c:pt>
                <c:pt idx="48">
                  <c:v>104.702</c:v>
                </c:pt>
                <c:pt idx="49">
                  <c:v>104.2176</c:v>
                </c:pt>
                <c:pt idx="50">
                  <c:v>105.77070000000001</c:v>
                </c:pt>
                <c:pt idx="51">
                  <c:v>106.05410000000001</c:v>
                </c:pt>
                <c:pt idx="52">
                  <c:v>106.63290000000001</c:v>
                </c:pt>
                <c:pt idx="53">
                  <c:v>107.3222</c:v>
                </c:pt>
                <c:pt idx="54">
                  <c:v>107.8584</c:v>
                </c:pt>
                <c:pt idx="55">
                  <c:v>107.18519999999999</c:v>
                </c:pt>
                <c:pt idx="56">
                  <c:v>105.72880000000001</c:v>
                </c:pt>
                <c:pt idx="57">
                  <c:v>105.7118</c:v>
                </c:pt>
                <c:pt idx="58">
                  <c:v>105.6281</c:v>
                </c:pt>
                <c:pt idx="59">
                  <c:v>106.2073</c:v>
                </c:pt>
                <c:pt idx="60">
                  <c:v>105.2508</c:v>
                </c:pt>
                <c:pt idx="61">
                  <c:v>105.3747</c:v>
                </c:pt>
                <c:pt idx="62">
                  <c:v>105.476</c:v>
                </c:pt>
                <c:pt idx="63">
                  <c:v>104.1418</c:v>
                </c:pt>
                <c:pt idx="64">
                  <c:v>102.54689999999999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1D-4F3E-A04F-CB417206CFFB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Victoria!$K$157:$K$303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Victoria!$L$157:$L$303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98.971699999999998</c:v>
                </c:pt>
                <c:pt idx="2">
                  <c:v>95.467299999999994</c:v>
                </c:pt>
                <c:pt idx="3">
                  <c:v>92.920699999999997</c:v>
                </c:pt>
                <c:pt idx="4">
                  <c:v>91.647599999999997</c:v>
                </c:pt>
                <c:pt idx="5">
                  <c:v>91.630799999999994</c:v>
                </c:pt>
                <c:pt idx="6">
                  <c:v>92.161199999999994</c:v>
                </c:pt>
                <c:pt idx="7">
                  <c:v>92.6584</c:v>
                </c:pt>
                <c:pt idx="8">
                  <c:v>93.343000000000004</c:v>
                </c:pt>
                <c:pt idx="9">
                  <c:v>93.936300000000003</c:v>
                </c:pt>
                <c:pt idx="10">
                  <c:v>94.2941</c:v>
                </c:pt>
                <c:pt idx="11">
                  <c:v>94.802000000000007</c:v>
                </c:pt>
                <c:pt idx="12">
                  <c:v>95.785499999999999</c:v>
                </c:pt>
                <c:pt idx="13">
                  <c:v>96.285600000000002</c:v>
                </c:pt>
                <c:pt idx="14">
                  <c:v>96.302000000000007</c:v>
                </c:pt>
                <c:pt idx="15">
                  <c:v>95.914100000000005</c:v>
                </c:pt>
                <c:pt idx="16">
                  <c:v>97.233900000000006</c:v>
                </c:pt>
                <c:pt idx="17">
                  <c:v>98.376900000000006</c:v>
                </c:pt>
                <c:pt idx="18">
                  <c:v>98.482699999999994</c:v>
                </c:pt>
                <c:pt idx="19">
                  <c:v>98.706800000000001</c:v>
                </c:pt>
                <c:pt idx="20">
                  <c:v>98.939099999999996</c:v>
                </c:pt>
                <c:pt idx="21">
                  <c:v>98.937200000000004</c:v>
                </c:pt>
                <c:pt idx="22">
                  <c:v>98.822400000000002</c:v>
                </c:pt>
                <c:pt idx="23">
                  <c:v>98.911299999999997</c:v>
                </c:pt>
                <c:pt idx="24">
                  <c:v>99.047600000000003</c:v>
                </c:pt>
                <c:pt idx="25">
                  <c:v>99.236400000000003</c:v>
                </c:pt>
                <c:pt idx="26">
                  <c:v>99.656499999999994</c:v>
                </c:pt>
                <c:pt idx="27">
                  <c:v>99.825000000000003</c:v>
                </c:pt>
                <c:pt idx="28">
                  <c:v>99.625100000000003</c:v>
                </c:pt>
                <c:pt idx="29">
                  <c:v>98.8245</c:v>
                </c:pt>
                <c:pt idx="30">
                  <c:v>98.929599999999994</c:v>
                </c:pt>
                <c:pt idx="31">
                  <c:v>99.757800000000003</c:v>
                </c:pt>
                <c:pt idx="32">
                  <c:v>100.05119999999999</c:v>
                </c:pt>
                <c:pt idx="33">
                  <c:v>100.2345</c:v>
                </c:pt>
                <c:pt idx="34">
                  <c:v>100.8433</c:v>
                </c:pt>
                <c:pt idx="35">
                  <c:v>101.6143</c:v>
                </c:pt>
                <c:pt idx="36">
                  <c:v>101.94119999999999</c:v>
                </c:pt>
                <c:pt idx="37">
                  <c:v>102.26220000000001</c:v>
                </c:pt>
                <c:pt idx="38">
                  <c:v>102.8276</c:v>
                </c:pt>
                <c:pt idx="39">
                  <c:v>102.9023</c:v>
                </c:pt>
                <c:pt idx="40">
                  <c:v>102.10080000000001</c:v>
                </c:pt>
                <c:pt idx="41">
                  <c:v>98.306600000000003</c:v>
                </c:pt>
                <c:pt idx="42">
                  <c:v>95.410499999999999</c:v>
                </c:pt>
                <c:pt idx="43">
                  <c:v>96.790499999999994</c:v>
                </c:pt>
                <c:pt idx="44">
                  <c:v>98.893100000000004</c:v>
                </c:pt>
                <c:pt idx="45">
                  <c:v>99.861900000000006</c:v>
                </c:pt>
                <c:pt idx="46">
                  <c:v>100.34610000000001</c:v>
                </c:pt>
                <c:pt idx="47">
                  <c:v>100.6977</c:v>
                </c:pt>
                <c:pt idx="48">
                  <c:v>101.40600000000001</c:v>
                </c:pt>
                <c:pt idx="49">
                  <c:v>101.6439</c:v>
                </c:pt>
                <c:pt idx="50">
                  <c:v>102.0776</c:v>
                </c:pt>
                <c:pt idx="51">
                  <c:v>102.6974</c:v>
                </c:pt>
                <c:pt idx="52">
                  <c:v>103.3691</c:v>
                </c:pt>
                <c:pt idx="53">
                  <c:v>103.4833</c:v>
                </c:pt>
                <c:pt idx="54">
                  <c:v>103.4003</c:v>
                </c:pt>
                <c:pt idx="55">
                  <c:v>102.51049999999999</c:v>
                </c:pt>
                <c:pt idx="56">
                  <c:v>101.9789</c:v>
                </c:pt>
                <c:pt idx="57">
                  <c:v>101.9265</c:v>
                </c:pt>
                <c:pt idx="58">
                  <c:v>102.1865</c:v>
                </c:pt>
                <c:pt idx="59">
                  <c:v>102.8479</c:v>
                </c:pt>
                <c:pt idx="60">
                  <c:v>102.8336</c:v>
                </c:pt>
                <c:pt idx="61">
                  <c:v>102.9222</c:v>
                </c:pt>
                <c:pt idx="62">
                  <c:v>103.224</c:v>
                </c:pt>
                <c:pt idx="63">
                  <c:v>102.941</c:v>
                </c:pt>
                <c:pt idx="64">
                  <c:v>102.25190000000001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1D-4F3E-A04F-CB417206CFFB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Victoria!$K$157:$K$303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Victoria!$L$305:$L$451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99.605099999999993</c:v>
                </c:pt>
                <c:pt idx="2">
                  <c:v>98.105699999999999</c:v>
                </c:pt>
                <c:pt idx="3">
                  <c:v>96.237700000000004</c:v>
                </c:pt>
                <c:pt idx="4">
                  <c:v>93.490899999999996</c:v>
                </c:pt>
                <c:pt idx="5">
                  <c:v>93.694400000000002</c:v>
                </c:pt>
                <c:pt idx="6">
                  <c:v>94.112799999999993</c:v>
                </c:pt>
                <c:pt idx="7">
                  <c:v>94.6601</c:v>
                </c:pt>
                <c:pt idx="8">
                  <c:v>93.582700000000003</c:v>
                </c:pt>
                <c:pt idx="9">
                  <c:v>92.817400000000006</c:v>
                </c:pt>
                <c:pt idx="10">
                  <c:v>92.471100000000007</c:v>
                </c:pt>
                <c:pt idx="11">
                  <c:v>93.7988</c:v>
                </c:pt>
                <c:pt idx="12">
                  <c:v>95.975300000000004</c:v>
                </c:pt>
                <c:pt idx="13">
                  <c:v>96.647499999999994</c:v>
                </c:pt>
                <c:pt idx="14">
                  <c:v>97.605199999999996</c:v>
                </c:pt>
                <c:pt idx="15">
                  <c:v>97.363699999999994</c:v>
                </c:pt>
                <c:pt idx="16">
                  <c:v>99.2089</c:v>
                </c:pt>
                <c:pt idx="17">
                  <c:v>96.841499999999996</c:v>
                </c:pt>
                <c:pt idx="18">
                  <c:v>96.671800000000005</c:v>
                </c:pt>
                <c:pt idx="19">
                  <c:v>96.463899999999995</c:v>
                </c:pt>
                <c:pt idx="20">
                  <c:v>97.318799999999996</c:v>
                </c:pt>
                <c:pt idx="21">
                  <c:v>97.774199999999993</c:v>
                </c:pt>
                <c:pt idx="22">
                  <c:v>97.283600000000007</c:v>
                </c:pt>
                <c:pt idx="23">
                  <c:v>97.149600000000007</c:v>
                </c:pt>
                <c:pt idx="24">
                  <c:v>97.377099999999999</c:v>
                </c:pt>
                <c:pt idx="25">
                  <c:v>100.1592</c:v>
                </c:pt>
                <c:pt idx="26">
                  <c:v>101.158</c:v>
                </c:pt>
                <c:pt idx="27">
                  <c:v>101.9629</c:v>
                </c:pt>
                <c:pt idx="28">
                  <c:v>101.1215</c:v>
                </c:pt>
                <c:pt idx="29">
                  <c:v>98.703100000000006</c:v>
                </c:pt>
                <c:pt idx="30">
                  <c:v>97.2864</c:v>
                </c:pt>
                <c:pt idx="31">
                  <c:v>97.925600000000003</c:v>
                </c:pt>
                <c:pt idx="32">
                  <c:v>97.346500000000006</c:v>
                </c:pt>
                <c:pt idx="33">
                  <c:v>97.512900000000002</c:v>
                </c:pt>
                <c:pt idx="34">
                  <c:v>99.389899999999997</c:v>
                </c:pt>
                <c:pt idx="35">
                  <c:v>100.36199999999999</c:v>
                </c:pt>
                <c:pt idx="36">
                  <c:v>100.4233</c:v>
                </c:pt>
                <c:pt idx="37">
                  <c:v>101.77719999999999</c:v>
                </c:pt>
                <c:pt idx="38">
                  <c:v>103.5668</c:v>
                </c:pt>
                <c:pt idx="39">
                  <c:v>104.02849999999999</c:v>
                </c:pt>
                <c:pt idx="40">
                  <c:v>103.90219999999999</c:v>
                </c:pt>
                <c:pt idx="41">
                  <c:v>98.440600000000003</c:v>
                </c:pt>
                <c:pt idx="42">
                  <c:v>94.903199999999998</c:v>
                </c:pt>
                <c:pt idx="43">
                  <c:v>95.912400000000005</c:v>
                </c:pt>
                <c:pt idx="44">
                  <c:v>97.958399999999997</c:v>
                </c:pt>
                <c:pt idx="45">
                  <c:v>98.633799999999994</c:v>
                </c:pt>
                <c:pt idx="46">
                  <c:v>98.978300000000004</c:v>
                </c:pt>
                <c:pt idx="47">
                  <c:v>102.32899999999999</c:v>
                </c:pt>
                <c:pt idx="48">
                  <c:v>103.4654</c:v>
                </c:pt>
                <c:pt idx="49">
                  <c:v>103.54989999999999</c:v>
                </c:pt>
                <c:pt idx="50">
                  <c:v>104.1223</c:v>
                </c:pt>
                <c:pt idx="51">
                  <c:v>105.40479999999999</c:v>
                </c:pt>
                <c:pt idx="52">
                  <c:v>105.8021</c:v>
                </c:pt>
                <c:pt idx="53">
                  <c:v>105.7312</c:v>
                </c:pt>
                <c:pt idx="54">
                  <c:v>106.0228</c:v>
                </c:pt>
                <c:pt idx="55">
                  <c:v>105.1835</c:v>
                </c:pt>
                <c:pt idx="56">
                  <c:v>103.6148</c:v>
                </c:pt>
                <c:pt idx="57">
                  <c:v>103.956</c:v>
                </c:pt>
                <c:pt idx="58">
                  <c:v>103.5633</c:v>
                </c:pt>
                <c:pt idx="59">
                  <c:v>104.217</c:v>
                </c:pt>
                <c:pt idx="60">
                  <c:v>103.2509</c:v>
                </c:pt>
                <c:pt idx="61">
                  <c:v>103.5731</c:v>
                </c:pt>
                <c:pt idx="62">
                  <c:v>103.6772</c:v>
                </c:pt>
                <c:pt idx="63">
                  <c:v>102.8562</c:v>
                </c:pt>
                <c:pt idx="64">
                  <c:v>102.0586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E1D-4F3E-A04F-CB417206C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Queensland!$L$36:$L$42</c:f>
              <c:numCache>
                <c:formatCode>0.0</c:formatCode>
                <c:ptCount val="7"/>
                <c:pt idx="0">
                  <c:v>83.68</c:v>
                </c:pt>
                <c:pt idx="1">
                  <c:v>100.51</c:v>
                </c:pt>
                <c:pt idx="2">
                  <c:v>101.67</c:v>
                </c:pt>
                <c:pt idx="3">
                  <c:v>100.85</c:v>
                </c:pt>
                <c:pt idx="4">
                  <c:v>102.98</c:v>
                </c:pt>
                <c:pt idx="5">
                  <c:v>106.71</c:v>
                </c:pt>
                <c:pt idx="6">
                  <c:v>106.83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7B-4CED-879D-451607A5E5D2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Queensland!$L$45:$L$51</c:f>
              <c:numCache>
                <c:formatCode>0.0</c:formatCode>
                <c:ptCount val="7"/>
                <c:pt idx="0">
                  <c:v>84.74</c:v>
                </c:pt>
                <c:pt idx="1">
                  <c:v>101.22</c:v>
                </c:pt>
                <c:pt idx="2">
                  <c:v>101.88</c:v>
                </c:pt>
                <c:pt idx="3">
                  <c:v>101.15</c:v>
                </c:pt>
                <c:pt idx="4">
                  <c:v>103.19</c:v>
                </c:pt>
                <c:pt idx="5">
                  <c:v>106.82</c:v>
                </c:pt>
                <c:pt idx="6">
                  <c:v>106.95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7B-4CED-879D-451607A5E5D2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Queensland!$L$54:$L$60</c:f>
              <c:numCache>
                <c:formatCode>0.0</c:formatCode>
                <c:ptCount val="7"/>
                <c:pt idx="0">
                  <c:v>82.69</c:v>
                </c:pt>
                <c:pt idx="1">
                  <c:v>100.31</c:v>
                </c:pt>
                <c:pt idx="2">
                  <c:v>101.31</c:v>
                </c:pt>
                <c:pt idx="3">
                  <c:v>100.81</c:v>
                </c:pt>
                <c:pt idx="4">
                  <c:v>103.27</c:v>
                </c:pt>
                <c:pt idx="5">
                  <c:v>107.55</c:v>
                </c:pt>
                <c:pt idx="6">
                  <c:v>108.5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7B-4CED-879D-451607A5E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Queensland!$L$65:$L$71</c:f>
              <c:numCache>
                <c:formatCode>0.0</c:formatCode>
                <c:ptCount val="7"/>
                <c:pt idx="0">
                  <c:v>84.31</c:v>
                </c:pt>
                <c:pt idx="1">
                  <c:v>100.89</c:v>
                </c:pt>
                <c:pt idx="2">
                  <c:v>103.11</c:v>
                </c:pt>
                <c:pt idx="3">
                  <c:v>100.93</c:v>
                </c:pt>
                <c:pt idx="4">
                  <c:v>102.57</c:v>
                </c:pt>
                <c:pt idx="5">
                  <c:v>105.67</c:v>
                </c:pt>
                <c:pt idx="6">
                  <c:v>107.45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FF-425D-A67E-8028FA79774F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Queensland!$L$74:$L$80</c:f>
              <c:numCache>
                <c:formatCode>0.0</c:formatCode>
                <c:ptCount val="7"/>
                <c:pt idx="0">
                  <c:v>85.42</c:v>
                </c:pt>
                <c:pt idx="1">
                  <c:v>101.63</c:v>
                </c:pt>
                <c:pt idx="2">
                  <c:v>103.81</c:v>
                </c:pt>
                <c:pt idx="3">
                  <c:v>101.54</c:v>
                </c:pt>
                <c:pt idx="4">
                  <c:v>102.91</c:v>
                </c:pt>
                <c:pt idx="5">
                  <c:v>105.55</c:v>
                </c:pt>
                <c:pt idx="6">
                  <c:v>107.33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FF-425D-A67E-8028FA79774F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Queensland!$L$83:$L$89</c:f>
              <c:numCache>
                <c:formatCode>0.0</c:formatCode>
                <c:ptCount val="7"/>
                <c:pt idx="0">
                  <c:v>83.34</c:v>
                </c:pt>
                <c:pt idx="1">
                  <c:v>100.53</c:v>
                </c:pt>
                <c:pt idx="2">
                  <c:v>103.47</c:v>
                </c:pt>
                <c:pt idx="3">
                  <c:v>101.54</c:v>
                </c:pt>
                <c:pt idx="4">
                  <c:v>103.44</c:v>
                </c:pt>
                <c:pt idx="5">
                  <c:v>107.06</c:v>
                </c:pt>
                <c:pt idx="6">
                  <c:v>109.48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FF-425D-A67E-8028FA797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Queensland!$K$9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Queensland!$K$116:$K$134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Queensland!$L$116:$L$134</c:f>
              <c:numCache>
                <c:formatCode>0.0%</c:formatCode>
                <c:ptCount val="19"/>
                <c:pt idx="0">
                  <c:v>1.4200000000000001E-2</c:v>
                </c:pt>
                <c:pt idx="1">
                  <c:v>2.1499999999999998E-2</c:v>
                </c:pt>
                <c:pt idx="2">
                  <c:v>6.88E-2</c:v>
                </c:pt>
                <c:pt idx="3">
                  <c:v>1.18E-2</c:v>
                </c:pt>
                <c:pt idx="4">
                  <c:v>7.2599999999999998E-2</c:v>
                </c:pt>
                <c:pt idx="5">
                  <c:v>4.3400000000000001E-2</c:v>
                </c:pt>
                <c:pt idx="6">
                  <c:v>0.10589999999999999</c:v>
                </c:pt>
                <c:pt idx="7">
                  <c:v>7.5200000000000003E-2</c:v>
                </c:pt>
                <c:pt idx="8">
                  <c:v>4.5499999999999999E-2</c:v>
                </c:pt>
                <c:pt idx="9">
                  <c:v>9.7000000000000003E-3</c:v>
                </c:pt>
                <c:pt idx="10">
                  <c:v>2.8199999999999999E-2</c:v>
                </c:pt>
                <c:pt idx="11">
                  <c:v>2.3099999999999999E-2</c:v>
                </c:pt>
                <c:pt idx="12">
                  <c:v>7.3300000000000004E-2</c:v>
                </c:pt>
                <c:pt idx="13">
                  <c:v>6.8400000000000002E-2</c:v>
                </c:pt>
                <c:pt idx="14">
                  <c:v>5.9799999999999999E-2</c:v>
                </c:pt>
                <c:pt idx="15">
                  <c:v>5.57E-2</c:v>
                </c:pt>
                <c:pt idx="16">
                  <c:v>0.16289999999999999</c:v>
                </c:pt>
                <c:pt idx="17">
                  <c:v>1.61E-2</c:v>
                </c:pt>
                <c:pt idx="18">
                  <c:v>4.0099999999999997E-2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2-4DDB-95DE-57AFB78F9425}"/>
            </c:ext>
          </c:extLst>
        </c:ser>
        <c:ser>
          <c:idx val="0"/>
          <c:order val="1"/>
          <c:tx>
            <c:strRef>
              <c:f>Queensland!$K$8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Queensland!$L$136:$L$154</c:f>
              <c:numCache>
                <c:formatCode>0.0%</c:formatCode>
                <c:ptCount val="19"/>
                <c:pt idx="0">
                  <c:v>1.43E-2</c:v>
                </c:pt>
                <c:pt idx="1">
                  <c:v>1.9900000000000001E-2</c:v>
                </c:pt>
                <c:pt idx="2">
                  <c:v>6.6100000000000006E-2</c:v>
                </c:pt>
                <c:pt idx="3">
                  <c:v>1.14E-2</c:v>
                </c:pt>
                <c:pt idx="4">
                  <c:v>7.0999999999999994E-2</c:v>
                </c:pt>
                <c:pt idx="5">
                  <c:v>4.19E-2</c:v>
                </c:pt>
                <c:pt idx="6">
                  <c:v>0.1048</c:v>
                </c:pt>
                <c:pt idx="7">
                  <c:v>6.5100000000000005E-2</c:v>
                </c:pt>
                <c:pt idx="8">
                  <c:v>4.0899999999999999E-2</c:v>
                </c:pt>
                <c:pt idx="9">
                  <c:v>8.0999999999999996E-3</c:v>
                </c:pt>
                <c:pt idx="10">
                  <c:v>3.0499999999999999E-2</c:v>
                </c:pt>
                <c:pt idx="11">
                  <c:v>2.2499999999999999E-2</c:v>
                </c:pt>
                <c:pt idx="12">
                  <c:v>7.1599999999999997E-2</c:v>
                </c:pt>
                <c:pt idx="13">
                  <c:v>6.9199999999999998E-2</c:v>
                </c:pt>
                <c:pt idx="14">
                  <c:v>6.6799999999999998E-2</c:v>
                </c:pt>
                <c:pt idx="15">
                  <c:v>5.62E-2</c:v>
                </c:pt>
                <c:pt idx="16">
                  <c:v>0.16</c:v>
                </c:pt>
                <c:pt idx="17">
                  <c:v>1.5599999999999999E-2</c:v>
                </c:pt>
                <c:pt idx="18">
                  <c:v>3.9300000000000002E-2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12-4DDB-95DE-57AFB78F9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Queensland!$K$94:$K$112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Queensland!$L$94:$L$112</c:f>
              <c:numCache>
                <c:formatCode>0.0%</c:formatCode>
                <c:ptCount val="19"/>
                <c:pt idx="0">
                  <c:v>3.15E-2</c:v>
                </c:pt>
                <c:pt idx="1">
                  <c:v>-5.3699999999999998E-2</c:v>
                </c:pt>
                <c:pt idx="2">
                  <c:v>-1.5800000000000002E-2</c:v>
                </c:pt>
                <c:pt idx="3">
                  <c:v>-1.3100000000000001E-2</c:v>
                </c:pt>
                <c:pt idx="4">
                  <c:v>2.7000000000000001E-3</c:v>
                </c:pt>
                <c:pt idx="5">
                  <c:v>-1.14E-2</c:v>
                </c:pt>
                <c:pt idx="6">
                  <c:v>1.49E-2</c:v>
                </c:pt>
                <c:pt idx="7">
                  <c:v>-0.11260000000000001</c:v>
                </c:pt>
                <c:pt idx="8">
                  <c:v>-7.9500000000000001E-2</c:v>
                </c:pt>
                <c:pt idx="9">
                  <c:v>-0.14319999999999999</c:v>
                </c:pt>
                <c:pt idx="10">
                  <c:v>0.10580000000000001</c:v>
                </c:pt>
                <c:pt idx="11">
                  <c:v>-3.5000000000000001E-3</c:v>
                </c:pt>
                <c:pt idx="12">
                  <c:v>1.1000000000000001E-3</c:v>
                </c:pt>
                <c:pt idx="13">
                  <c:v>3.5799999999999998E-2</c:v>
                </c:pt>
                <c:pt idx="14">
                  <c:v>0.14510000000000001</c:v>
                </c:pt>
                <c:pt idx="15">
                  <c:v>3.3399999999999999E-2</c:v>
                </c:pt>
                <c:pt idx="16">
                  <c:v>6.6E-3</c:v>
                </c:pt>
                <c:pt idx="17">
                  <c:v>-9.7999999999999997E-3</c:v>
                </c:pt>
                <c:pt idx="18">
                  <c:v>5.1000000000000004E-3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2-4229-8983-DD788EDBD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Queensland!$K$157:$K$303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Queensland!$L$453:$L$599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99.321100000000001</c:v>
                </c:pt>
                <c:pt idx="2">
                  <c:v>95.461600000000004</c:v>
                </c:pt>
                <c:pt idx="3">
                  <c:v>93.056399999999996</c:v>
                </c:pt>
                <c:pt idx="4">
                  <c:v>91.348100000000002</c:v>
                </c:pt>
                <c:pt idx="5">
                  <c:v>91.480500000000006</c:v>
                </c:pt>
                <c:pt idx="6">
                  <c:v>92.262500000000003</c:v>
                </c:pt>
                <c:pt idx="7">
                  <c:v>92.855999999999995</c:v>
                </c:pt>
                <c:pt idx="8">
                  <c:v>93.613200000000006</c:v>
                </c:pt>
                <c:pt idx="9">
                  <c:v>94.225700000000003</c:v>
                </c:pt>
                <c:pt idx="10">
                  <c:v>94.409700000000001</c:v>
                </c:pt>
                <c:pt idx="11">
                  <c:v>94.688800000000001</c:v>
                </c:pt>
                <c:pt idx="12">
                  <c:v>95.543899999999994</c:v>
                </c:pt>
                <c:pt idx="13">
                  <c:v>96.097099999999998</c:v>
                </c:pt>
                <c:pt idx="14">
                  <c:v>96.077500000000001</c:v>
                </c:pt>
                <c:pt idx="15">
                  <c:v>95.830799999999996</c:v>
                </c:pt>
                <c:pt idx="16">
                  <c:v>97.000200000000007</c:v>
                </c:pt>
                <c:pt idx="17">
                  <c:v>98.361599999999996</c:v>
                </c:pt>
                <c:pt idx="18">
                  <c:v>98.833100000000002</c:v>
                </c:pt>
                <c:pt idx="19">
                  <c:v>99.185299999999998</c:v>
                </c:pt>
                <c:pt idx="20">
                  <c:v>99.147300000000001</c:v>
                </c:pt>
                <c:pt idx="21">
                  <c:v>99.438400000000001</c:v>
                </c:pt>
                <c:pt idx="22">
                  <c:v>99.412199999999999</c:v>
                </c:pt>
                <c:pt idx="23">
                  <c:v>99.788300000000007</c:v>
                </c:pt>
                <c:pt idx="24">
                  <c:v>99.694000000000003</c:v>
                </c:pt>
                <c:pt idx="25">
                  <c:v>100.0239</c:v>
                </c:pt>
                <c:pt idx="26">
                  <c:v>100.62569999999999</c:v>
                </c:pt>
                <c:pt idx="27">
                  <c:v>100.8394</c:v>
                </c:pt>
                <c:pt idx="28">
                  <c:v>100.18210000000001</c:v>
                </c:pt>
                <c:pt idx="29">
                  <c:v>99.436700000000002</c:v>
                </c:pt>
                <c:pt idx="30">
                  <c:v>99.799700000000001</c:v>
                </c:pt>
                <c:pt idx="31">
                  <c:v>100.4644</c:v>
                </c:pt>
                <c:pt idx="32">
                  <c:v>100.5857</c:v>
                </c:pt>
                <c:pt idx="33">
                  <c:v>100.6408</c:v>
                </c:pt>
                <c:pt idx="34">
                  <c:v>101.0955</c:v>
                </c:pt>
                <c:pt idx="35">
                  <c:v>101.76390000000001</c:v>
                </c:pt>
                <c:pt idx="36">
                  <c:v>101.92610000000001</c:v>
                </c:pt>
                <c:pt idx="37">
                  <c:v>102.0692</c:v>
                </c:pt>
                <c:pt idx="38">
                  <c:v>102.4097</c:v>
                </c:pt>
                <c:pt idx="39">
                  <c:v>102.3064</c:v>
                </c:pt>
                <c:pt idx="40">
                  <c:v>101.1777</c:v>
                </c:pt>
                <c:pt idx="41">
                  <c:v>96.832899999999995</c:v>
                </c:pt>
                <c:pt idx="42">
                  <c:v>93.986599999999996</c:v>
                </c:pt>
                <c:pt idx="43">
                  <c:v>95.855699999999999</c:v>
                </c:pt>
                <c:pt idx="44">
                  <c:v>98.230699999999999</c:v>
                </c:pt>
                <c:pt idx="45">
                  <c:v>99.389600000000002</c:v>
                </c:pt>
                <c:pt idx="46">
                  <c:v>99.845399999999998</c:v>
                </c:pt>
                <c:pt idx="47">
                  <c:v>100.2804</c:v>
                </c:pt>
                <c:pt idx="48">
                  <c:v>100.999</c:v>
                </c:pt>
                <c:pt idx="49">
                  <c:v>101.0985</c:v>
                </c:pt>
                <c:pt idx="50">
                  <c:v>101.379</c:v>
                </c:pt>
                <c:pt idx="51">
                  <c:v>101.9743</c:v>
                </c:pt>
                <c:pt idx="52">
                  <c:v>102.4354</c:v>
                </c:pt>
                <c:pt idx="53">
                  <c:v>102.6921</c:v>
                </c:pt>
                <c:pt idx="54">
                  <c:v>102.4532</c:v>
                </c:pt>
                <c:pt idx="55">
                  <c:v>101.3653</c:v>
                </c:pt>
                <c:pt idx="56">
                  <c:v>100.86150000000001</c:v>
                </c:pt>
                <c:pt idx="57">
                  <c:v>101.1131</c:v>
                </c:pt>
                <c:pt idx="58">
                  <c:v>101.48350000000001</c:v>
                </c:pt>
                <c:pt idx="59">
                  <c:v>102.15049999999999</c:v>
                </c:pt>
                <c:pt idx="60">
                  <c:v>102.2351</c:v>
                </c:pt>
                <c:pt idx="61">
                  <c:v>102.50960000000001</c:v>
                </c:pt>
                <c:pt idx="62">
                  <c:v>102.8912</c:v>
                </c:pt>
                <c:pt idx="63">
                  <c:v>102.81910000000001</c:v>
                </c:pt>
                <c:pt idx="64">
                  <c:v>102.4927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9-4DBD-9977-75C25E991DDF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909-4DBD-9977-75C25E991DDF}"/>
              </c:ext>
            </c:extLst>
          </c:dPt>
          <c:cat>
            <c:strRef>
              <c:f>Queensland!$K$157:$K$303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Queensland!$L$601:$L$747</c:f>
              <c:numCache>
                <c:formatCode>0.0</c:formatCode>
                <c:ptCount val="147"/>
                <c:pt idx="0">
                  <c:v>100</c:v>
                </c:pt>
                <c:pt idx="1">
                  <c:v>99.562299999999993</c:v>
                </c:pt>
                <c:pt idx="2">
                  <c:v>97.3566</c:v>
                </c:pt>
                <c:pt idx="3">
                  <c:v>96.327799999999996</c:v>
                </c:pt>
                <c:pt idx="4">
                  <c:v>93.495199999999997</c:v>
                </c:pt>
                <c:pt idx="5">
                  <c:v>94.044300000000007</c:v>
                </c:pt>
                <c:pt idx="6">
                  <c:v>94.537000000000006</c:v>
                </c:pt>
                <c:pt idx="7">
                  <c:v>95.337999999999994</c:v>
                </c:pt>
                <c:pt idx="8">
                  <c:v>95.169700000000006</c:v>
                </c:pt>
                <c:pt idx="9">
                  <c:v>94.152500000000003</c:v>
                </c:pt>
                <c:pt idx="10">
                  <c:v>93.277799999999999</c:v>
                </c:pt>
                <c:pt idx="11">
                  <c:v>94.679000000000002</c:v>
                </c:pt>
                <c:pt idx="12">
                  <c:v>95.828199999999995</c:v>
                </c:pt>
                <c:pt idx="13">
                  <c:v>96.861599999999996</c:v>
                </c:pt>
                <c:pt idx="14">
                  <c:v>97.944699999999997</c:v>
                </c:pt>
                <c:pt idx="15">
                  <c:v>98.696899999999999</c:v>
                </c:pt>
                <c:pt idx="16">
                  <c:v>100.1264</c:v>
                </c:pt>
                <c:pt idx="17">
                  <c:v>98.107799999999997</c:v>
                </c:pt>
                <c:pt idx="18">
                  <c:v>97.891800000000003</c:v>
                </c:pt>
                <c:pt idx="19">
                  <c:v>97.639600000000002</c:v>
                </c:pt>
                <c:pt idx="20">
                  <c:v>98.043700000000001</c:v>
                </c:pt>
                <c:pt idx="21">
                  <c:v>98.662199999999999</c:v>
                </c:pt>
                <c:pt idx="22">
                  <c:v>98.337100000000007</c:v>
                </c:pt>
                <c:pt idx="23">
                  <c:v>98.618700000000004</c:v>
                </c:pt>
                <c:pt idx="24">
                  <c:v>98.404300000000006</c:v>
                </c:pt>
                <c:pt idx="25">
                  <c:v>101.2375</c:v>
                </c:pt>
                <c:pt idx="26">
                  <c:v>102.7662</c:v>
                </c:pt>
                <c:pt idx="27">
                  <c:v>103.50239999999999</c:v>
                </c:pt>
                <c:pt idx="28">
                  <c:v>102.3352</c:v>
                </c:pt>
                <c:pt idx="29">
                  <c:v>99.903599999999997</c:v>
                </c:pt>
                <c:pt idx="30">
                  <c:v>98.878699999999995</c:v>
                </c:pt>
                <c:pt idx="31">
                  <c:v>99.461100000000002</c:v>
                </c:pt>
                <c:pt idx="32">
                  <c:v>98.593999999999994</c:v>
                </c:pt>
                <c:pt idx="33">
                  <c:v>98.474299999999999</c:v>
                </c:pt>
                <c:pt idx="34">
                  <c:v>100.28360000000001</c:v>
                </c:pt>
                <c:pt idx="35">
                  <c:v>101.0326</c:v>
                </c:pt>
                <c:pt idx="36">
                  <c:v>101.637</c:v>
                </c:pt>
                <c:pt idx="37">
                  <c:v>103.2593</c:v>
                </c:pt>
                <c:pt idx="38">
                  <c:v>104.7659</c:v>
                </c:pt>
                <c:pt idx="39">
                  <c:v>104.67149999999999</c:v>
                </c:pt>
                <c:pt idx="40">
                  <c:v>103.7107</c:v>
                </c:pt>
                <c:pt idx="41">
                  <c:v>97.292699999999996</c:v>
                </c:pt>
                <c:pt idx="42">
                  <c:v>93.531199999999998</c:v>
                </c:pt>
                <c:pt idx="43">
                  <c:v>95.325299999999999</c:v>
                </c:pt>
                <c:pt idx="44">
                  <c:v>97.849199999999996</c:v>
                </c:pt>
                <c:pt idx="45">
                  <c:v>98.669899999999998</c:v>
                </c:pt>
                <c:pt idx="46">
                  <c:v>98.975300000000004</c:v>
                </c:pt>
                <c:pt idx="47">
                  <c:v>102.1583</c:v>
                </c:pt>
                <c:pt idx="48">
                  <c:v>103.2653</c:v>
                </c:pt>
                <c:pt idx="49">
                  <c:v>103.30500000000001</c:v>
                </c:pt>
                <c:pt idx="50">
                  <c:v>103.5505</c:v>
                </c:pt>
                <c:pt idx="51">
                  <c:v>105.181</c:v>
                </c:pt>
                <c:pt idx="52">
                  <c:v>105.285</c:v>
                </c:pt>
                <c:pt idx="53">
                  <c:v>104.4422</c:v>
                </c:pt>
                <c:pt idx="54">
                  <c:v>104.0455</c:v>
                </c:pt>
                <c:pt idx="55">
                  <c:v>103.7435</c:v>
                </c:pt>
                <c:pt idx="56">
                  <c:v>102.81189999999999</c:v>
                </c:pt>
                <c:pt idx="57">
                  <c:v>103.7988</c:v>
                </c:pt>
                <c:pt idx="58">
                  <c:v>103.22329999999999</c:v>
                </c:pt>
                <c:pt idx="59">
                  <c:v>103.7529</c:v>
                </c:pt>
                <c:pt idx="60">
                  <c:v>103.35899999999999</c:v>
                </c:pt>
                <c:pt idx="61">
                  <c:v>104.456</c:v>
                </c:pt>
                <c:pt idx="62">
                  <c:v>104.2428</c:v>
                </c:pt>
                <c:pt idx="63">
                  <c:v>103.74550000000001</c:v>
                </c:pt>
                <c:pt idx="64">
                  <c:v>103.1349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09-4DBD-9977-75C25E991DDF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Queensland!$K$157:$K$303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Queensland!$L$157:$L$303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98.971699999999998</c:v>
                </c:pt>
                <c:pt idx="2">
                  <c:v>95.467299999999994</c:v>
                </c:pt>
                <c:pt idx="3">
                  <c:v>92.920699999999997</c:v>
                </c:pt>
                <c:pt idx="4">
                  <c:v>91.647599999999997</c:v>
                </c:pt>
                <c:pt idx="5">
                  <c:v>91.630799999999994</c:v>
                </c:pt>
                <c:pt idx="6">
                  <c:v>92.161199999999994</c:v>
                </c:pt>
                <c:pt idx="7">
                  <c:v>92.6584</c:v>
                </c:pt>
                <c:pt idx="8">
                  <c:v>93.343000000000004</c:v>
                </c:pt>
                <c:pt idx="9">
                  <c:v>93.936300000000003</c:v>
                </c:pt>
                <c:pt idx="10">
                  <c:v>94.2941</c:v>
                </c:pt>
                <c:pt idx="11">
                  <c:v>94.802000000000007</c:v>
                </c:pt>
                <c:pt idx="12">
                  <c:v>95.785499999999999</c:v>
                </c:pt>
                <c:pt idx="13">
                  <c:v>96.285600000000002</c:v>
                </c:pt>
                <c:pt idx="14">
                  <c:v>96.302000000000007</c:v>
                </c:pt>
                <c:pt idx="15">
                  <c:v>95.914100000000005</c:v>
                </c:pt>
                <c:pt idx="16">
                  <c:v>97.233900000000006</c:v>
                </c:pt>
                <c:pt idx="17">
                  <c:v>98.376900000000006</c:v>
                </c:pt>
                <c:pt idx="18">
                  <c:v>98.482699999999994</c:v>
                </c:pt>
                <c:pt idx="19">
                  <c:v>98.706800000000001</c:v>
                </c:pt>
                <c:pt idx="20">
                  <c:v>98.939099999999996</c:v>
                </c:pt>
                <c:pt idx="21">
                  <c:v>98.937200000000004</c:v>
                </c:pt>
                <c:pt idx="22">
                  <c:v>98.822400000000002</c:v>
                </c:pt>
                <c:pt idx="23">
                  <c:v>98.911299999999997</c:v>
                </c:pt>
                <c:pt idx="24">
                  <c:v>99.047600000000003</c:v>
                </c:pt>
                <c:pt idx="25">
                  <c:v>99.236400000000003</c:v>
                </c:pt>
                <c:pt idx="26">
                  <c:v>99.656499999999994</c:v>
                </c:pt>
                <c:pt idx="27">
                  <c:v>99.825000000000003</c:v>
                </c:pt>
                <c:pt idx="28">
                  <c:v>99.625100000000003</c:v>
                </c:pt>
                <c:pt idx="29">
                  <c:v>98.8245</c:v>
                </c:pt>
                <c:pt idx="30">
                  <c:v>98.929599999999994</c:v>
                </c:pt>
                <c:pt idx="31">
                  <c:v>99.757800000000003</c:v>
                </c:pt>
                <c:pt idx="32">
                  <c:v>100.05119999999999</c:v>
                </c:pt>
                <c:pt idx="33">
                  <c:v>100.2345</c:v>
                </c:pt>
                <c:pt idx="34">
                  <c:v>100.8433</c:v>
                </c:pt>
                <c:pt idx="35">
                  <c:v>101.6143</c:v>
                </c:pt>
                <c:pt idx="36">
                  <c:v>101.94119999999999</c:v>
                </c:pt>
                <c:pt idx="37">
                  <c:v>102.26220000000001</c:v>
                </c:pt>
                <c:pt idx="38">
                  <c:v>102.8276</c:v>
                </c:pt>
                <c:pt idx="39">
                  <c:v>102.9023</c:v>
                </c:pt>
                <c:pt idx="40">
                  <c:v>102.10080000000001</c:v>
                </c:pt>
                <c:pt idx="41">
                  <c:v>98.306600000000003</c:v>
                </c:pt>
                <c:pt idx="42">
                  <c:v>95.410499999999999</c:v>
                </c:pt>
                <c:pt idx="43">
                  <c:v>96.790499999999994</c:v>
                </c:pt>
                <c:pt idx="44">
                  <c:v>98.893100000000004</c:v>
                </c:pt>
                <c:pt idx="45">
                  <c:v>99.861900000000006</c:v>
                </c:pt>
                <c:pt idx="46">
                  <c:v>100.34610000000001</c:v>
                </c:pt>
                <c:pt idx="47">
                  <c:v>100.6977</c:v>
                </c:pt>
                <c:pt idx="48">
                  <c:v>101.40600000000001</c:v>
                </c:pt>
                <c:pt idx="49">
                  <c:v>101.6439</c:v>
                </c:pt>
                <c:pt idx="50">
                  <c:v>102.0776</c:v>
                </c:pt>
                <c:pt idx="51">
                  <c:v>102.6974</c:v>
                </c:pt>
                <c:pt idx="52">
                  <c:v>103.3691</c:v>
                </c:pt>
                <c:pt idx="53">
                  <c:v>103.4833</c:v>
                </c:pt>
                <c:pt idx="54">
                  <c:v>103.4003</c:v>
                </c:pt>
                <c:pt idx="55">
                  <c:v>102.51049999999999</c:v>
                </c:pt>
                <c:pt idx="56">
                  <c:v>101.9789</c:v>
                </c:pt>
                <c:pt idx="57">
                  <c:v>101.9265</c:v>
                </c:pt>
                <c:pt idx="58">
                  <c:v>102.1865</c:v>
                </c:pt>
                <c:pt idx="59">
                  <c:v>102.8479</c:v>
                </c:pt>
                <c:pt idx="60">
                  <c:v>102.8336</c:v>
                </c:pt>
                <c:pt idx="61">
                  <c:v>102.9222</c:v>
                </c:pt>
                <c:pt idx="62">
                  <c:v>103.224</c:v>
                </c:pt>
                <c:pt idx="63">
                  <c:v>102.941</c:v>
                </c:pt>
                <c:pt idx="64">
                  <c:v>102.25190000000001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909-4DBD-9977-75C25E991DDF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Queensland!$K$157:$K$303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Queensland!$L$305:$L$451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99.605099999999993</c:v>
                </c:pt>
                <c:pt idx="2">
                  <c:v>98.105699999999999</c:v>
                </c:pt>
                <c:pt idx="3">
                  <c:v>96.237700000000004</c:v>
                </c:pt>
                <c:pt idx="4">
                  <c:v>93.490899999999996</c:v>
                </c:pt>
                <c:pt idx="5">
                  <c:v>93.694400000000002</c:v>
                </c:pt>
                <c:pt idx="6">
                  <c:v>94.112799999999993</c:v>
                </c:pt>
                <c:pt idx="7">
                  <c:v>94.6601</c:v>
                </c:pt>
                <c:pt idx="8">
                  <c:v>93.582700000000003</c:v>
                </c:pt>
                <c:pt idx="9">
                  <c:v>92.817400000000006</c:v>
                </c:pt>
                <c:pt idx="10">
                  <c:v>92.471100000000007</c:v>
                </c:pt>
                <c:pt idx="11">
                  <c:v>93.7988</c:v>
                </c:pt>
                <c:pt idx="12">
                  <c:v>95.975300000000004</c:v>
                </c:pt>
                <c:pt idx="13">
                  <c:v>96.647499999999994</c:v>
                </c:pt>
                <c:pt idx="14">
                  <c:v>97.605199999999996</c:v>
                </c:pt>
                <c:pt idx="15">
                  <c:v>97.363699999999994</c:v>
                </c:pt>
                <c:pt idx="16">
                  <c:v>99.2089</c:v>
                </c:pt>
                <c:pt idx="17">
                  <c:v>96.841499999999996</c:v>
                </c:pt>
                <c:pt idx="18">
                  <c:v>96.671800000000005</c:v>
                </c:pt>
                <c:pt idx="19">
                  <c:v>96.463899999999995</c:v>
                </c:pt>
                <c:pt idx="20">
                  <c:v>97.318799999999996</c:v>
                </c:pt>
                <c:pt idx="21">
                  <c:v>97.774199999999993</c:v>
                </c:pt>
                <c:pt idx="22">
                  <c:v>97.283600000000007</c:v>
                </c:pt>
                <c:pt idx="23">
                  <c:v>97.149600000000007</c:v>
                </c:pt>
                <c:pt idx="24">
                  <c:v>97.377099999999999</c:v>
                </c:pt>
                <c:pt idx="25">
                  <c:v>100.1592</c:v>
                </c:pt>
                <c:pt idx="26">
                  <c:v>101.158</c:v>
                </c:pt>
                <c:pt idx="27">
                  <c:v>101.9629</c:v>
                </c:pt>
                <c:pt idx="28">
                  <c:v>101.1215</c:v>
                </c:pt>
                <c:pt idx="29">
                  <c:v>98.703100000000006</c:v>
                </c:pt>
                <c:pt idx="30">
                  <c:v>97.2864</c:v>
                </c:pt>
                <c:pt idx="31">
                  <c:v>97.925600000000003</c:v>
                </c:pt>
                <c:pt idx="32">
                  <c:v>97.346500000000006</c:v>
                </c:pt>
                <c:pt idx="33">
                  <c:v>97.512900000000002</c:v>
                </c:pt>
                <c:pt idx="34">
                  <c:v>99.389899999999997</c:v>
                </c:pt>
                <c:pt idx="35">
                  <c:v>100.36199999999999</c:v>
                </c:pt>
                <c:pt idx="36">
                  <c:v>100.4233</c:v>
                </c:pt>
                <c:pt idx="37">
                  <c:v>101.77719999999999</c:v>
                </c:pt>
                <c:pt idx="38">
                  <c:v>103.5668</c:v>
                </c:pt>
                <c:pt idx="39">
                  <c:v>104.02849999999999</c:v>
                </c:pt>
                <c:pt idx="40">
                  <c:v>103.90219999999999</c:v>
                </c:pt>
                <c:pt idx="41">
                  <c:v>98.440600000000003</c:v>
                </c:pt>
                <c:pt idx="42">
                  <c:v>94.903199999999998</c:v>
                </c:pt>
                <c:pt idx="43">
                  <c:v>95.912400000000005</c:v>
                </c:pt>
                <c:pt idx="44">
                  <c:v>97.958399999999997</c:v>
                </c:pt>
                <c:pt idx="45">
                  <c:v>98.633799999999994</c:v>
                </c:pt>
                <c:pt idx="46">
                  <c:v>98.978300000000004</c:v>
                </c:pt>
                <c:pt idx="47">
                  <c:v>102.32899999999999</c:v>
                </c:pt>
                <c:pt idx="48">
                  <c:v>103.4654</c:v>
                </c:pt>
                <c:pt idx="49">
                  <c:v>103.54989999999999</c:v>
                </c:pt>
                <c:pt idx="50">
                  <c:v>104.1223</c:v>
                </c:pt>
                <c:pt idx="51">
                  <c:v>105.40479999999999</c:v>
                </c:pt>
                <c:pt idx="52">
                  <c:v>105.8021</c:v>
                </c:pt>
                <c:pt idx="53">
                  <c:v>105.7312</c:v>
                </c:pt>
                <c:pt idx="54">
                  <c:v>106.0228</c:v>
                </c:pt>
                <c:pt idx="55">
                  <c:v>105.1835</c:v>
                </c:pt>
                <c:pt idx="56">
                  <c:v>103.6148</c:v>
                </c:pt>
                <c:pt idx="57">
                  <c:v>103.956</c:v>
                </c:pt>
                <c:pt idx="58">
                  <c:v>103.5633</c:v>
                </c:pt>
                <c:pt idx="59">
                  <c:v>104.217</c:v>
                </c:pt>
                <c:pt idx="60">
                  <c:v>103.2509</c:v>
                </c:pt>
                <c:pt idx="61">
                  <c:v>103.5731</c:v>
                </c:pt>
                <c:pt idx="62">
                  <c:v>103.6772</c:v>
                </c:pt>
                <c:pt idx="63">
                  <c:v>102.8562</c:v>
                </c:pt>
                <c:pt idx="64">
                  <c:v>102.0586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909-4DBD-9977-75C25E991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Australia'!$L$36:$L$42</c:f>
              <c:numCache>
                <c:formatCode>0.0</c:formatCode>
                <c:ptCount val="7"/>
                <c:pt idx="0">
                  <c:v>84.59</c:v>
                </c:pt>
                <c:pt idx="1">
                  <c:v>102.62</c:v>
                </c:pt>
                <c:pt idx="2">
                  <c:v>102.48</c:v>
                </c:pt>
                <c:pt idx="3">
                  <c:v>101.6</c:v>
                </c:pt>
                <c:pt idx="4">
                  <c:v>102.27</c:v>
                </c:pt>
                <c:pt idx="5">
                  <c:v>107.55</c:v>
                </c:pt>
                <c:pt idx="6">
                  <c:v>108.12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83-41D7-A2CD-62A57176F020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Australia'!$L$45:$L$51</c:f>
              <c:numCache>
                <c:formatCode>0.0</c:formatCode>
                <c:ptCount val="7"/>
                <c:pt idx="0">
                  <c:v>84.6</c:v>
                </c:pt>
                <c:pt idx="1">
                  <c:v>102.54</c:v>
                </c:pt>
                <c:pt idx="2">
                  <c:v>102.35</c:v>
                </c:pt>
                <c:pt idx="3">
                  <c:v>101.3</c:v>
                </c:pt>
                <c:pt idx="4">
                  <c:v>102.22</c:v>
                </c:pt>
                <c:pt idx="5">
                  <c:v>107.35</c:v>
                </c:pt>
                <c:pt idx="6">
                  <c:v>107.95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83-41D7-A2CD-62A57176F020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Australia'!$L$54:$L$60</c:f>
              <c:numCache>
                <c:formatCode>0.0</c:formatCode>
                <c:ptCount val="7"/>
                <c:pt idx="0">
                  <c:v>83.44</c:v>
                </c:pt>
                <c:pt idx="1">
                  <c:v>101.8</c:v>
                </c:pt>
                <c:pt idx="2">
                  <c:v>101.83</c:v>
                </c:pt>
                <c:pt idx="3">
                  <c:v>101.07</c:v>
                </c:pt>
                <c:pt idx="4">
                  <c:v>102.15</c:v>
                </c:pt>
                <c:pt idx="5">
                  <c:v>107.55</c:v>
                </c:pt>
                <c:pt idx="6">
                  <c:v>108.91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83-41D7-A2CD-62A57176F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Australia'!$L$65:$L$71</c:f>
              <c:numCache>
                <c:formatCode>0.0</c:formatCode>
                <c:ptCount val="7"/>
                <c:pt idx="0">
                  <c:v>84.85</c:v>
                </c:pt>
                <c:pt idx="1">
                  <c:v>103.74</c:v>
                </c:pt>
                <c:pt idx="2">
                  <c:v>105.17</c:v>
                </c:pt>
                <c:pt idx="3">
                  <c:v>104.18</c:v>
                </c:pt>
                <c:pt idx="4">
                  <c:v>105.4</c:v>
                </c:pt>
                <c:pt idx="5">
                  <c:v>108.86</c:v>
                </c:pt>
                <c:pt idx="6">
                  <c:v>106.85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B-4873-A4ED-57FBA6E33802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Australia'!$L$74:$L$80</c:f>
              <c:numCache>
                <c:formatCode>0.0</c:formatCode>
                <c:ptCount val="7"/>
                <c:pt idx="0">
                  <c:v>84.71</c:v>
                </c:pt>
                <c:pt idx="1">
                  <c:v>103.85</c:v>
                </c:pt>
                <c:pt idx="2">
                  <c:v>105.8</c:v>
                </c:pt>
                <c:pt idx="3">
                  <c:v>104.69</c:v>
                </c:pt>
                <c:pt idx="4">
                  <c:v>106.03</c:v>
                </c:pt>
                <c:pt idx="5">
                  <c:v>109.07</c:v>
                </c:pt>
                <c:pt idx="6">
                  <c:v>106.84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BB-4873-A4ED-57FBA6E33802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Australia'!$L$83:$L$89</c:f>
              <c:numCache>
                <c:formatCode>0.0</c:formatCode>
                <c:ptCount val="7"/>
                <c:pt idx="0">
                  <c:v>82.68</c:v>
                </c:pt>
                <c:pt idx="1">
                  <c:v>103.23</c:v>
                </c:pt>
                <c:pt idx="2">
                  <c:v>105.46</c:v>
                </c:pt>
                <c:pt idx="3">
                  <c:v>104.57</c:v>
                </c:pt>
                <c:pt idx="4">
                  <c:v>106.07</c:v>
                </c:pt>
                <c:pt idx="5">
                  <c:v>109.28</c:v>
                </c:pt>
                <c:pt idx="6">
                  <c:v>107.99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BB-4873-A4ED-57FBA6E33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'South Australia'!$K$9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'South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Australia'!$L$116:$L$134</c:f>
              <c:numCache>
                <c:formatCode>0.0%</c:formatCode>
                <c:ptCount val="19"/>
                <c:pt idx="0">
                  <c:v>2.5100000000000001E-2</c:v>
                </c:pt>
                <c:pt idx="1">
                  <c:v>1.6400000000000001E-2</c:v>
                </c:pt>
                <c:pt idx="2">
                  <c:v>9.4899999999999998E-2</c:v>
                </c:pt>
                <c:pt idx="3">
                  <c:v>1.2999999999999999E-2</c:v>
                </c:pt>
                <c:pt idx="4">
                  <c:v>6.5600000000000006E-2</c:v>
                </c:pt>
                <c:pt idx="5">
                  <c:v>4.65E-2</c:v>
                </c:pt>
                <c:pt idx="6">
                  <c:v>0.124</c:v>
                </c:pt>
                <c:pt idx="7">
                  <c:v>7.4700000000000003E-2</c:v>
                </c:pt>
                <c:pt idx="8">
                  <c:v>4.2200000000000001E-2</c:v>
                </c:pt>
                <c:pt idx="9">
                  <c:v>1.0999999999999999E-2</c:v>
                </c:pt>
                <c:pt idx="10">
                  <c:v>3.61E-2</c:v>
                </c:pt>
                <c:pt idx="11">
                  <c:v>1.8499999999999999E-2</c:v>
                </c:pt>
                <c:pt idx="12">
                  <c:v>7.0900000000000005E-2</c:v>
                </c:pt>
                <c:pt idx="13">
                  <c:v>6.8500000000000005E-2</c:v>
                </c:pt>
                <c:pt idx="14">
                  <c:v>3.8800000000000001E-2</c:v>
                </c:pt>
                <c:pt idx="15">
                  <c:v>6.2399999999999997E-2</c:v>
                </c:pt>
                <c:pt idx="16">
                  <c:v>0.13289999999999999</c:v>
                </c:pt>
                <c:pt idx="17">
                  <c:v>1.61E-2</c:v>
                </c:pt>
                <c:pt idx="18">
                  <c:v>3.85E-2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70-42DA-91FA-2804BD886E34}"/>
            </c:ext>
          </c:extLst>
        </c:ser>
        <c:ser>
          <c:idx val="0"/>
          <c:order val="1"/>
          <c:tx>
            <c:strRef>
              <c:f>'South Australia'!$K$8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Australia'!$L$136:$L$154</c:f>
              <c:numCache>
                <c:formatCode>0.0%</c:formatCode>
                <c:ptCount val="19"/>
                <c:pt idx="0">
                  <c:v>2.2700000000000001E-2</c:v>
                </c:pt>
                <c:pt idx="1">
                  <c:v>1.5900000000000001E-2</c:v>
                </c:pt>
                <c:pt idx="2">
                  <c:v>8.72E-2</c:v>
                </c:pt>
                <c:pt idx="3">
                  <c:v>1.26E-2</c:v>
                </c:pt>
                <c:pt idx="4">
                  <c:v>6.6299999999999998E-2</c:v>
                </c:pt>
                <c:pt idx="5">
                  <c:v>4.3299999999999998E-2</c:v>
                </c:pt>
                <c:pt idx="6">
                  <c:v>0.1181</c:v>
                </c:pt>
                <c:pt idx="7">
                  <c:v>6.4899999999999999E-2</c:v>
                </c:pt>
                <c:pt idx="8">
                  <c:v>3.8699999999999998E-2</c:v>
                </c:pt>
                <c:pt idx="9">
                  <c:v>9.7000000000000003E-3</c:v>
                </c:pt>
                <c:pt idx="10">
                  <c:v>3.8300000000000001E-2</c:v>
                </c:pt>
                <c:pt idx="11">
                  <c:v>1.7600000000000001E-2</c:v>
                </c:pt>
                <c:pt idx="12">
                  <c:v>7.0699999999999999E-2</c:v>
                </c:pt>
                <c:pt idx="13">
                  <c:v>7.17E-2</c:v>
                </c:pt>
                <c:pt idx="14">
                  <c:v>3.78E-2</c:v>
                </c:pt>
                <c:pt idx="15">
                  <c:v>6.9000000000000006E-2</c:v>
                </c:pt>
                <c:pt idx="16">
                  <c:v>0.13850000000000001</c:v>
                </c:pt>
                <c:pt idx="17">
                  <c:v>1.5900000000000001E-2</c:v>
                </c:pt>
                <c:pt idx="18">
                  <c:v>3.7699999999999997E-2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70-42DA-91FA-2804BD886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Australia'!$L$94:$L$112</c:f>
              <c:numCache>
                <c:formatCode>0.0%</c:formatCode>
                <c:ptCount val="19"/>
                <c:pt idx="0">
                  <c:v>-6.0999999999999999E-2</c:v>
                </c:pt>
                <c:pt idx="1">
                  <c:v>2.7000000000000001E-3</c:v>
                </c:pt>
                <c:pt idx="2">
                  <c:v>-4.53E-2</c:v>
                </c:pt>
                <c:pt idx="3">
                  <c:v>7.6E-3</c:v>
                </c:pt>
                <c:pt idx="4">
                  <c:v>4.8800000000000003E-2</c:v>
                </c:pt>
                <c:pt idx="5">
                  <c:v>-3.3700000000000001E-2</c:v>
                </c:pt>
                <c:pt idx="6">
                  <c:v>-1.0999999999999999E-2</c:v>
                </c:pt>
                <c:pt idx="7">
                  <c:v>-9.69E-2</c:v>
                </c:pt>
                <c:pt idx="8">
                  <c:v>-4.6899999999999997E-2</c:v>
                </c:pt>
                <c:pt idx="9">
                  <c:v>-8.4000000000000005E-2</c:v>
                </c:pt>
                <c:pt idx="10">
                  <c:v>0.1017</c:v>
                </c:pt>
                <c:pt idx="11">
                  <c:v>-1.1299999999999999E-2</c:v>
                </c:pt>
                <c:pt idx="12">
                  <c:v>3.5400000000000001E-2</c:v>
                </c:pt>
                <c:pt idx="13">
                  <c:v>8.6499999999999994E-2</c:v>
                </c:pt>
                <c:pt idx="14">
                  <c:v>1.1299999999999999E-2</c:v>
                </c:pt>
                <c:pt idx="15">
                  <c:v>0.1487</c:v>
                </c:pt>
                <c:pt idx="16">
                  <c:v>8.2500000000000004E-2</c:v>
                </c:pt>
                <c:pt idx="17">
                  <c:v>2.69E-2</c:v>
                </c:pt>
                <c:pt idx="18">
                  <c:v>1.7299999999999999E-2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22-4935-A873-A8D64D2AC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2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Wales'!$L$65:$L$71</c:f>
              <c:numCache>
                <c:formatCode>0.0</c:formatCode>
                <c:ptCount val="7"/>
                <c:pt idx="0">
                  <c:v>85.38</c:v>
                </c:pt>
                <c:pt idx="1">
                  <c:v>101.64</c:v>
                </c:pt>
                <c:pt idx="2">
                  <c:v>103.76</c:v>
                </c:pt>
                <c:pt idx="3">
                  <c:v>102.42</c:v>
                </c:pt>
                <c:pt idx="4">
                  <c:v>102.89</c:v>
                </c:pt>
                <c:pt idx="5">
                  <c:v>107.85</c:v>
                </c:pt>
                <c:pt idx="6">
                  <c:v>109.93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1-478E-AD68-629736E3B44E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Wales'!$L$74:$L$80</c:f>
              <c:numCache>
                <c:formatCode>0.0</c:formatCode>
                <c:ptCount val="7"/>
                <c:pt idx="0">
                  <c:v>86.12</c:v>
                </c:pt>
                <c:pt idx="1">
                  <c:v>101.82</c:v>
                </c:pt>
                <c:pt idx="2">
                  <c:v>103.65</c:v>
                </c:pt>
                <c:pt idx="3">
                  <c:v>102.36</c:v>
                </c:pt>
                <c:pt idx="4">
                  <c:v>102.55</c:v>
                </c:pt>
                <c:pt idx="5">
                  <c:v>107.18</c:v>
                </c:pt>
                <c:pt idx="6">
                  <c:v>109.4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81-478E-AD68-629736E3B44E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Wales'!$L$83:$L$89</c:f>
              <c:numCache>
                <c:formatCode>0.0</c:formatCode>
                <c:ptCount val="7"/>
                <c:pt idx="0">
                  <c:v>84.03</c:v>
                </c:pt>
                <c:pt idx="1">
                  <c:v>100.77</c:v>
                </c:pt>
                <c:pt idx="2">
                  <c:v>103.37</c:v>
                </c:pt>
                <c:pt idx="3">
                  <c:v>102.35</c:v>
                </c:pt>
                <c:pt idx="4">
                  <c:v>102.93</c:v>
                </c:pt>
                <c:pt idx="5">
                  <c:v>108.74</c:v>
                </c:pt>
                <c:pt idx="6">
                  <c:v>111.32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81-478E-AD68-629736E3B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'South Australia'!$K$157:$K$303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'South Australia'!$L$453:$L$599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98.839799999999997</c:v>
                </c:pt>
                <c:pt idx="2">
                  <c:v>95.019000000000005</c:v>
                </c:pt>
                <c:pt idx="3">
                  <c:v>92.401300000000006</c:v>
                </c:pt>
                <c:pt idx="4">
                  <c:v>91.2072</c:v>
                </c:pt>
                <c:pt idx="5">
                  <c:v>91.289100000000005</c:v>
                </c:pt>
                <c:pt idx="6">
                  <c:v>91.716899999999995</c:v>
                </c:pt>
                <c:pt idx="7">
                  <c:v>92.306399999999996</c:v>
                </c:pt>
                <c:pt idx="8">
                  <c:v>93.209100000000007</c:v>
                </c:pt>
                <c:pt idx="9">
                  <c:v>94.203299999999999</c:v>
                </c:pt>
                <c:pt idx="10">
                  <c:v>94.399600000000007</c:v>
                </c:pt>
                <c:pt idx="11">
                  <c:v>94.828599999999994</c:v>
                </c:pt>
                <c:pt idx="12">
                  <c:v>95.614500000000007</c:v>
                </c:pt>
                <c:pt idx="13">
                  <c:v>95.909899999999993</c:v>
                </c:pt>
                <c:pt idx="14">
                  <c:v>95.570700000000002</c:v>
                </c:pt>
                <c:pt idx="15">
                  <c:v>94.928600000000003</c:v>
                </c:pt>
                <c:pt idx="16">
                  <c:v>96.248599999999996</c:v>
                </c:pt>
                <c:pt idx="17">
                  <c:v>97.851500000000001</c:v>
                </c:pt>
                <c:pt idx="18">
                  <c:v>98.1785</c:v>
                </c:pt>
                <c:pt idx="19">
                  <c:v>98.838200000000001</c:v>
                </c:pt>
                <c:pt idx="20">
                  <c:v>98.891400000000004</c:v>
                </c:pt>
                <c:pt idx="21">
                  <c:v>99.286000000000001</c:v>
                </c:pt>
                <c:pt idx="22">
                  <c:v>99.547300000000007</c:v>
                </c:pt>
                <c:pt idx="23">
                  <c:v>99.715100000000007</c:v>
                </c:pt>
                <c:pt idx="24">
                  <c:v>99.853999999999999</c:v>
                </c:pt>
                <c:pt idx="25">
                  <c:v>100.1872</c:v>
                </c:pt>
                <c:pt idx="26">
                  <c:v>100.7041</c:v>
                </c:pt>
                <c:pt idx="27">
                  <c:v>100.902</c:v>
                </c:pt>
                <c:pt idx="28">
                  <c:v>100.7961</c:v>
                </c:pt>
                <c:pt idx="29">
                  <c:v>100.19629999999999</c:v>
                </c:pt>
                <c:pt idx="30">
                  <c:v>100.4644</c:v>
                </c:pt>
                <c:pt idx="31">
                  <c:v>101.9226</c:v>
                </c:pt>
                <c:pt idx="32">
                  <c:v>102.056</c:v>
                </c:pt>
                <c:pt idx="33">
                  <c:v>101.70950000000001</c:v>
                </c:pt>
                <c:pt idx="34">
                  <c:v>102.3163</c:v>
                </c:pt>
                <c:pt idx="35">
                  <c:v>103.2038</c:v>
                </c:pt>
                <c:pt idx="36">
                  <c:v>102.26779999999999</c:v>
                </c:pt>
                <c:pt idx="37">
                  <c:v>102.65130000000001</c:v>
                </c:pt>
                <c:pt idx="38">
                  <c:v>103.73909999999999</c:v>
                </c:pt>
                <c:pt idx="39">
                  <c:v>104.1271</c:v>
                </c:pt>
                <c:pt idx="40">
                  <c:v>102.77070000000001</c:v>
                </c:pt>
                <c:pt idx="41">
                  <c:v>98.809899999999999</c:v>
                </c:pt>
                <c:pt idx="42">
                  <c:v>96.108800000000002</c:v>
                </c:pt>
                <c:pt idx="43">
                  <c:v>97.868399999999994</c:v>
                </c:pt>
                <c:pt idx="44">
                  <c:v>100.04049999999999</c:v>
                </c:pt>
                <c:pt idx="45">
                  <c:v>100.9543</c:v>
                </c:pt>
                <c:pt idx="46">
                  <c:v>101.44799999999999</c:v>
                </c:pt>
                <c:pt idx="47">
                  <c:v>102.0778</c:v>
                </c:pt>
                <c:pt idx="48">
                  <c:v>102.7774</c:v>
                </c:pt>
                <c:pt idx="49">
                  <c:v>103.1683</c:v>
                </c:pt>
                <c:pt idx="50">
                  <c:v>103.73090000000001</c:v>
                </c:pt>
                <c:pt idx="51">
                  <c:v>104.0766</c:v>
                </c:pt>
                <c:pt idx="52">
                  <c:v>104.58620000000001</c:v>
                </c:pt>
                <c:pt idx="53">
                  <c:v>104.7603</c:v>
                </c:pt>
                <c:pt idx="54">
                  <c:v>104.6366</c:v>
                </c:pt>
                <c:pt idx="55">
                  <c:v>103.70440000000001</c:v>
                </c:pt>
                <c:pt idx="56">
                  <c:v>103.5457</c:v>
                </c:pt>
                <c:pt idx="57">
                  <c:v>103.5526</c:v>
                </c:pt>
                <c:pt idx="58">
                  <c:v>103.2479</c:v>
                </c:pt>
                <c:pt idx="59">
                  <c:v>103.8978</c:v>
                </c:pt>
                <c:pt idx="60">
                  <c:v>104.0132</c:v>
                </c:pt>
                <c:pt idx="61">
                  <c:v>104.1525</c:v>
                </c:pt>
                <c:pt idx="62">
                  <c:v>104.22629999999999</c:v>
                </c:pt>
                <c:pt idx="63">
                  <c:v>104.2055</c:v>
                </c:pt>
                <c:pt idx="64">
                  <c:v>103.8601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2-4261-96D1-B478416EFCD0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2A2-4261-96D1-B478416EFCD0}"/>
              </c:ext>
            </c:extLst>
          </c:dPt>
          <c:cat>
            <c:strRef>
              <c:f>'South Australia'!$K$157:$K$303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'South Australia'!$L$601:$L$747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99.801900000000003</c:v>
                </c:pt>
                <c:pt idx="2">
                  <c:v>98.155799999999999</c:v>
                </c:pt>
                <c:pt idx="3">
                  <c:v>96.430599999999998</c:v>
                </c:pt>
                <c:pt idx="4">
                  <c:v>93.546499999999995</c:v>
                </c:pt>
                <c:pt idx="5">
                  <c:v>93.988299999999995</c:v>
                </c:pt>
                <c:pt idx="6">
                  <c:v>95.573499999999996</c:v>
                </c:pt>
                <c:pt idx="7">
                  <c:v>96.262</c:v>
                </c:pt>
                <c:pt idx="8">
                  <c:v>95.822900000000004</c:v>
                </c:pt>
                <c:pt idx="9">
                  <c:v>95.457999999999998</c:v>
                </c:pt>
                <c:pt idx="10">
                  <c:v>95.119900000000001</c:v>
                </c:pt>
                <c:pt idx="11">
                  <c:v>95.678399999999996</c:v>
                </c:pt>
                <c:pt idx="12">
                  <c:v>97.628699999999995</c:v>
                </c:pt>
                <c:pt idx="13">
                  <c:v>97.265500000000003</c:v>
                </c:pt>
                <c:pt idx="14">
                  <c:v>97.719700000000003</c:v>
                </c:pt>
                <c:pt idx="15">
                  <c:v>97.010599999999997</c:v>
                </c:pt>
                <c:pt idx="16">
                  <c:v>98.607100000000003</c:v>
                </c:pt>
                <c:pt idx="17">
                  <c:v>97.683999999999997</c:v>
                </c:pt>
                <c:pt idx="18">
                  <c:v>97.989199999999997</c:v>
                </c:pt>
                <c:pt idx="19">
                  <c:v>98.032200000000003</c:v>
                </c:pt>
                <c:pt idx="20">
                  <c:v>98.591200000000001</c:v>
                </c:pt>
                <c:pt idx="21">
                  <c:v>99.386700000000005</c:v>
                </c:pt>
                <c:pt idx="22">
                  <c:v>99.323099999999997</c:v>
                </c:pt>
                <c:pt idx="23">
                  <c:v>99.015299999999996</c:v>
                </c:pt>
                <c:pt idx="24">
                  <c:v>99.687600000000003</c:v>
                </c:pt>
                <c:pt idx="25">
                  <c:v>102.1673</c:v>
                </c:pt>
                <c:pt idx="26">
                  <c:v>103.0582</c:v>
                </c:pt>
                <c:pt idx="27">
                  <c:v>103.753</c:v>
                </c:pt>
                <c:pt idx="28">
                  <c:v>103.3672</c:v>
                </c:pt>
                <c:pt idx="29">
                  <c:v>101.0637</c:v>
                </c:pt>
                <c:pt idx="30">
                  <c:v>99.861999999999995</c:v>
                </c:pt>
                <c:pt idx="31">
                  <c:v>101.2539</c:v>
                </c:pt>
                <c:pt idx="32">
                  <c:v>101.2116</c:v>
                </c:pt>
                <c:pt idx="33">
                  <c:v>99.738699999999994</c:v>
                </c:pt>
                <c:pt idx="34">
                  <c:v>101.0595</c:v>
                </c:pt>
                <c:pt idx="35">
                  <c:v>101.7811</c:v>
                </c:pt>
                <c:pt idx="36">
                  <c:v>99.322299999999998</c:v>
                </c:pt>
                <c:pt idx="37">
                  <c:v>100.9145</c:v>
                </c:pt>
                <c:pt idx="38">
                  <c:v>104.004</c:v>
                </c:pt>
                <c:pt idx="39">
                  <c:v>105.03319999999999</c:v>
                </c:pt>
                <c:pt idx="40">
                  <c:v>104.1833</c:v>
                </c:pt>
                <c:pt idx="41">
                  <c:v>98.339699999999993</c:v>
                </c:pt>
                <c:pt idx="42">
                  <c:v>95.6554</c:v>
                </c:pt>
                <c:pt idx="43">
                  <c:v>96.8904</c:v>
                </c:pt>
                <c:pt idx="44">
                  <c:v>99.019000000000005</c:v>
                </c:pt>
                <c:pt idx="45">
                  <c:v>99.703500000000005</c:v>
                </c:pt>
                <c:pt idx="46">
                  <c:v>99.787800000000004</c:v>
                </c:pt>
                <c:pt idx="47">
                  <c:v>102.5194</c:v>
                </c:pt>
                <c:pt idx="48">
                  <c:v>103.5749</c:v>
                </c:pt>
                <c:pt idx="49">
                  <c:v>104.8831</c:v>
                </c:pt>
                <c:pt idx="50">
                  <c:v>105.6601</c:v>
                </c:pt>
                <c:pt idx="51">
                  <c:v>106.84180000000001</c:v>
                </c:pt>
                <c:pt idx="52">
                  <c:v>106.67449999999999</c:v>
                </c:pt>
                <c:pt idx="53">
                  <c:v>106.3681</c:v>
                </c:pt>
                <c:pt idx="54">
                  <c:v>106.732</c:v>
                </c:pt>
                <c:pt idx="55">
                  <c:v>105.40009999999999</c:v>
                </c:pt>
                <c:pt idx="56">
                  <c:v>104.60080000000001</c:v>
                </c:pt>
                <c:pt idx="57">
                  <c:v>105.41759999999999</c:v>
                </c:pt>
                <c:pt idx="58">
                  <c:v>104.711</c:v>
                </c:pt>
                <c:pt idx="59">
                  <c:v>105.5675</c:v>
                </c:pt>
                <c:pt idx="60">
                  <c:v>104.91249999999999</c:v>
                </c:pt>
                <c:pt idx="61">
                  <c:v>105.1833</c:v>
                </c:pt>
                <c:pt idx="62">
                  <c:v>105.0878</c:v>
                </c:pt>
                <c:pt idx="63">
                  <c:v>103.80929999999999</c:v>
                </c:pt>
                <c:pt idx="64">
                  <c:v>103.51560000000001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A2-4261-96D1-B478416EFCD0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Australia'!$K$157:$K$303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'South Australia'!$L$157:$L$303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98.971699999999998</c:v>
                </c:pt>
                <c:pt idx="2">
                  <c:v>95.467299999999994</c:v>
                </c:pt>
                <c:pt idx="3">
                  <c:v>92.920699999999997</c:v>
                </c:pt>
                <c:pt idx="4">
                  <c:v>91.647599999999997</c:v>
                </c:pt>
                <c:pt idx="5">
                  <c:v>91.630799999999994</c:v>
                </c:pt>
                <c:pt idx="6">
                  <c:v>92.161199999999994</c:v>
                </c:pt>
                <c:pt idx="7">
                  <c:v>92.6584</c:v>
                </c:pt>
                <c:pt idx="8">
                  <c:v>93.343000000000004</c:v>
                </c:pt>
                <c:pt idx="9">
                  <c:v>93.936300000000003</c:v>
                </c:pt>
                <c:pt idx="10">
                  <c:v>94.2941</c:v>
                </c:pt>
                <c:pt idx="11">
                  <c:v>94.802000000000007</c:v>
                </c:pt>
                <c:pt idx="12">
                  <c:v>95.785499999999999</c:v>
                </c:pt>
                <c:pt idx="13">
                  <c:v>96.285600000000002</c:v>
                </c:pt>
                <c:pt idx="14">
                  <c:v>96.302000000000007</c:v>
                </c:pt>
                <c:pt idx="15">
                  <c:v>95.914100000000005</c:v>
                </c:pt>
                <c:pt idx="16">
                  <c:v>97.233900000000006</c:v>
                </c:pt>
                <c:pt idx="17">
                  <c:v>98.376900000000006</c:v>
                </c:pt>
                <c:pt idx="18">
                  <c:v>98.482699999999994</c:v>
                </c:pt>
                <c:pt idx="19">
                  <c:v>98.706800000000001</c:v>
                </c:pt>
                <c:pt idx="20">
                  <c:v>98.939099999999996</c:v>
                </c:pt>
                <c:pt idx="21">
                  <c:v>98.937200000000004</c:v>
                </c:pt>
                <c:pt idx="22">
                  <c:v>98.822400000000002</c:v>
                </c:pt>
                <c:pt idx="23">
                  <c:v>98.911299999999997</c:v>
                </c:pt>
                <c:pt idx="24">
                  <c:v>99.047600000000003</c:v>
                </c:pt>
                <c:pt idx="25">
                  <c:v>99.236400000000003</c:v>
                </c:pt>
                <c:pt idx="26">
                  <c:v>99.656499999999994</c:v>
                </c:pt>
                <c:pt idx="27">
                  <c:v>99.825000000000003</c:v>
                </c:pt>
                <c:pt idx="28">
                  <c:v>99.625100000000003</c:v>
                </c:pt>
                <c:pt idx="29">
                  <c:v>98.8245</c:v>
                </c:pt>
                <c:pt idx="30">
                  <c:v>98.929599999999994</c:v>
                </c:pt>
                <c:pt idx="31">
                  <c:v>99.757800000000003</c:v>
                </c:pt>
                <c:pt idx="32">
                  <c:v>100.05119999999999</c:v>
                </c:pt>
                <c:pt idx="33">
                  <c:v>100.2345</c:v>
                </c:pt>
                <c:pt idx="34">
                  <c:v>100.8433</c:v>
                </c:pt>
                <c:pt idx="35">
                  <c:v>101.6143</c:v>
                </c:pt>
                <c:pt idx="36">
                  <c:v>101.94119999999999</c:v>
                </c:pt>
                <c:pt idx="37">
                  <c:v>102.26220000000001</c:v>
                </c:pt>
                <c:pt idx="38">
                  <c:v>102.8276</c:v>
                </c:pt>
                <c:pt idx="39">
                  <c:v>102.9023</c:v>
                </c:pt>
                <c:pt idx="40">
                  <c:v>102.10080000000001</c:v>
                </c:pt>
                <c:pt idx="41">
                  <c:v>98.306600000000003</c:v>
                </c:pt>
                <c:pt idx="42">
                  <c:v>95.410499999999999</c:v>
                </c:pt>
                <c:pt idx="43">
                  <c:v>96.790499999999994</c:v>
                </c:pt>
                <c:pt idx="44">
                  <c:v>98.893100000000004</c:v>
                </c:pt>
                <c:pt idx="45">
                  <c:v>99.861900000000006</c:v>
                </c:pt>
                <c:pt idx="46">
                  <c:v>100.34610000000001</c:v>
                </c:pt>
                <c:pt idx="47">
                  <c:v>100.6977</c:v>
                </c:pt>
                <c:pt idx="48">
                  <c:v>101.40600000000001</c:v>
                </c:pt>
                <c:pt idx="49">
                  <c:v>101.6439</c:v>
                </c:pt>
                <c:pt idx="50">
                  <c:v>102.0776</c:v>
                </c:pt>
                <c:pt idx="51">
                  <c:v>102.6974</c:v>
                </c:pt>
                <c:pt idx="52">
                  <c:v>103.3691</c:v>
                </c:pt>
                <c:pt idx="53">
                  <c:v>103.4833</c:v>
                </c:pt>
                <c:pt idx="54">
                  <c:v>103.4003</c:v>
                </c:pt>
                <c:pt idx="55">
                  <c:v>102.51049999999999</c:v>
                </c:pt>
                <c:pt idx="56">
                  <c:v>101.9789</c:v>
                </c:pt>
                <c:pt idx="57">
                  <c:v>101.9265</c:v>
                </c:pt>
                <c:pt idx="58">
                  <c:v>102.1865</c:v>
                </c:pt>
                <c:pt idx="59">
                  <c:v>102.8479</c:v>
                </c:pt>
                <c:pt idx="60">
                  <c:v>102.8336</c:v>
                </c:pt>
                <c:pt idx="61">
                  <c:v>102.9222</c:v>
                </c:pt>
                <c:pt idx="62">
                  <c:v>103.224</c:v>
                </c:pt>
                <c:pt idx="63">
                  <c:v>102.941</c:v>
                </c:pt>
                <c:pt idx="64">
                  <c:v>102.25190000000001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2A2-4261-96D1-B478416EFCD0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Australia'!$K$157:$K$303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'South Australia'!$L$305:$L$451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99.605099999999993</c:v>
                </c:pt>
                <c:pt idx="2">
                  <c:v>98.105699999999999</c:v>
                </c:pt>
                <c:pt idx="3">
                  <c:v>96.237700000000004</c:v>
                </c:pt>
                <c:pt idx="4">
                  <c:v>93.490899999999996</c:v>
                </c:pt>
                <c:pt idx="5">
                  <c:v>93.694400000000002</c:v>
                </c:pt>
                <c:pt idx="6">
                  <c:v>94.112799999999993</c:v>
                </c:pt>
                <c:pt idx="7">
                  <c:v>94.6601</c:v>
                </c:pt>
                <c:pt idx="8">
                  <c:v>93.582700000000003</c:v>
                </c:pt>
                <c:pt idx="9">
                  <c:v>92.817400000000006</c:v>
                </c:pt>
                <c:pt idx="10">
                  <c:v>92.471100000000007</c:v>
                </c:pt>
                <c:pt idx="11">
                  <c:v>93.7988</c:v>
                </c:pt>
                <c:pt idx="12">
                  <c:v>95.975300000000004</c:v>
                </c:pt>
                <c:pt idx="13">
                  <c:v>96.647499999999994</c:v>
                </c:pt>
                <c:pt idx="14">
                  <c:v>97.605199999999996</c:v>
                </c:pt>
                <c:pt idx="15">
                  <c:v>97.363699999999994</c:v>
                </c:pt>
                <c:pt idx="16">
                  <c:v>99.2089</c:v>
                </c:pt>
                <c:pt idx="17">
                  <c:v>96.841499999999996</c:v>
                </c:pt>
                <c:pt idx="18">
                  <c:v>96.671800000000005</c:v>
                </c:pt>
                <c:pt idx="19">
                  <c:v>96.463899999999995</c:v>
                </c:pt>
                <c:pt idx="20">
                  <c:v>97.318799999999996</c:v>
                </c:pt>
                <c:pt idx="21">
                  <c:v>97.774199999999993</c:v>
                </c:pt>
                <c:pt idx="22">
                  <c:v>97.283600000000007</c:v>
                </c:pt>
                <c:pt idx="23">
                  <c:v>97.149600000000007</c:v>
                </c:pt>
                <c:pt idx="24">
                  <c:v>97.377099999999999</c:v>
                </c:pt>
                <c:pt idx="25">
                  <c:v>100.1592</c:v>
                </c:pt>
                <c:pt idx="26">
                  <c:v>101.158</c:v>
                </c:pt>
                <c:pt idx="27">
                  <c:v>101.9629</c:v>
                </c:pt>
                <c:pt idx="28">
                  <c:v>101.1215</c:v>
                </c:pt>
                <c:pt idx="29">
                  <c:v>98.703100000000006</c:v>
                </c:pt>
                <c:pt idx="30">
                  <c:v>97.2864</c:v>
                </c:pt>
                <c:pt idx="31">
                  <c:v>97.925600000000003</c:v>
                </c:pt>
                <c:pt idx="32">
                  <c:v>97.346500000000006</c:v>
                </c:pt>
                <c:pt idx="33">
                  <c:v>97.512900000000002</c:v>
                </c:pt>
                <c:pt idx="34">
                  <c:v>99.389899999999997</c:v>
                </c:pt>
                <c:pt idx="35">
                  <c:v>100.36199999999999</c:v>
                </c:pt>
                <c:pt idx="36">
                  <c:v>100.4233</c:v>
                </c:pt>
                <c:pt idx="37">
                  <c:v>101.77719999999999</c:v>
                </c:pt>
                <c:pt idx="38">
                  <c:v>103.5668</c:v>
                </c:pt>
                <c:pt idx="39">
                  <c:v>104.02849999999999</c:v>
                </c:pt>
                <c:pt idx="40">
                  <c:v>103.90219999999999</c:v>
                </c:pt>
                <c:pt idx="41">
                  <c:v>98.440600000000003</c:v>
                </c:pt>
                <c:pt idx="42">
                  <c:v>94.903199999999998</c:v>
                </c:pt>
                <c:pt idx="43">
                  <c:v>95.912400000000005</c:v>
                </c:pt>
                <c:pt idx="44">
                  <c:v>97.958399999999997</c:v>
                </c:pt>
                <c:pt idx="45">
                  <c:v>98.633799999999994</c:v>
                </c:pt>
                <c:pt idx="46">
                  <c:v>98.978300000000004</c:v>
                </c:pt>
                <c:pt idx="47">
                  <c:v>102.32899999999999</c:v>
                </c:pt>
                <c:pt idx="48">
                  <c:v>103.4654</c:v>
                </c:pt>
                <c:pt idx="49">
                  <c:v>103.54989999999999</c:v>
                </c:pt>
                <c:pt idx="50">
                  <c:v>104.1223</c:v>
                </c:pt>
                <c:pt idx="51">
                  <c:v>105.40479999999999</c:v>
                </c:pt>
                <c:pt idx="52">
                  <c:v>105.8021</c:v>
                </c:pt>
                <c:pt idx="53">
                  <c:v>105.7312</c:v>
                </c:pt>
                <c:pt idx="54">
                  <c:v>106.0228</c:v>
                </c:pt>
                <c:pt idx="55">
                  <c:v>105.1835</c:v>
                </c:pt>
                <c:pt idx="56">
                  <c:v>103.6148</c:v>
                </c:pt>
                <c:pt idx="57">
                  <c:v>103.956</c:v>
                </c:pt>
                <c:pt idx="58">
                  <c:v>103.5633</c:v>
                </c:pt>
                <c:pt idx="59">
                  <c:v>104.217</c:v>
                </c:pt>
                <c:pt idx="60">
                  <c:v>103.2509</c:v>
                </c:pt>
                <c:pt idx="61">
                  <c:v>103.5731</c:v>
                </c:pt>
                <c:pt idx="62">
                  <c:v>103.6772</c:v>
                </c:pt>
                <c:pt idx="63">
                  <c:v>102.8562</c:v>
                </c:pt>
                <c:pt idx="64">
                  <c:v>102.0586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A2-4261-96D1-B478416EF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Australia'!$L$36:$L$42</c:f>
              <c:numCache>
                <c:formatCode>0.0</c:formatCode>
                <c:ptCount val="7"/>
                <c:pt idx="0">
                  <c:v>86.61</c:v>
                </c:pt>
                <c:pt idx="1">
                  <c:v>103.13</c:v>
                </c:pt>
                <c:pt idx="2">
                  <c:v>102.15</c:v>
                </c:pt>
                <c:pt idx="3">
                  <c:v>102.76</c:v>
                </c:pt>
                <c:pt idx="4">
                  <c:v>104.8</c:v>
                </c:pt>
                <c:pt idx="5">
                  <c:v>109.94</c:v>
                </c:pt>
                <c:pt idx="6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94-4991-9B26-F867C010E565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Australia'!$L$45:$L$51</c:f>
              <c:numCache>
                <c:formatCode>0.0</c:formatCode>
                <c:ptCount val="7"/>
                <c:pt idx="0">
                  <c:v>86.26</c:v>
                </c:pt>
                <c:pt idx="1">
                  <c:v>102.74</c:v>
                </c:pt>
                <c:pt idx="2">
                  <c:v>101.6</c:v>
                </c:pt>
                <c:pt idx="3">
                  <c:v>102.6</c:v>
                </c:pt>
                <c:pt idx="4">
                  <c:v>104.48</c:v>
                </c:pt>
                <c:pt idx="5">
                  <c:v>109.38</c:v>
                </c:pt>
                <c:pt idx="6">
                  <c:v>111.87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94-4991-9B26-F867C010E565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Australia'!$L$54:$L$60</c:f>
              <c:numCache>
                <c:formatCode>0.0</c:formatCode>
                <c:ptCount val="7"/>
                <c:pt idx="0">
                  <c:v>84.22</c:v>
                </c:pt>
                <c:pt idx="1">
                  <c:v>102.05</c:v>
                </c:pt>
                <c:pt idx="2">
                  <c:v>101.07</c:v>
                </c:pt>
                <c:pt idx="3">
                  <c:v>102.3</c:v>
                </c:pt>
                <c:pt idx="4">
                  <c:v>104.26</c:v>
                </c:pt>
                <c:pt idx="5">
                  <c:v>109.41</c:v>
                </c:pt>
                <c:pt idx="6">
                  <c:v>112.44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94-4991-9B26-F867C010E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Australia'!$L$65:$L$71</c:f>
              <c:numCache>
                <c:formatCode>0.0</c:formatCode>
                <c:ptCount val="7"/>
                <c:pt idx="0">
                  <c:v>87.91</c:v>
                </c:pt>
                <c:pt idx="1">
                  <c:v>104.85</c:v>
                </c:pt>
                <c:pt idx="2">
                  <c:v>105.96</c:v>
                </c:pt>
                <c:pt idx="3">
                  <c:v>104.9</c:v>
                </c:pt>
                <c:pt idx="4">
                  <c:v>105.17</c:v>
                </c:pt>
                <c:pt idx="5">
                  <c:v>109.3</c:v>
                </c:pt>
                <c:pt idx="6">
                  <c:v>110.81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7-4B5D-9289-A9E5890A1A90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Australia'!$L$74:$L$80</c:f>
              <c:numCache>
                <c:formatCode>0.0</c:formatCode>
                <c:ptCount val="7"/>
                <c:pt idx="0">
                  <c:v>86.81</c:v>
                </c:pt>
                <c:pt idx="1">
                  <c:v>104.82</c:v>
                </c:pt>
                <c:pt idx="2">
                  <c:v>106.1</c:v>
                </c:pt>
                <c:pt idx="3">
                  <c:v>105.22</c:v>
                </c:pt>
                <c:pt idx="4">
                  <c:v>105.34</c:v>
                </c:pt>
                <c:pt idx="5">
                  <c:v>109.17</c:v>
                </c:pt>
                <c:pt idx="6">
                  <c:v>111.8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67-4B5D-9289-A9E5890A1A90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Australia'!$L$83:$L$89</c:f>
              <c:numCache>
                <c:formatCode>0.0</c:formatCode>
                <c:ptCount val="7"/>
                <c:pt idx="0">
                  <c:v>84.75</c:v>
                </c:pt>
                <c:pt idx="1">
                  <c:v>103.77</c:v>
                </c:pt>
                <c:pt idx="2">
                  <c:v>105.82</c:v>
                </c:pt>
                <c:pt idx="3">
                  <c:v>105.38</c:v>
                </c:pt>
                <c:pt idx="4">
                  <c:v>105.83</c:v>
                </c:pt>
                <c:pt idx="5">
                  <c:v>110.59</c:v>
                </c:pt>
                <c:pt idx="6">
                  <c:v>114.44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67-4B5D-9289-A9E5890A1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'Western Australia'!$K$9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'Western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Australia'!$L$116:$L$134</c:f>
              <c:numCache>
                <c:formatCode>0.0%</c:formatCode>
                <c:ptCount val="19"/>
                <c:pt idx="0">
                  <c:v>1.35E-2</c:v>
                </c:pt>
                <c:pt idx="1">
                  <c:v>7.0099999999999996E-2</c:v>
                </c:pt>
                <c:pt idx="2">
                  <c:v>5.9400000000000001E-2</c:v>
                </c:pt>
                <c:pt idx="3">
                  <c:v>1.11E-2</c:v>
                </c:pt>
                <c:pt idx="4">
                  <c:v>6.8000000000000005E-2</c:v>
                </c:pt>
                <c:pt idx="5">
                  <c:v>3.9300000000000002E-2</c:v>
                </c:pt>
                <c:pt idx="6">
                  <c:v>9.5299999999999996E-2</c:v>
                </c:pt>
                <c:pt idx="7">
                  <c:v>6.4500000000000002E-2</c:v>
                </c:pt>
                <c:pt idx="8">
                  <c:v>4.1099999999999998E-2</c:v>
                </c:pt>
                <c:pt idx="9">
                  <c:v>7.3000000000000001E-3</c:v>
                </c:pt>
                <c:pt idx="10">
                  <c:v>2.5600000000000001E-2</c:v>
                </c:pt>
                <c:pt idx="11">
                  <c:v>2.1600000000000001E-2</c:v>
                </c:pt>
                <c:pt idx="12">
                  <c:v>7.4200000000000002E-2</c:v>
                </c:pt>
                <c:pt idx="13">
                  <c:v>6.3700000000000007E-2</c:v>
                </c:pt>
                <c:pt idx="14">
                  <c:v>6.0400000000000002E-2</c:v>
                </c:pt>
                <c:pt idx="15">
                  <c:v>8.6400000000000005E-2</c:v>
                </c:pt>
                <c:pt idx="16">
                  <c:v>0.1426</c:v>
                </c:pt>
                <c:pt idx="17">
                  <c:v>1.61E-2</c:v>
                </c:pt>
                <c:pt idx="18">
                  <c:v>3.5799999999999998E-2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BA-4C0E-BBAF-EDE58936EE11}"/>
            </c:ext>
          </c:extLst>
        </c:ser>
        <c:ser>
          <c:idx val="0"/>
          <c:order val="1"/>
          <c:tx>
            <c:strRef>
              <c:f>'Western Australia'!$K$8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Australia'!$L$136:$L$154</c:f>
              <c:numCache>
                <c:formatCode>0.0%</c:formatCode>
                <c:ptCount val="19"/>
                <c:pt idx="0">
                  <c:v>1.2200000000000001E-2</c:v>
                </c:pt>
                <c:pt idx="1">
                  <c:v>6.6699999999999995E-2</c:v>
                </c:pt>
                <c:pt idx="2">
                  <c:v>5.6800000000000003E-2</c:v>
                </c:pt>
                <c:pt idx="3">
                  <c:v>1.12E-2</c:v>
                </c:pt>
                <c:pt idx="4">
                  <c:v>6.6400000000000001E-2</c:v>
                </c:pt>
                <c:pt idx="5">
                  <c:v>3.7400000000000003E-2</c:v>
                </c:pt>
                <c:pt idx="6">
                  <c:v>9.0899999999999995E-2</c:v>
                </c:pt>
                <c:pt idx="7">
                  <c:v>5.7500000000000002E-2</c:v>
                </c:pt>
                <c:pt idx="8">
                  <c:v>3.7699999999999997E-2</c:v>
                </c:pt>
                <c:pt idx="9">
                  <c:v>6.1999999999999998E-3</c:v>
                </c:pt>
                <c:pt idx="10">
                  <c:v>2.81E-2</c:v>
                </c:pt>
                <c:pt idx="11">
                  <c:v>2.0799999999999999E-2</c:v>
                </c:pt>
                <c:pt idx="12">
                  <c:v>7.3999999999999996E-2</c:v>
                </c:pt>
                <c:pt idx="13">
                  <c:v>6.4699999999999994E-2</c:v>
                </c:pt>
                <c:pt idx="14">
                  <c:v>6.5600000000000006E-2</c:v>
                </c:pt>
                <c:pt idx="15">
                  <c:v>8.2699999999999996E-2</c:v>
                </c:pt>
                <c:pt idx="16">
                  <c:v>0.14610000000000001</c:v>
                </c:pt>
                <c:pt idx="17">
                  <c:v>1.6199999999999999E-2</c:v>
                </c:pt>
                <c:pt idx="18">
                  <c:v>3.61E-2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BA-4C0E-BBAF-EDE58936E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'Western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Australia'!$L$94:$L$112</c:f>
              <c:numCache>
                <c:formatCode>0.0%</c:formatCode>
                <c:ptCount val="19"/>
                <c:pt idx="0">
                  <c:v>-4.7899999999999998E-2</c:v>
                </c:pt>
                <c:pt idx="1">
                  <c:v>-1.9E-3</c:v>
                </c:pt>
                <c:pt idx="2">
                  <c:v>2.5999999999999999E-3</c:v>
                </c:pt>
                <c:pt idx="3">
                  <c:v>5.8200000000000002E-2</c:v>
                </c:pt>
                <c:pt idx="4">
                  <c:v>2.4E-2</c:v>
                </c:pt>
                <c:pt idx="5">
                  <c:v>-2.3E-3</c:v>
                </c:pt>
                <c:pt idx="6">
                  <c:v>1.1000000000000001E-3</c:v>
                </c:pt>
                <c:pt idx="7">
                  <c:v>-6.5500000000000003E-2</c:v>
                </c:pt>
                <c:pt idx="8">
                  <c:v>-3.5999999999999997E-2</c:v>
                </c:pt>
                <c:pt idx="9">
                  <c:v>-0.1013</c:v>
                </c:pt>
                <c:pt idx="10">
                  <c:v>0.1507</c:v>
                </c:pt>
                <c:pt idx="11">
                  <c:v>7.1999999999999998E-3</c:v>
                </c:pt>
                <c:pt idx="12">
                  <c:v>4.6100000000000002E-2</c:v>
                </c:pt>
                <c:pt idx="13">
                  <c:v>6.5799999999999997E-2</c:v>
                </c:pt>
                <c:pt idx="14">
                  <c:v>0.1381</c:v>
                </c:pt>
                <c:pt idx="15">
                  <c:v>4.3E-3</c:v>
                </c:pt>
                <c:pt idx="16">
                  <c:v>7.4800000000000005E-2</c:v>
                </c:pt>
                <c:pt idx="17">
                  <c:v>5.9499999999999997E-2</c:v>
                </c:pt>
                <c:pt idx="18">
                  <c:v>5.9700000000000003E-2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A-4803-92BD-703DCE761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2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'Western Australia'!$K$157:$K$303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'Western Australia'!$L$453:$L$599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99.176199999999994</c:v>
                </c:pt>
                <c:pt idx="2">
                  <c:v>95.989099999999993</c:v>
                </c:pt>
                <c:pt idx="3">
                  <c:v>93.278599999999997</c:v>
                </c:pt>
                <c:pt idx="4">
                  <c:v>91.985699999999994</c:v>
                </c:pt>
                <c:pt idx="5">
                  <c:v>92.033699999999996</c:v>
                </c:pt>
                <c:pt idx="6">
                  <c:v>92.256600000000006</c:v>
                </c:pt>
                <c:pt idx="7">
                  <c:v>93.041899999999998</c:v>
                </c:pt>
                <c:pt idx="8">
                  <c:v>93.880099999999999</c:v>
                </c:pt>
                <c:pt idx="9">
                  <c:v>94.586799999999997</c:v>
                </c:pt>
                <c:pt idx="10">
                  <c:v>95.072100000000006</c:v>
                </c:pt>
                <c:pt idx="11">
                  <c:v>95.398499999999999</c:v>
                </c:pt>
                <c:pt idx="12">
                  <c:v>96.414299999999997</c:v>
                </c:pt>
                <c:pt idx="13">
                  <c:v>97.165999999999997</c:v>
                </c:pt>
                <c:pt idx="14">
                  <c:v>97.281099999999995</c:v>
                </c:pt>
                <c:pt idx="15">
                  <c:v>96.912800000000004</c:v>
                </c:pt>
                <c:pt idx="16">
                  <c:v>98.776499999999999</c:v>
                </c:pt>
                <c:pt idx="17">
                  <c:v>99.916700000000006</c:v>
                </c:pt>
                <c:pt idx="18">
                  <c:v>99.789599999999993</c:v>
                </c:pt>
                <c:pt idx="19">
                  <c:v>100.12869999999999</c:v>
                </c:pt>
                <c:pt idx="20">
                  <c:v>100.8236</c:v>
                </c:pt>
                <c:pt idx="21">
                  <c:v>100.9619</c:v>
                </c:pt>
                <c:pt idx="22">
                  <c:v>101.21210000000001</c:v>
                </c:pt>
                <c:pt idx="23">
                  <c:v>101.3664</c:v>
                </c:pt>
                <c:pt idx="24">
                  <c:v>101.60980000000001</c:v>
                </c:pt>
                <c:pt idx="25">
                  <c:v>101.6561</c:v>
                </c:pt>
                <c:pt idx="26">
                  <c:v>102.06659999999999</c:v>
                </c:pt>
                <c:pt idx="27">
                  <c:v>102.116</c:v>
                </c:pt>
                <c:pt idx="28">
                  <c:v>101.98099999999999</c:v>
                </c:pt>
                <c:pt idx="29">
                  <c:v>101.3006</c:v>
                </c:pt>
                <c:pt idx="30">
                  <c:v>101.0624</c:v>
                </c:pt>
                <c:pt idx="31">
                  <c:v>101.7246</c:v>
                </c:pt>
                <c:pt idx="32">
                  <c:v>102.27</c:v>
                </c:pt>
                <c:pt idx="33">
                  <c:v>102.29519999999999</c:v>
                </c:pt>
                <c:pt idx="34">
                  <c:v>102.8471</c:v>
                </c:pt>
                <c:pt idx="35">
                  <c:v>103.4393</c:v>
                </c:pt>
                <c:pt idx="36">
                  <c:v>103.6966</c:v>
                </c:pt>
                <c:pt idx="37">
                  <c:v>103.8562</c:v>
                </c:pt>
                <c:pt idx="38">
                  <c:v>104.59739999999999</c:v>
                </c:pt>
                <c:pt idx="39">
                  <c:v>104.8259</c:v>
                </c:pt>
                <c:pt idx="40">
                  <c:v>104.05670000000001</c:v>
                </c:pt>
                <c:pt idx="41">
                  <c:v>100.3181</c:v>
                </c:pt>
                <c:pt idx="42">
                  <c:v>97.510300000000001</c:v>
                </c:pt>
                <c:pt idx="43">
                  <c:v>99.114800000000002</c:v>
                </c:pt>
                <c:pt idx="44">
                  <c:v>101.029</c:v>
                </c:pt>
                <c:pt idx="45">
                  <c:v>101.5838</c:v>
                </c:pt>
                <c:pt idx="46">
                  <c:v>101.76560000000001</c:v>
                </c:pt>
                <c:pt idx="47">
                  <c:v>101.0526</c:v>
                </c:pt>
                <c:pt idx="48">
                  <c:v>102.2739</c:v>
                </c:pt>
                <c:pt idx="49">
                  <c:v>103.1202</c:v>
                </c:pt>
                <c:pt idx="50">
                  <c:v>103.622</c:v>
                </c:pt>
                <c:pt idx="51">
                  <c:v>104.59820000000001</c:v>
                </c:pt>
                <c:pt idx="52">
                  <c:v>105.5149</c:v>
                </c:pt>
                <c:pt idx="53">
                  <c:v>105.5361</c:v>
                </c:pt>
                <c:pt idx="54">
                  <c:v>105.73099999999999</c:v>
                </c:pt>
                <c:pt idx="55">
                  <c:v>104.9469</c:v>
                </c:pt>
                <c:pt idx="56">
                  <c:v>104.54510000000001</c:v>
                </c:pt>
                <c:pt idx="57">
                  <c:v>104.38849999999999</c:v>
                </c:pt>
                <c:pt idx="58">
                  <c:v>104.2107</c:v>
                </c:pt>
                <c:pt idx="59">
                  <c:v>104.7773</c:v>
                </c:pt>
                <c:pt idx="60">
                  <c:v>105.2855</c:v>
                </c:pt>
                <c:pt idx="61">
                  <c:v>105.4198</c:v>
                </c:pt>
                <c:pt idx="62">
                  <c:v>105.49760000000001</c:v>
                </c:pt>
                <c:pt idx="63">
                  <c:v>105.1865</c:v>
                </c:pt>
                <c:pt idx="64">
                  <c:v>104.88500000000001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1-4EE9-BBC5-4DC15E24AF78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7211-4EE9-BBC5-4DC15E24AF78}"/>
              </c:ext>
            </c:extLst>
          </c:dPt>
          <c:cat>
            <c:strRef>
              <c:f>'Western Australia'!$K$157:$K$303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'Western Australia'!$L$601:$L$747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98.603800000000007</c:v>
                </c:pt>
                <c:pt idx="2">
                  <c:v>96.657499999999999</c:v>
                </c:pt>
                <c:pt idx="3">
                  <c:v>92.660300000000007</c:v>
                </c:pt>
                <c:pt idx="4">
                  <c:v>88.491500000000002</c:v>
                </c:pt>
                <c:pt idx="5">
                  <c:v>89.456000000000003</c:v>
                </c:pt>
                <c:pt idx="6">
                  <c:v>90.112700000000004</c:v>
                </c:pt>
                <c:pt idx="7">
                  <c:v>91.217200000000005</c:v>
                </c:pt>
                <c:pt idx="8">
                  <c:v>91.090900000000005</c:v>
                </c:pt>
                <c:pt idx="9">
                  <c:v>90.143199999999993</c:v>
                </c:pt>
                <c:pt idx="10">
                  <c:v>89.713499999999996</c:v>
                </c:pt>
                <c:pt idx="11">
                  <c:v>90.416899999999998</c:v>
                </c:pt>
                <c:pt idx="12">
                  <c:v>92.932599999999994</c:v>
                </c:pt>
                <c:pt idx="13">
                  <c:v>93.601500000000001</c:v>
                </c:pt>
                <c:pt idx="14">
                  <c:v>93.747799999999998</c:v>
                </c:pt>
                <c:pt idx="15">
                  <c:v>92.778599999999997</c:v>
                </c:pt>
                <c:pt idx="16">
                  <c:v>96.647599999999997</c:v>
                </c:pt>
                <c:pt idx="17">
                  <c:v>93.868399999999994</c:v>
                </c:pt>
                <c:pt idx="18">
                  <c:v>93.660899999999998</c:v>
                </c:pt>
                <c:pt idx="19">
                  <c:v>93.845600000000005</c:v>
                </c:pt>
                <c:pt idx="20">
                  <c:v>95.005600000000001</c:v>
                </c:pt>
                <c:pt idx="21">
                  <c:v>95.640600000000006</c:v>
                </c:pt>
                <c:pt idx="22">
                  <c:v>95.283600000000007</c:v>
                </c:pt>
                <c:pt idx="23">
                  <c:v>96.3018</c:v>
                </c:pt>
                <c:pt idx="24">
                  <c:v>96.728300000000004</c:v>
                </c:pt>
                <c:pt idx="25">
                  <c:v>103.1241</c:v>
                </c:pt>
                <c:pt idx="26">
                  <c:v>103.8236</c:v>
                </c:pt>
                <c:pt idx="27">
                  <c:v>99.039500000000004</c:v>
                </c:pt>
                <c:pt idx="28">
                  <c:v>98.415000000000006</c:v>
                </c:pt>
                <c:pt idx="29">
                  <c:v>98.704599999999999</c:v>
                </c:pt>
                <c:pt idx="30">
                  <c:v>95.478099999999998</c:v>
                </c:pt>
                <c:pt idx="31">
                  <c:v>95.715900000000005</c:v>
                </c:pt>
                <c:pt idx="32">
                  <c:v>95.967500000000001</c:v>
                </c:pt>
                <c:pt idx="33">
                  <c:v>96.52</c:v>
                </c:pt>
                <c:pt idx="34">
                  <c:v>97.841700000000003</c:v>
                </c:pt>
                <c:pt idx="35">
                  <c:v>98.075000000000003</c:v>
                </c:pt>
                <c:pt idx="36">
                  <c:v>98.1173</c:v>
                </c:pt>
                <c:pt idx="37">
                  <c:v>99.221100000000007</c:v>
                </c:pt>
                <c:pt idx="38">
                  <c:v>101.57089999999999</c:v>
                </c:pt>
                <c:pt idx="39">
                  <c:v>101.6966</c:v>
                </c:pt>
                <c:pt idx="40">
                  <c:v>99.843699999999998</c:v>
                </c:pt>
                <c:pt idx="41">
                  <c:v>94.146000000000001</c:v>
                </c:pt>
                <c:pt idx="42">
                  <c:v>91.149199999999993</c:v>
                </c:pt>
                <c:pt idx="43">
                  <c:v>93.631200000000007</c:v>
                </c:pt>
                <c:pt idx="44">
                  <c:v>96.721800000000002</c:v>
                </c:pt>
                <c:pt idx="45">
                  <c:v>97.018600000000006</c:v>
                </c:pt>
                <c:pt idx="46">
                  <c:v>96.656300000000002</c:v>
                </c:pt>
                <c:pt idx="47">
                  <c:v>98.960899999999995</c:v>
                </c:pt>
                <c:pt idx="48">
                  <c:v>100.4282</c:v>
                </c:pt>
                <c:pt idx="49">
                  <c:v>101.26090000000001</c:v>
                </c:pt>
                <c:pt idx="50">
                  <c:v>101.462</c:v>
                </c:pt>
                <c:pt idx="51">
                  <c:v>105.1528</c:v>
                </c:pt>
                <c:pt idx="52">
                  <c:v>106.8738</c:v>
                </c:pt>
                <c:pt idx="53">
                  <c:v>105.2975</c:v>
                </c:pt>
                <c:pt idx="54">
                  <c:v>105.03230000000001</c:v>
                </c:pt>
                <c:pt idx="55">
                  <c:v>102.9662</c:v>
                </c:pt>
                <c:pt idx="56">
                  <c:v>101.1682</c:v>
                </c:pt>
                <c:pt idx="57">
                  <c:v>101.0881</c:v>
                </c:pt>
                <c:pt idx="58">
                  <c:v>100.611</c:v>
                </c:pt>
                <c:pt idx="59">
                  <c:v>101.37739999999999</c:v>
                </c:pt>
                <c:pt idx="60">
                  <c:v>101.8308</c:v>
                </c:pt>
                <c:pt idx="61">
                  <c:v>101.7867</c:v>
                </c:pt>
                <c:pt idx="62">
                  <c:v>101.9379</c:v>
                </c:pt>
                <c:pt idx="63">
                  <c:v>100.9421</c:v>
                </c:pt>
                <c:pt idx="64">
                  <c:v>100.8968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11-4EE9-BBC5-4DC15E24AF78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Australia'!$K$157:$K$303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'Western Australia'!$L$157:$L$303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98.971699999999998</c:v>
                </c:pt>
                <c:pt idx="2">
                  <c:v>95.467299999999994</c:v>
                </c:pt>
                <c:pt idx="3">
                  <c:v>92.920699999999997</c:v>
                </c:pt>
                <c:pt idx="4">
                  <c:v>91.647599999999997</c:v>
                </c:pt>
                <c:pt idx="5">
                  <c:v>91.630799999999994</c:v>
                </c:pt>
                <c:pt idx="6">
                  <c:v>92.161199999999994</c:v>
                </c:pt>
                <c:pt idx="7">
                  <c:v>92.6584</c:v>
                </c:pt>
                <c:pt idx="8">
                  <c:v>93.343000000000004</c:v>
                </c:pt>
                <c:pt idx="9">
                  <c:v>93.936300000000003</c:v>
                </c:pt>
                <c:pt idx="10">
                  <c:v>94.2941</c:v>
                </c:pt>
                <c:pt idx="11">
                  <c:v>94.802000000000007</c:v>
                </c:pt>
                <c:pt idx="12">
                  <c:v>95.785499999999999</c:v>
                </c:pt>
                <c:pt idx="13">
                  <c:v>96.285600000000002</c:v>
                </c:pt>
                <c:pt idx="14">
                  <c:v>96.302000000000007</c:v>
                </c:pt>
                <c:pt idx="15">
                  <c:v>95.914100000000005</c:v>
                </c:pt>
                <c:pt idx="16">
                  <c:v>97.233900000000006</c:v>
                </c:pt>
                <c:pt idx="17">
                  <c:v>98.376900000000006</c:v>
                </c:pt>
                <c:pt idx="18">
                  <c:v>98.482699999999994</c:v>
                </c:pt>
                <c:pt idx="19">
                  <c:v>98.706800000000001</c:v>
                </c:pt>
                <c:pt idx="20">
                  <c:v>98.939099999999996</c:v>
                </c:pt>
                <c:pt idx="21">
                  <c:v>98.937200000000004</c:v>
                </c:pt>
                <c:pt idx="22">
                  <c:v>98.822400000000002</c:v>
                </c:pt>
                <c:pt idx="23">
                  <c:v>98.911299999999997</c:v>
                </c:pt>
                <c:pt idx="24">
                  <c:v>99.047600000000003</c:v>
                </c:pt>
                <c:pt idx="25">
                  <c:v>99.236400000000003</c:v>
                </c:pt>
                <c:pt idx="26">
                  <c:v>99.656499999999994</c:v>
                </c:pt>
                <c:pt idx="27">
                  <c:v>99.825000000000003</c:v>
                </c:pt>
                <c:pt idx="28">
                  <c:v>99.625100000000003</c:v>
                </c:pt>
                <c:pt idx="29">
                  <c:v>98.8245</c:v>
                </c:pt>
                <c:pt idx="30">
                  <c:v>98.929599999999994</c:v>
                </c:pt>
                <c:pt idx="31">
                  <c:v>99.757800000000003</c:v>
                </c:pt>
                <c:pt idx="32">
                  <c:v>100.05119999999999</c:v>
                </c:pt>
                <c:pt idx="33">
                  <c:v>100.2345</c:v>
                </c:pt>
                <c:pt idx="34">
                  <c:v>100.8433</c:v>
                </c:pt>
                <c:pt idx="35">
                  <c:v>101.6143</c:v>
                </c:pt>
                <c:pt idx="36">
                  <c:v>101.94119999999999</c:v>
                </c:pt>
                <c:pt idx="37">
                  <c:v>102.26220000000001</c:v>
                </c:pt>
                <c:pt idx="38">
                  <c:v>102.8276</c:v>
                </c:pt>
                <c:pt idx="39">
                  <c:v>102.9023</c:v>
                </c:pt>
                <c:pt idx="40">
                  <c:v>102.10080000000001</c:v>
                </c:pt>
                <c:pt idx="41">
                  <c:v>98.306600000000003</c:v>
                </c:pt>
                <c:pt idx="42">
                  <c:v>95.410499999999999</c:v>
                </c:pt>
                <c:pt idx="43">
                  <c:v>96.790499999999994</c:v>
                </c:pt>
                <c:pt idx="44">
                  <c:v>98.893100000000004</c:v>
                </c:pt>
                <c:pt idx="45">
                  <c:v>99.861900000000006</c:v>
                </c:pt>
                <c:pt idx="46">
                  <c:v>100.34610000000001</c:v>
                </c:pt>
                <c:pt idx="47">
                  <c:v>100.6977</c:v>
                </c:pt>
                <c:pt idx="48">
                  <c:v>101.40600000000001</c:v>
                </c:pt>
                <c:pt idx="49">
                  <c:v>101.6439</c:v>
                </c:pt>
                <c:pt idx="50">
                  <c:v>102.0776</c:v>
                </c:pt>
                <c:pt idx="51">
                  <c:v>102.6974</c:v>
                </c:pt>
                <c:pt idx="52">
                  <c:v>103.3691</c:v>
                </c:pt>
                <c:pt idx="53">
                  <c:v>103.4833</c:v>
                </c:pt>
                <c:pt idx="54">
                  <c:v>103.4003</c:v>
                </c:pt>
                <c:pt idx="55">
                  <c:v>102.51049999999999</c:v>
                </c:pt>
                <c:pt idx="56">
                  <c:v>101.9789</c:v>
                </c:pt>
                <c:pt idx="57">
                  <c:v>101.9265</c:v>
                </c:pt>
                <c:pt idx="58">
                  <c:v>102.1865</c:v>
                </c:pt>
                <c:pt idx="59">
                  <c:v>102.8479</c:v>
                </c:pt>
                <c:pt idx="60">
                  <c:v>102.8336</c:v>
                </c:pt>
                <c:pt idx="61">
                  <c:v>102.9222</c:v>
                </c:pt>
                <c:pt idx="62">
                  <c:v>103.224</c:v>
                </c:pt>
                <c:pt idx="63">
                  <c:v>102.941</c:v>
                </c:pt>
                <c:pt idx="64">
                  <c:v>102.25190000000001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11-4EE9-BBC5-4DC15E24AF78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Australia'!$K$157:$K$303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'Western Australia'!$L$305:$L$451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99.605099999999993</c:v>
                </c:pt>
                <c:pt idx="2">
                  <c:v>98.105699999999999</c:v>
                </c:pt>
                <c:pt idx="3">
                  <c:v>96.237700000000004</c:v>
                </c:pt>
                <c:pt idx="4">
                  <c:v>93.490899999999996</c:v>
                </c:pt>
                <c:pt idx="5">
                  <c:v>93.694400000000002</c:v>
                </c:pt>
                <c:pt idx="6">
                  <c:v>94.112799999999993</c:v>
                </c:pt>
                <c:pt idx="7">
                  <c:v>94.6601</c:v>
                </c:pt>
                <c:pt idx="8">
                  <c:v>93.582700000000003</c:v>
                </c:pt>
                <c:pt idx="9">
                  <c:v>92.817400000000006</c:v>
                </c:pt>
                <c:pt idx="10">
                  <c:v>92.471100000000007</c:v>
                </c:pt>
                <c:pt idx="11">
                  <c:v>93.7988</c:v>
                </c:pt>
                <c:pt idx="12">
                  <c:v>95.975300000000004</c:v>
                </c:pt>
                <c:pt idx="13">
                  <c:v>96.647499999999994</c:v>
                </c:pt>
                <c:pt idx="14">
                  <c:v>97.605199999999996</c:v>
                </c:pt>
                <c:pt idx="15">
                  <c:v>97.363699999999994</c:v>
                </c:pt>
                <c:pt idx="16">
                  <c:v>99.2089</c:v>
                </c:pt>
                <c:pt idx="17">
                  <c:v>96.841499999999996</c:v>
                </c:pt>
                <c:pt idx="18">
                  <c:v>96.671800000000005</c:v>
                </c:pt>
                <c:pt idx="19">
                  <c:v>96.463899999999995</c:v>
                </c:pt>
                <c:pt idx="20">
                  <c:v>97.318799999999996</c:v>
                </c:pt>
                <c:pt idx="21">
                  <c:v>97.774199999999993</c:v>
                </c:pt>
                <c:pt idx="22">
                  <c:v>97.283600000000007</c:v>
                </c:pt>
                <c:pt idx="23">
                  <c:v>97.149600000000007</c:v>
                </c:pt>
                <c:pt idx="24">
                  <c:v>97.377099999999999</c:v>
                </c:pt>
                <c:pt idx="25">
                  <c:v>100.1592</c:v>
                </c:pt>
                <c:pt idx="26">
                  <c:v>101.158</c:v>
                </c:pt>
                <c:pt idx="27">
                  <c:v>101.9629</c:v>
                </c:pt>
                <c:pt idx="28">
                  <c:v>101.1215</c:v>
                </c:pt>
                <c:pt idx="29">
                  <c:v>98.703100000000006</c:v>
                </c:pt>
                <c:pt idx="30">
                  <c:v>97.2864</c:v>
                </c:pt>
                <c:pt idx="31">
                  <c:v>97.925600000000003</c:v>
                </c:pt>
                <c:pt idx="32">
                  <c:v>97.346500000000006</c:v>
                </c:pt>
                <c:pt idx="33">
                  <c:v>97.512900000000002</c:v>
                </c:pt>
                <c:pt idx="34">
                  <c:v>99.389899999999997</c:v>
                </c:pt>
                <c:pt idx="35">
                  <c:v>100.36199999999999</c:v>
                </c:pt>
                <c:pt idx="36">
                  <c:v>100.4233</c:v>
                </c:pt>
                <c:pt idx="37">
                  <c:v>101.77719999999999</c:v>
                </c:pt>
                <c:pt idx="38">
                  <c:v>103.5668</c:v>
                </c:pt>
                <c:pt idx="39">
                  <c:v>104.02849999999999</c:v>
                </c:pt>
                <c:pt idx="40">
                  <c:v>103.90219999999999</c:v>
                </c:pt>
                <c:pt idx="41">
                  <c:v>98.440600000000003</c:v>
                </c:pt>
                <c:pt idx="42">
                  <c:v>94.903199999999998</c:v>
                </c:pt>
                <c:pt idx="43">
                  <c:v>95.912400000000005</c:v>
                </c:pt>
                <c:pt idx="44">
                  <c:v>97.958399999999997</c:v>
                </c:pt>
                <c:pt idx="45">
                  <c:v>98.633799999999994</c:v>
                </c:pt>
                <c:pt idx="46">
                  <c:v>98.978300000000004</c:v>
                </c:pt>
                <c:pt idx="47">
                  <c:v>102.32899999999999</c:v>
                </c:pt>
                <c:pt idx="48">
                  <c:v>103.4654</c:v>
                </c:pt>
                <c:pt idx="49">
                  <c:v>103.54989999999999</c:v>
                </c:pt>
                <c:pt idx="50">
                  <c:v>104.1223</c:v>
                </c:pt>
                <c:pt idx="51">
                  <c:v>105.40479999999999</c:v>
                </c:pt>
                <c:pt idx="52">
                  <c:v>105.8021</c:v>
                </c:pt>
                <c:pt idx="53">
                  <c:v>105.7312</c:v>
                </c:pt>
                <c:pt idx="54">
                  <c:v>106.0228</c:v>
                </c:pt>
                <c:pt idx="55">
                  <c:v>105.1835</c:v>
                </c:pt>
                <c:pt idx="56">
                  <c:v>103.6148</c:v>
                </c:pt>
                <c:pt idx="57">
                  <c:v>103.956</c:v>
                </c:pt>
                <c:pt idx="58">
                  <c:v>103.5633</c:v>
                </c:pt>
                <c:pt idx="59">
                  <c:v>104.217</c:v>
                </c:pt>
                <c:pt idx="60">
                  <c:v>103.2509</c:v>
                </c:pt>
                <c:pt idx="61">
                  <c:v>103.5731</c:v>
                </c:pt>
                <c:pt idx="62">
                  <c:v>103.6772</c:v>
                </c:pt>
                <c:pt idx="63">
                  <c:v>102.8562</c:v>
                </c:pt>
                <c:pt idx="64">
                  <c:v>102.0586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11-4EE9-BBC5-4DC15E24A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0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Tasmania!$L$36:$L$42</c:f>
              <c:numCache>
                <c:formatCode>0.0</c:formatCode>
                <c:ptCount val="7"/>
                <c:pt idx="0">
                  <c:v>81.239999999999995</c:v>
                </c:pt>
                <c:pt idx="1">
                  <c:v>102.07</c:v>
                </c:pt>
                <c:pt idx="2">
                  <c:v>103.76</c:v>
                </c:pt>
                <c:pt idx="3">
                  <c:v>99.74</c:v>
                </c:pt>
                <c:pt idx="4">
                  <c:v>101.08</c:v>
                </c:pt>
                <c:pt idx="5">
                  <c:v>103.97</c:v>
                </c:pt>
                <c:pt idx="6">
                  <c:v>105.83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0-45AF-8647-8EFB62EC5982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Tasmania!$L$45:$L$51</c:f>
              <c:numCache>
                <c:formatCode>0.0</c:formatCode>
                <c:ptCount val="7"/>
                <c:pt idx="0">
                  <c:v>80.92</c:v>
                </c:pt>
                <c:pt idx="1">
                  <c:v>101.27</c:v>
                </c:pt>
                <c:pt idx="2">
                  <c:v>103.25</c:v>
                </c:pt>
                <c:pt idx="3">
                  <c:v>99.51</c:v>
                </c:pt>
                <c:pt idx="4">
                  <c:v>100.62</c:v>
                </c:pt>
                <c:pt idx="5">
                  <c:v>103.11</c:v>
                </c:pt>
                <c:pt idx="6">
                  <c:v>104.77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0-45AF-8647-8EFB62EC5982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Tasmania!$L$54:$L$60</c:f>
              <c:numCache>
                <c:formatCode>0.0</c:formatCode>
                <c:ptCount val="7"/>
                <c:pt idx="0">
                  <c:v>77.94</c:v>
                </c:pt>
                <c:pt idx="1">
                  <c:v>99.81</c:v>
                </c:pt>
                <c:pt idx="2">
                  <c:v>102.73</c:v>
                </c:pt>
                <c:pt idx="3">
                  <c:v>99.2</c:v>
                </c:pt>
                <c:pt idx="4">
                  <c:v>100.83</c:v>
                </c:pt>
                <c:pt idx="5">
                  <c:v>103.49</c:v>
                </c:pt>
                <c:pt idx="6">
                  <c:v>104.36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00-45AF-8647-8EFB62EC5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Tasmania!$L$65:$L$71</c:f>
              <c:numCache>
                <c:formatCode>0.0</c:formatCode>
                <c:ptCount val="7"/>
                <c:pt idx="0">
                  <c:v>81.02</c:v>
                </c:pt>
                <c:pt idx="1">
                  <c:v>100.96</c:v>
                </c:pt>
                <c:pt idx="2">
                  <c:v>103.69</c:v>
                </c:pt>
                <c:pt idx="3">
                  <c:v>101.19</c:v>
                </c:pt>
                <c:pt idx="4">
                  <c:v>102.2</c:v>
                </c:pt>
                <c:pt idx="5">
                  <c:v>106.62</c:v>
                </c:pt>
                <c:pt idx="6">
                  <c:v>96.83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A7-4C21-9809-25C93DE76C1B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Tasmania!$L$74:$L$80</c:f>
              <c:numCache>
                <c:formatCode>0.0</c:formatCode>
                <c:ptCount val="7"/>
                <c:pt idx="0">
                  <c:v>80.680000000000007</c:v>
                </c:pt>
                <c:pt idx="1">
                  <c:v>100.29</c:v>
                </c:pt>
                <c:pt idx="2">
                  <c:v>103.11</c:v>
                </c:pt>
                <c:pt idx="3">
                  <c:v>100.85</c:v>
                </c:pt>
                <c:pt idx="4">
                  <c:v>101.68</c:v>
                </c:pt>
                <c:pt idx="5">
                  <c:v>105.98</c:v>
                </c:pt>
                <c:pt idx="6">
                  <c:v>95.57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A7-4C21-9809-25C93DE76C1B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Tasmania!$L$83:$L$89</c:f>
              <c:numCache>
                <c:formatCode>0.0</c:formatCode>
                <c:ptCount val="7"/>
                <c:pt idx="0">
                  <c:v>78.56</c:v>
                </c:pt>
                <c:pt idx="1">
                  <c:v>99.03</c:v>
                </c:pt>
                <c:pt idx="2">
                  <c:v>102.49</c:v>
                </c:pt>
                <c:pt idx="3">
                  <c:v>100.47</c:v>
                </c:pt>
                <c:pt idx="4">
                  <c:v>101.57</c:v>
                </c:pt>
                <c:pt idx="5">
                  <c:v>106.24</c:v>
                </c:pt>
                <c:pt idx="6">
                  <c:v>94.45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A7-4C21-9809-25C93DE76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Tasmania!$K$9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Tasmania!$K$116:$K$134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Tasmania!$L$116:$L$134</c:f>
              <c:numCache>
                <c:formatCode>0.0%</c:formatCode>
                <c:ptCount val="19"/>
                <c:pt idx="0">
                  <c:v>5.33E-2</c:v>
                </c:pt>
                <c:pt idx="1">
                  <c:v>1.4500000000000001E-2</c:v>
                </c:pt>
                <c:pt idx="2">
                  <c:v>0.08</c:v>
                </c:pt>
                <c:pt idx="3">
                  <c:v>1.9400000000000001E-2</c:v>
                </c:pt>
                <c:pt idx="4">
                  <c:v>7.0599999999999996E-2</c:v>
                </c:pt>
                <c:pt idx="5">
                  <c:v>3.7100000000000001E-2</c:v>
                </c:pt>
                <c:pt idx="6">
                  <c:v>0.11700000000000001</c:v>
                </c:pt>
                <c:pt idx="7">
                  <c:v>8.1100000000000005E-2</c:v>
                </c:pt>
                <c:pt idx="8">
                  <c:v>4.4499999999999998E-2</c:v>
                </c:pt>
                <c:pt idx="9">
                  <c:v>8.8999999999999999E-3</c:v>
                </c:pt>
                <c:pt idx="10">
                  <c:v>3.0800000000000001E-2</c:v>
                </c:pt>
                <c:pt idx="11">
                  <c:v>1.8200000000000001E-2</c:v>
                </c:pt>
                <c:pt idx="12">
                  <c:v>5.4399999999999997E-2</c:v>
                </c:pt>
                <c:pt idx="13">
                  <c:v>5.4600000000000003E-2</c:v>
                </c:pt>
                <c:pt idx="14">
                  <c:v>7.8200000000000006E-2</c:v>
                </c:pt>
                <c:pt idx="15">
                  <c:v>5.0599999999999999E-2</c:v>
                </c:pt>
                <c:pt idx="16">
                  <c:v>0.12670000000000001</c:v>
                </c:pt>
                <c:pt idx="17">
                  <c:v>1.67E-2</c:v>
                </c:pt>
                <c:pt idx="18">
                  <c:v>4.02E-2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1-49E0-B16F-E5A27653DF66}"/>
            </c:ext>
          </c:extLst>
        </c:ser>
        <c:ser>
          <c:idx val="0"/>
          <c:order val="1"/>
          <c:tx>
            <c:strRef>
              <c:f>Tasmania!$K$8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Tasmania!$L$136:$L$154</c:f>
              <c:numCache>
                <c:formatCode>0.0%</c:formatCode>
                <c:ptCount val="19"/>
                <c:pt idx="0">
                  <c:v>4.8800000000000003E-2</c:v>
                </c:pt>
                <c:pt idx="1">
                  <c:v>1.43E-2</c:v>
                </c:pt>
                <c:pt idx="2">
                  <c:v>7.8799999999999995E-2</c:v>
                </c:pt>
                <c:pt idx="3">
                  <c:v>1.9699999999999999E-2</c:v>
                </c:pt>
                <c:pt idx="4">
                  <c:v>6.9099999999999995E-2</c:v>
                </c:pt>
                <c:pt idx="5">
                  <c:v>3.5900000000000001E-2</c:v>
                </c:pt>
                <c:pt idx="6">
                  <c:v>0.1134</c:v>
                </c:pt>
                <c:pt idx="7">
                  <c:v>7.1900000000000006E-2</c:v>
                </c:pt>
                <c:pt idx="8">
                  <c:v>4.3900000000000002E-2</c:v>
                </c:pt>
                <c:pt idx="9">
                  <c:v>8.0000000000000002E-3</c:v>
                </c:pt>
                <c:pt idx="10">
                  <c:v>3.0099999999999998E-2</c:v>
                </c:pt>
                <c:pt idx="11">
                  <c:v>1.78E-2</c:v>
                </c:pt>
                <c:pt idx="12">
                  <c:v>5.5300000000000002E-2</c:v>
                </c:pt>
                <c:pt idx="13">
                  <c:v>5.7700000000000001E-2</c:v>
                </c:pt>
                <c:pt idx="14">
                  <c:v>7.9200000000000007E-2</c:v>
                </c:pt>
                <c:pt idx="15">
                  <c:v>5.0599999999999999E-2</c:v>
                </c:pt>
                <c:pt idx="16">
                  <c:v>0.12709999999999999</c:v>
                </c:pt>
                <c:pt idx="17">
                  <c:v>1.5699999999999999E-2</c:v>
                </c:pt>
                <c:pt idx="18">
                  <c:v>3.9899999999999998E-2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01-49E0-B16F-E5A27653D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Tasmania!$K$94:$K$112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Tasmania!$L$94:$L$112</c:f>
              <c:numCache>
                <c:formatCode>0.0%</c:formatCode>
                <c:ptCount val="19"/>
                <c:pt idx="0">
                  <c:v>-7.3400000000000007E-2</c:v>
                </c:pt>
                <c:pt idx="1">
                  <c:v>-5.3E-3</c:v>
                </c:pt>
                <c:pt idx="2">
                  <c:v>-1.6999999999999999E-3</c:v>
                </c:pt>
                <c:pt idx="3">
                  <c:v>2.8799999999999999E-2</c:v>
                </c:pt>
                <c:pt idx="4">
                  <c:v>-8.6999999999999994E-3</c:v>
                </c:pt>
                <c:pt idx="5">
                  <c:v>-2.1299999999999999E-2</c:v>
                </c:pt>
                <c:pt idx="6">
                  <c:v>-1.8800000000000001E-2</c:v>
                </c:pt>
                <c:pt idx="7">
                  <c:v>-0.1026</c:v>
                </c:pt>
                <c:pt idx="8">
                  <c:v>-2.9999999999999997E-4</c:v>
                </c:pt>
                <c:pt idx="9">
                  <c:v>-8.8400000000000006E-2</c:v>
                </c:pt>
                <c:pt idx="10">
                  <c:v>-1.04E-2</c:v>
                </c:pt>
                <c:pt idx="11">
                  <c:v>-1.0999999999999999E-2</c:v>
                </c:pt>
                <c:pt idx="12">
                  <c:v>2.8400000000000002E-2</c:v>
                </c:pt>
                <c:pt idx="13">
                  <c:v>6.9800000000000001E-2</c:v>
                </c:pt>
                <c:pt idx="14">
                  <c:v>2.5999999999999999E-2</c:v>
                </c:pt>
                <c:pt idx="15">
                  <c:v>1.4800000000000001E-2</c:v>
                </c:pt>
                <c:pt idx="16">
                  <c:v>1.66E-2</c:v>
                </c:pt>
                <c:pt idx="17">
                  <c:v>-4.9099999999999998E-2</c:v>
                </c:pt>
                <c:pt idx="18">
                  <c:v>5.4000000000000003E-3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2-4049-8E07-B98EE31D3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5000000000000002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'New South Wales'!$K$9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'New South Wales'!$K$116:$K$134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Wales'!$L$116:$L$134</c:f>
              <c:numCache>
                <c:formatCode>0.0%</c:formatCode>
                <c:ptCount val="19"/>
                <c:pt idx="0">
                  <c:v>9.4000000000000004E-3</c:v>
                </c:pt>
                <c:pt idx="1">
                  <c:v>7.6E-3</c:v>
                </c:pt>
                <c:pt idx="2">
                  <c:v>6.25E-2</c:v>
                </c:pt>
                <c:pt idx="3">
                  <c:v>8.3000000000000001E-3</c:v>
                </c:pt>
                <c:pt idx="4">
                  <c:v>6.4299999999999996E-2</c:v>
                </c:pt>
                <c:pt idx="5">
                  <c:v>4.8599999999999997E-2</c:v>
                </c:pt>
                <c:pt idx="6">
                  <c:v>9.7000000000000003E-2</c:v>
                </c:pt>
                <c:pt idx="7">
                  <c:v>7.1499999999999994E-2</c:v>
                </c:pt>
                <c:pt idx="8">
                  <c:v>4.1500000000000002E-2</c:v>
                </c:pt>
                <c:pt idx="9">
                  <c:v>1.8499999999999999E-2</c:v>
                </c:pt>
                <c:pt idx="10">
                  <c:v>5.1499999999999997E-2</c:v>
                </c:pt>
                <c:pt idx="11">
                  <c:v>2.2499999999999999E-2</c:v>
                </c:pt>
                <c:pt idx="12">
                  <c:v>9.1700000000000004E-2</c:v>
                </c:pt>
                <c:pt idx="13">
                  <c:v>6.54E-2</c:v>
                </c:pt>
                <c:pt idx="14">
                  <c:v>5.96E-2</c:v>
                </c:pt>
                <c:pt idx="15">
                  <c:v>9.2499999999999999E-2</c:v>
                </c:pt>
                <c:pt idx="16">
                  <c:v>0.1386</c:v>
                </c:pt>
                <c:pt idx="17">
                  <c:v>1.34E-2</c:v>
                </c:pt>
                <c:pt idx="18">
                  <c:v>3.1600000000000003E-2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BD-4A24-A3E5-2DDC057BB8AF}"/>
            </c:ext>
          </c:extLst>
        </c:ser>
        <c:ser>
          <c:idx val="0"/>
          <c:order val="1"/>
          <c:tx>
            <c:strRef>
              <c:f>'New South Wales'!$K$8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Wales'!$L$136:$L$154</c:f>
              <c:numCache>
                <c:formatCode>0.0%</c:formatCode>
                <c:ptCount val="19"/>
                <c:pt idx="0">
                  <c:v>8.9999999999999993E-3</c:v>
                </c:pt>
                <c:pt idx="1">
                  <c:v>7.4999999999999997E-3</c:v>
                </c:pt>
                <c:pt idx="2">
                  <c:v>5.9400000000000001E-2</c:v>
                </c:pt>
                <c:pt idx="3">
                  <c:v>8.6E-3</c:v>
                </c:pt>
                <c:pt idx="4">
                  <c:v>6.1499999999999999E-2</c:v>
                </c:pt>
                <c:pt idx="5">
                  <c:v>4.6100000000000002E-2</c:v>
                </c:pt>
                <c:pt idx="6">
                  <c:v>9.4600000000000004E-2</c:v>
                </c:pt>
                <c:pt idx="7">
                  <c:v>6.2700000000000006E-2</c:v>
                </c:pt>
                <c:pt idx="8">
                  <c:v>3.73E-2</c:v>
                </c:pt>
                <c:pt idx="9">
                  <c:v>1.66E-2</c:v>
                </c:pt>
                <c:pt idx="10">
                  <c:v>5.3800000000000001E-2</c:v>
                </c:pt>
                <c:pt idx="11">
                  <c:v>2.1899999999999999E-2</c:v>
                </c:pt>
                <c:pt idx="12">
                  <c:v>8.7900000000000006E-2</c:v>
                </c:pt>
                <c:pt idx="13">
                  <c:v>6.7599999999999993E-2</c:v>
                </c:pt>
                <c:pt idx="14">
                  <c:v>6.6500000000000004E-2</c:v>
                </c:pt>
                <c:pt idx="15">
                  <c:v>9.0800000000000006E-2</c:v>
                </c:pt>
                <c:pt idx="16">
                  <c:v>0.14249999999999999</c:v>
                </c:pt>
                <c:pt idx="17">
                  <c:v>1.2699999999999999E-2</c:v>
                </c:pt>
                <c:pt idx="18">
                  <c:v>3.1E-2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BD-4A24-A3E5-2DDC057BB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Tasmania!$K$157:$K$303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Tasmania!$L$453:$L$599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99.129900000000006</c:v>
                </c:pt>
                <c:pt idx="2">
                  <c:v>95.370500000000007</c:v>
                </c:pt>
                <c:pt idx="3">
                  <c:v>92.579300000000003</c:v>
                </c:pt>
                <c:pt idx="4">
                  <c:v>91.066400000000002</c:v>
                </c:pt>
                <c:pt idx="5">
                  <c:v>91.311800000000005</c:v>
                </c:pt>
                <c:pt idx="6">
                  <c:v>91.634900000000002</c:v>
                </c:pt>
                <c:pt idx="7">
                  <c:v>91.723799999999997</c:v>
                </c:pt>
                <c:pt idx="8">
                  <c:v>92.604799999999997</c:v>
                </c:pt>
                <c:pt idx="9">
                  <c:v>92.387799999999999</c:v>
                </c:pt>
                <c:pt idx="10">
                  <c:v>93.02</c:v>
                </c:pt>
                <c:pt idx="11">
                  <c:v>93.059600000000003</c:v>
                </c:pt>
                <c:pt idx="12">
                  <c:v>94.351500000000001</c:v>
                </c:pt>
                <c:pt idx="13">
                  <c:v>94.354699999999994</c:v>
                </c:pt>
                <c:pt idx="14">
                  <c:v>94.1648</c:v>
                </c:pt>
                <c:pt idx="15">
                  <c:v>94.228499999999997</c:v>
                </c:pt>
                <c:pt idx="16">
                  <c:v>95.387500000000003</c:v>
                </c:pt>
                <c:pt idx="17">
                  <c:v>96.134399999999999</c:v>
                </c:pt>
                <c:pt idx="18">
                  <c:v>96.728099999999998</c:v>
                </c:pt>
                <c:pt idx="19">
                  <c:v>96.760400000000004</c:v>
                </c:pt>
                <c:pt idx="20">
                  <c:v>97.491900000000001</c:v>
                </c:pt>
                <c:pt idx="21">
                  <c:v>97.279899999999998</c:v>
                </c:pt>
                <c:pt idx="22">
                  <c:v>97.468000000000004</c:v>
                </c:pt>
                <c:pt idx="23">
                  <c:v>97.409800000000004</c:v>
                </c:pt>
                <c:pt idx="24">
                  <c:v>97.516000000000005</c:v>
                </c:pt>
                <c:pt idx="25">
                  <c:v>97.852000000000004</c:v>
                </c:pt>
                <c:pt idx="26">
                  <c:v>98.340400000000002</c:v>
                </c:pt>
                <c:pt idx="27">
                  <c:v>98.771500000000003</c:v>
                </c:pt>
                <c:pt idx="28">
                  <c:v>98.640500000000003</c:v>
                </c:pt>
                <c:pt idx="29">
                  <c:v>97.978999999999999</c:v>
                </c:pt>
                <c:pt idx="30">
                  <c:v>98.333500000000001</c:v>
                </c:pt>
                <c:pt idx="31">
                  <c:v>98.552499999999995</c:v>
                </c:pt>
                <c:pt idx="32">
                  <c:v>98.5732</c:v>
                </c:pt>
                <c:pt idx="33">
                  <c:v>98.199100000000001</c:v>
                </c:pt>
                <c:pt idx="34">
                  <c:v>99.050899999999999</c:v>
                </c:pt>
                <c:pt idx="35">
                  <c:v>99.7166</c:v>
                </c:pt>
                <c:pt idx="36">
                  <c:v>100.4983</c:v>
                </c:pt>
                <c:pt idx="37">
                  <c:v>100.82899999999999</c:v>
                </c:pt>
                <c:pt idx="38">
                  <c:v>101.6943</c:v>
                </c:pt>
                <c:pt idx="39">
                  <c:v>102.0369</c:v>
                </c:pt>
                <c:pt idx="40">
                  <c:v>101.48009999999999</c:v>
                </c:pt>
                <c:pt idx="41">
                  <c:v>98.420199999999994</c:v>
                </c:pt>
                <c:pt idx="42">
                  <c:v>95.314499999999995</c:v>
                </c:pt>
                <c:pt idx="43">
                  <c:v>97.0227</c:v>
                </c:pt>
                <c:pt idx="44">
                  <c:v>98.578900000000004</c:v>
                </c:pt>
                <c:pt idx="45">
                  <c:v>99.426400000000001</c:v>
                </c:pt>
                <c:pt idx="46">
                  <c:v>99.959800000000001</c:v>
                </c:pt>
                <c:pt idx="47">
                  <c:v>100.4126</c:v>
                </c:pt>
                <c:pt idx="48">
                  <c:v>100.9714</c:v>
                </c:pt>
                <c:pt idx="49">
                  <c:v>100.4118</c:v>
                </c:pt>
                <c:pt idx="50">
                  <c:v>100.6126</c:v>
                </c:pt>
                <c:pt idx="51">
                  <c:v>101.03660000000001</c:v>
                </c:pt>
                <c:pt idx="52">
                  <c:v>102.1242</c:v>
                </c:pt>
                <c:pt idx="53">
                  <c:v>102.3272</c:v>
                </c:pt>
                <c:pt idx="54">
                  <c:v>102.0296</c:v>
                </c:pt>
                <c:pt idx="55">
                  <c:v>101.29600000000001</c:v>
                </c:pt>
                <c:pt idx="56">
                  <c:v>101.1212</c:v>
                </c:pt>
                <c:pt idx="57">
                  <c:v>100.9393</c:v>
                </c:pt>
                <c:pt idx="58">
                  <c:v>101.2015</c:v>
                </c:pt>
                <c:pt idx="59">
                  <c:v>102.0048</c:v>
                </c:pt>
                <c:pt idx="60">
                  <c:v>102.4316</c:v>
                </c:pt>
                <c:pt idx="61">
                  <c:v>102.0822</c:v>
                </c:pt>
                <c:pt idx="62">
                  <c:v>102.48350000000001</c:v>
                </c:pt>
                <c:pt idx="63">
                  <c:v>101.91459999999999</c:v>
                </c:pt>
                <c:pt idx="64">
                  <c:v>101.31480000000001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D-4B4C-8526-99121020308E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6C2D-4B4C-8526-99121020308E}"/>
              </c:ext>
            </c:extLst>
          </c:dPt>
          <c:cat>
            <c:strRef>
              <c:f>Tasmania!$K$157:$K$303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Tasmania!$L$601:$L$747</c:f>
              <c:numCache>
                <c:formatCode>0.0</c:formatCode>
                <c:ptCount val="147"/>
                <c:pt idx="0">
                  <c:v>100</c:v>
                </c:pt>
                <c:pt idx="1">
                  <c:v>97.898399999999995</c:v>
                </c:pt>
                <c:pt idx="2">
                  <c:v>98.418499999999995</c:v>
                </c:pt>
                <c:pt idx="3">
                  <c:v>95.315700000000007</c:v>
                </c:pt>
                <c:pt idx="4">
                  <c:v>92.081699999999998</c:v>
                </c:pt>
                <c:pt idx="5">
                  <c:v>93.951700000000002</c:v>
                </c:pt>
                <c:pt idx="6">
                  <c:v>94.634</c:v>
                </c:pt>
                <c:pt idx="7">
                  <c:v>94.329700000000003</c:v>
                </c:pt>
                <c:pt idx="8">
                  <c:v>94.79</c:v>
                </c:pt>
                <c:pt idx="9">
                  <c:v>92.0779</c:v>
                </c:pt>
                <c:pt idx="10">
                  <c:v>92.839500000000001</c:v>
                </c:pt>
                <c:pt idx="11">
                  <c:v>92.390299999999996</c:v>
                </c:pt>
                <c:pt idx="12">
                  <c:v>96.0809</c:v>
                </c:pt>
                <c:pt idx="13">
                  <c:v>96.223399999999998</c:v>
                </c:pt>
                <c:pt idx="14">
                  <c:v>95.075100000000006</c:v>
                </c:pt>
                <c:pt idx="15">
                  <c:v>95.529700000000005</c:v>
                </c:pt>
                <c:pt idx="16">
                  <c:v>96.787400000000005</c:v>
                </c:pt>
                <c:pt idx="17">
                  <c:v>94.404300000000006</c:v>
                </c:pt>
                <c:pt idx="18">
                  <c:v>95.608599999999996</c:v>
                </c:pt>
                <c:pt idx="19">
                  <c:v>95.062299999999993</c:v>
                </c:pt>
                <c:pt idx="20">
                  <c:v>96.836100000000002</c:v>
                </c:pt>
                <c:pt idx="21">
                  <c:v>95.316999999999993</c:v>
                </c:pt>
                <c:pt idx="22">
                  <c:v>96.233900000000006</c:v>
                </c:pt>
                <c:pt idx="23">
                  <c:v>95.9255</c:v>
                </c:pt>
                <c:pt idx="24">
                  <c:v>96.616100000000003</c:v>
                </c:pt>
                <c:pt idx="25">
                  <c:v>97.750200000000007</c:v>
                </c:pt>
                <c:pt idx="26">
                  <c:v>98.359399999999994</c:v>
                </c:pt>
                <c:pt idx="27">
                  <c:v>99.018500000000003</c:v>
                </c:pt>
                <c:pt idx="28">
                  <c:v>97.285700000000006</c:v>
                </c:pt>
                <c:pt idx="29">
                  <c:v>95.894800000000004</c:v>
                </c:pt>
                <c:pt idx="30">
                  <c:v>96.579099999999997</c:v>
                </c:pt>
                <c:pt idx="31">
                  <c:v>96.308800000000005</c:v>
                </c:pt>
                <c:pt idx="32">
                  <c:v>95.998199999999997</c:v>
                </c:pt>
                <c:pt idx="33">
                  <c:v>95.682400000000001</c:v>
                </c:pt>
                <c:pt idx="34">
                  <c:v>98.401200000000003</c:v>
                </c:pt>
                <c:pt idx="35">
                  <c:v>98.619</c:v>
                </c:pt>
                <c:pt idx="36">
                  <c:v>99.968800000000002</c:v>
                </c:pt>
                <c:pt idx="37">
                  <c:v>100.5564</c:v>
                </c:pt>
                <c:pt idx="38">
                  <c:v>102.7877</c:v>
                </c:pt>
                <c:pt idx="39">
                  <c:v>103.9958</c:v>
                </c:pt>
                <c:pt idx="40">
                  <c:v>103.6298</c:v>
                </c:pt>
                <c:pt idx="41">
                  <c:v>98.159199999999998</c:v>
                </c:pt>
                <c:pt idx="42">
                  <c:v>94.8429</c:v>
                </c:pt>
                <c:pt idx="43">
                  <c:v>96.823999999999998</c:v>
                </c:pt>
                <c:pt idx="44">
                  <c:v>97.954400000000007</c:v>
                </c:pt>
                <c:pt idx="45">
                  <c:v>98.557400000000001</c:v>
                </c:pt>
                <c:pt idx="46">
                  <c:v>98.741799999999998</c:v>
                </c:pt>
                <c:pt idx="47">
                  <c:v>100.72190000000001</c:v>
                </c:pt>
                <c:pt idx="48">
                  <c:v>102.56</c:v>
                </c:pt>
                <c:pt idx="49">
                  <c:v>101.92270000000001</c:v>
                </c:pt>
                <c:pt idx="50">
                  <c:v>101.3439</c:v>
                </c:pt>
                <c:pt idx="51">
                  <c:v>102.63039999999999</c:v>
                </c:pt>
                <c:pt idx="52">
                  <c:v>104.2796</c:v>
                </c:pt>
                <c:pt idx="53">
                  <c:v>104.0492</c:v>
                </c:pt>
                <c:pt idx="54">
                  <c:v>102.601</c:v>
                </c:pt>
                <c:pt idx="55">
                  <c:v>103.5852</c:v>
                </c:pt>
                <c:pt idx="56">
                  <c:v>102.4871</c:v>
                </c:pt>
                <c:pt idx="57">
                  <c:v>102.53060000000001</c:v>
                </c:pt>
                <c:pt idx="58">
                  <c:v>101.9037</c:v>
                </c:pt>
                <c:pt idx="59">
                  <c:v>102.3755</c:v>
                </c:pt>
                <c:pt idx="60">
                  <c:v>102.4973</c:v>
                </c:pt>
                <c:pt idx="61">
                  <c:v>102.23990000000001</c:v>
                </c:pt>
                <c:pt idx="62">
                  <c:v>103.33750000000001</c:v>
                </c:pt>
                <c:pt idx="63">
                  <c:v>102.2526</c:v>
                </c:pt>
                <c:pt idx="64">
                  <c:v>101.3134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2D-4B4C-8526-99121020308E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Tasmania!$K$157:$K$303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Tasmania!$L$157:$L$303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98.971699999999998</c:v>
                </c:pt>
                <c:pt idx="2">
                  <c:v>95.467299999999994</c:v>
                </c:pt>
                <c:pt idx="3">
                  <c:v>92.920699999999997</c:v>
                </c:pt>
                <c:pt idx="4">
                  <c:v>91.647599999999997</c:v>
                </c:pt>
                <c:pt idx="5">
                  <c:v>91.630799999999994</c:v>
                </c:pt>
                <c:pt idx="6">
                  <c:v>92.161199999999994</c:v>
                </c:pt>
                <c:pt idx="7">
                  <c:v>92.6584</c:v>
                </c:pt>
                <c:pt idx="8">
                  <c:v>93.343000000000004</c:v>
                </c:pt>
                <c:pt idx="9">
                  <c:v>93.936300000000003</c:v>
                </c:pt>
                <c:pt idx="10">
                  <c:v>94.2941</c:v>
                </c:pt>
                <c:pt idx="11">
                  <c:v>94.802000000000007</c:v>
                </c:pt>
                <c:pt idx="12">
                  <c:v>95.785499999999999</c:v>
                </c:pt>
                <c:pt idx="13">
                  <c:v>96.285600000000002</c:v>
                </c:pt>
                <c:pt idx="14">
                  <c:v>96.302000000000007</c:v>
                </c:pt>
                <c:pt idx="15">
                  <c:v>95.914100000000005</c:v>
                </c:pt>
                <c:pt idx="16">
                  <c:v>97.233900000000006</c:v>
                </c:pt>
                <c:pt idx="17">
                  <c:v>98.376900000000006</c:v>
                </c:pt>
                <c:pt idx="18">
                  <c:v>98.482699999999994</c:v>
                </c:pt>
                <c:pt idx="19">
                  <c:v>98.706800000000001</c:v>
                </c:pt>
                <c:pt idx="20">
                  <c:v>98.939099999999996</c:v>
                </c:pt>
                <c:pt idx="21">
                  <c:v>98.937200000000004</c:v>
                </c:pt>
                <c:pt idx="22">
                  <c:v>98.822400000000002</c:v>
                </c:pt>
                <c:pt idx="23">
                  <c:v>98.911299999999997</c:v>
                </c:pt>
                <c:pt idx="24">
                  <c:v>99.047600000000003</c:v>
                </c:pt>
                <c:pt idx="25">
                  <c:v>99.236400000000003</c:v>
                </c:pt>
                <c:pt idx="26">
                  <c:v>99.656499999999994</c:v>
                </c:pt>
                <c:pt idx="27">
                  <c:v>99.825000000000003</c:v>
                </c:pt>
                <c:pt idx="28">
                  <c:v>99.625100000000003</c:v>
                </c:pt>
                <c:pt idx="29">
                  <c:v>98.8245</c:v>
                </c:pt>
                <c:pt idx="30">
                  <c:v>98.929599999999994</c:v>
                </c:pt>
                <c:pt idx="31">
                  <c:v>99.757800000000003</c:v>
                </c:pt>
                <c:pt idx="32">
                  <c:v>100.05119999999999</c:v>
                </c:pt>
                <c:pt idx="33">
                  <c:v>100.2345</c:v>
                </c:pt>
                <c:pt idx="34">
                  <c:v>100.8433</c:v>
                </c:pt>
                <c:pt idx="35">
                  <c:v>101.6143</c:v>
                </c:pt>
                <c:pt idx="36">
                  <c:v>101.94119999999999</c:v>
                </c:pt>
                <c:pt idx="37">
                  <c:v>102.26220000000001</c:v>
                </c:pt>
                <c:pt idx="38">
                  <c:v>102.8276</c:v>
                </c:pt>
                <c:pt idx="39">
                  <c:v>102.9023</c:v>
                </c:pt>
                <c:pt idx="40">
                  <c:v>102.10080000000001</c:v>
                </c:pt>
                <c:pt idx="41">
                  <c:v>98.306600000000003</c:v>
                </c:pt>
                <c:pt idx="42">
                  <c:v>95.410499999999999</c:v>
                </c:pt>
                <c:pt idx="43">
                  <c:v>96.790499999999994</c:v>
                </c:pt>
                <c:pt idx="44">
                  <c:v>98.893100000000004</c:v>
                </c:pt>
                <c:pt idx="45">
                  <c:v>99.861900000000006</c:v>
                </c:pt>
                <c:pt idx="46">
                  <c:v>100.34610000000001</c:v>
                </c:pt>
                <c:pt idx="47">
                  <c:v>100.6977</c:v>
                </c:pt>
                <c:pt idx="48">
                  <c:v>101.40600000000001</c:v>
                </c:pt>
                <c:pt idx="49">
                  <c:v>101.6439</c:v>
                </c:pt>
                <c:pt idx="50">
                  <c:v>102.0776</c:v>
                </c:pt>
                <c:pt idx="51">
                  <c:v>102.6974</c:v>
                </c:pt>
                <c:pt idx="52">
                  <c:v>103.3691</c:v>
                </c:pt>
                <c:pt idx="53">
                  <c:v>103.4833</c:v>
                </c:pt>
                <c:pt idx="54">
                  <c:v>103.4003</c:v>
                </c:pt>
                <c:pt idx="55">
                  <c:v>102.51049999999999</c:v>
                </c:pt>
                <c:pt idx="56">
                  <c:v>101.9789</c:v>
                </c:pt>
                <c:pt idx="57">
                  <c:v>101.9265</c:v>
                </c:pt>
                <c:pt idx="58">
                  <c:v>102.1865</c:v>
                </c:pt>
                <c:pt idx="59">
                  <c:v>102.8479</c:v>
                </c:pt>
                <c:pt idx="60">
                  <c:v>102.8336</c:v>
                </c:pt>
                <c:pt idx="61">
                  <c:v>102.9222</c:v>
                </c:pt>
                <c:pt idx="62">
                  <c:v>103.224</c:v>
                </c:pt>
                <c:pt idx="63">
                  <c:v>102.941</c:v>
                </c:pt>
                <c:pt idx="64">
                  <c:v>102.25190000000001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2D-4B4C-8526-99121020308E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Tasmania!$K$157:$K$303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Tasmania!$L$305:$L$451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99.605099999999993</c:v>
                </c:pt>
                <c:pt idx="2">
                  <c:v>98.105699999999999</c:v>
                </c:pt>
                <c:pt idx="3">
                  <c:v>96.237700000000004</c:v>
                </c:pt>
                <c:pt idx="4">
                  <c:v>93.490899999999996</c:v>
                </c:pt>
                <c:pt idx="5">
                  <c:v>93.694400000000002</c:v>
                </c:pt>
                <c:pt idx="6">
                  <c:v>94.112799999999993</c:v>
                </c:pt>
                <c:pt idx="7">
                  <c:v>94.6601</c:v>
                </c:pt>
                <c:pt idx="8">
                  <c:v>93.582700000000003</c:v>
                </c:pt>
                <c:pt idx="9">
                  <c:v>92.817400000000006</c:v>
                </c:pt>
                <c:pt idx="10">
                  <c:v>92.471100000000007</c:v>
                </c:pt>
                <c:pt idx="11">
                  <c:v>93.7988</c:v>
                </c:pt>
                <c:pt idx="12">
                  <c:v>95.975300000000004</c:v>
                </c:pt>
                <c:pt idx="13">
                  <c:v>96.647499999999994</c:v>
                </c:pt>
                <c:pt idx="14">
                  <c:v>97.605199999999996</c:v>
                </c:pt>
                <c:pt idx="15">
                  <c:v>97.363699999999994</c:v>
                </c:pt>
                <c:pt idx="16">
                  <c:v>99.2089</c:v>
                </c:pt>
                <c:pt idx="17">
                  <c:v>96.841499999999996</c:v>
                </c:pt>
                <c:pt idx="18">
                  <c:v>96.671800000000005</c:v>
                </c:pt>
                <c:pt idx="19">
                  <c:v>96.463899999999995</c:v>
                </c:pt>
                <c:pt idx="20">
                  <c:v>97.318799999999996</c:v>
                </c:pt>
                <c:pt idx="21">
                  <c:v>97.774199999999993</c:v>
                </c:pt>
                <c:pt idx="22">
                  <c:v>97.283600000000007</c:v>
                </c:pt>
                <c:pt idx="23">
                  <c:v>97.149600000000007</c:v>
                </c:pt>
                <c:pt idx="24">
                  <c:v>97.377099999999999</c:v>
                </c:pt>
                <c:pt idx="25">
                  <c:v>100.1592</c:v>
                </c:pt>
                <c:pt idx="26">
                  <c:v>101.158</c:v>
                </c:pt>
                <c:pt idx="27">
                  <c:v>101.9629</c:v>
                </c:pt>
                <c:pt idx="28">
                  <c:v>101.1215</c:v>
                </c:pt>
                <c:pt idx="29">
                  <c:v>98.703100000000006</c:v>
                </c:pt>
                <c:pt idx="30">
                  <c:v>97.2864</c:v>
                </c:pt>
                <c:pt idx="31">
                  <c:v>97.925600000000003</c:v>
                </c:pt>
                <c:pt idx="32">
                  <c:v>97.346500000000006</c:v>
                </c:pt>
                <c:pt idx="33">
                  <c:v>97.512900000000002</c:v>
                </c:pt>
                <c:pt idx="34">
                  <c:v>99.389899999999997</c:v>
                </c:pt>
                <c:pt idx="35">
                  <c:v>100.36199999999999</c:v>
                </c:pt>
                <c:pt idx="36">
                  <c:v>100.4233</c:v>
                </c:pt>
                <c:pt idx="37">
                  <c:v>101.77719999999999</c:v>
                </c:pt>
                <c:pt idx="38">
                  <c:v>103.5668</c:v>
                </c:pt>
                <c:pt idx="39">
                  <c:v>104.02849999999999</c:v>
                </c:pt>
                <c:pt idx="40">
                  <c:v>103.90219999999999</c:v>
                </c:pt>
                <c:pt idx="41">
                  <c:v>98.440600000000003</c:v>
                </c:pt>
                <c:pt idx="42">
                  <c:v>94.903199999999998</c:v>
                </c:pt>
                <c:pt idx="43">
                  <c:v>95.912400000000005</c:v>
                </c:pt>
                <c:pt idx="44">
                  <c:v>97.958399999999997</c:v>
                </c:pt>
                <c:pt idx="45">
                  <c:v>98.633799999999994</c:v>
                </c:pt>
                <c:pt idx="46">
                  <c:v>98.978300000000004</c:v>
                </c:pt>
                <c:pt idx="47">
                  <c:v>102.32899999999999</c:v>
                </c:pt>
                <c:pt idx="48">
                  <c:v>103.4654</c:v>
                </c:pt>
                <c:pt idx="49">
                  <c:v>103.54989999999999</c:v>
                </c:pt>
                <c:pt idx="50">
                  <c:v>104.1223</c:v>
                </c:pt>
                <c:pt idx="51">
                  <c:v>105.40479999999999</c:v>
                </c:pt>
                <c:pt idx="52">
                  <c:v>105.8021</c:v>
                </c:pt>
                <c:pt idx="53">
                  <c:v>105.7312</c:v>
                </c:pt>
                <c:pt idx="54">
                  <c:v>106.0228</c:v>
                </c:pt>
                <c:pt idx="55">
                  <c:v>105.1835</c:v>
                </c:pt>
                <c:pt idx="56">
                  <c:v>103.6148</c:v>
                </c:pt>
                <c:pt idx="57">
                  <c:v>103.956</c:v>
                </c:pt>
                <c:pt idx="58">
                  <c:v>103.5633</c:v>
                </c:pt>
                <c:pt idx="59">
                  <c:v>104.217</c:v>
                </c:pt>
                <c:pt idx="60">
                  <c:v>103.2509</c:v>
                </c:pt>
                <c:pt idx="61">
                  <c:v>103.5731</c:v>
                </c:pt>
                <c:pt idx="62">
                  <c:v>103.6772</c:v>
                </c:pt>
                <c:pt idx="63">
                  <c:v>102.8562</c:v>
                </c:pt>
                <c:pt idx="64">
                  <c:v>102.0586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2D-4B4C-8526-991210203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Territory'!$L$36:$L$42</c:f>
              <c:numCache>
                <c:formatCode>0.0</c:formatCode>
                <c:ptCount val="7"/>
                <c:pt idx="0">
                  <c:v>93.78</c:v>
                </c:pt>
                <c:pt idx="1">
                  <c:v>101.24</c:v>
                </c:pt>
                <c:pt idx="2">
                  <c:v>104.24</c:v>
                </c:pt>
                <c:pt idx="3">
                  <c:v>103.03</c:v>
                </c:pt>
                <c:pt idx="4">
                  <c:v>105.04</c:v>
                </c:pt>
                <c:pt idx="5">
                  <c:v>109.68</c:v>
                </c:pt>
                <c:pt idx="6">
                  <c:v>116.66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1C-4685-BA0E-F96D36FD11B0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Territory'!$L$45:$L$51</c:f>
              <c:numCache>
                <c:formatCode>0.0</c:formatCode>
                <c:ptCount val="7"/>
                <c:pt idx="0">
                  <c:v>96.92</c:v>
                </c:pt>
                <c:pt idx="1">
                  <c:v>102.58</c:v>
                </c:pt>
                <c:pt idx="2">
                  <c:v>105.35</c:v>
                </c:pt>
                <c:pt idx="3">
                  <c:v>103.6</c:v>
                </c:pt>
                <c:pt idx="4">
                  <c:v>105.82</c:v>
                </c:pt>
                <c:pt idx="5">
                  <c:v>108.56</c:v>
                </c:pt>
                <c:pt idx="6">
                  <c:v>117.22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1C-4685-BA0E-F96D36FD11B0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Territory'!$L$54:$L$60</c:f>
              <c:numCache>
                <c:formatCode>0.0</c:formatCode>
                <c:ptCount val="7"/>
                <c:pt idx="0">
                  <c:v>93.88</c:v>
                </c:pt>
                <c:pt idx="1">
                  <c:v>102.02</c:v>
                </c:pt>
                <c:pt idx="2">
                  <c:v>104.34</c:v>
                </c:pt>
                <c:pt idx="3">
                  <c:v>102.97</c:v>
                </c:pt>
                <c:pt idx="4">
                  <c:v>106.14</c:v>
                </c:pt>
                <c:pt idx="5">
                  <c:v>109.39</c:v>
                </c:pt>
                <c:pt idx="6">
                  <c:v>117.41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1C-4685-BA0E-F96D36FD1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Territory'!$L$65:$L$71</c:f>
              <c:numCache>
                <c:formatCode>0.0</c:formatCode>
                <c:ptCount val="7"/>
                <c:pt idx="0">
                  <c:v>94.1</c:v>
                </c:pt>
                <c:pt idx="1">
                  <c:v>98.51</c:v>
                </c:pt>
                <c:pt idx="2">
                  <c:v>107.68</c:v>
                </c:pt>
                <c:pt idx="3">
                  <c:v>106.18</c:v>
                </c:pt>
                <c:pt idx="4">
                  <c:v>106.24</c:v>
                </c:pt>
                <c:pt idx="5">
                  <c:v>113.43</c:v>
                </c:pt>
                <c:pt idx="6">
                  <c:v>113.87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63-4899-AE31-93EBC2F6E1A5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Territory'!$L$74:$L$80</c:f>
              <c:numCache>
                <c:formatCode>0.0</c:formatCode>
                <c:ptCount val="7"/>
                <c:pt idx="0">
                  <c:v>95.61</c:v>
                </c:pt>
                <c:pt idx="1">
                  <c:v>100.4</c:v>
                </c:pt>
                <c:pt idx="2">
                  <c:v>109.22</c:v>
                </c:pt>
                <c:pt idx="3">
                  <c:v>107.5</c:v>
                </c:pt>
                <c:pt idx="4">
                  <c:v>106.81</c:v>
                </c:pt>
                <c:pt idx="5">
                  <c:v>113.77</c:v>
                </c:pt>
                <c:pt idx="6">
                  <c:v>115.64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63-4899-AE31-93EBC2F6E1A5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Territory'!$L$83:$L$89</c:f>
              <c:numCache>
                <c:formatCode>0.0</c:formatCode>
                <c:ptCount val="7"/>
                <c:pt idx="0">
                  <c:v>94.42</c:v>
                </c:pt>
                <c:pt idx="1">
                  <c:v>99.1</c:v>
                </c:pt>
                <c:pt idx="2">
                  <c:v>108.95</c:v>
                </c:pt>
                <c:pt idx="3">
                  <c:v>107.8</c:v>
                </c:pt>
                <c:pt idx="4">
                  <c:v>107.39</c:v>
                </c:pt>
                <c:pt idx="5">
                  <c:v>114.37</c:v>
                </c:pt>
                <c:pt idx="6">
                  <c:v>117.67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63-4899-AE31-93EBC2F6E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'Northern Territory'!$K$9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'Northern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Territory'!$L$116:$L$134</c:f>
              <c:numCache>
                <c:formatCode>0.0%</c:formatCode>
                <c:ptCount val="19"/>
                <c:pt idx="0">
                  <c:v>1.2500000000000001E-2</c:v>
                </c:pt>
                <c:pt idx="1">
                  <c:v>2.52E-2</c:v>
                </c:pt>
                <c:pt idx="2">
                  <c:v>2.9600000000000001E-2</c:v>
                </c:pt>
                <c:pt idx="3">
                  <c:v>1.44E-2</c:v>
                </c:pt>
                <c:pt idx="4">
                  <c:v>7.9000000000000001E-2</c:v>
                </c:pt>
                <c:pt idx="5">
                  <c:v>2.63E-2</c:v>
                </c:pt>
                <c:pt idx="6">
                  <c:v>8.5500000000000007E-2</c:v>
                </c:pt>
                <c:pt idx="7">
                  <c:v>7.4399999999999994E-2</c:v>
                </c:pt>
                <c:pt idx="8">
                  <c:v>4.1799999999999997E-2</c:v>
                </c:pt>
                <c:pt idx="9">
                  <c:v>5.4999999999999997E-3</c:v>
                </c:pt>
                <c:pt idx="10">
                  <c:v>1.38E-2</c:v>
                </c:pt>
                <c:pt idx="11">
                  <c:v>1.72E-2</c:v>
                </c:pt>
                <c:pt idx="12">
                  <c:v>5.3600000000000002E-2</c:v>
                </c:pt>
                <c:pt idx="13">
                  <c:v>5.1299999999999998E-2</c:v>
                </c:pt>
                <c:pt idx="14">
                  <c:v>0.1454</c:v>
                </c:pt>
                <c:pt idx="15">
                  <c:v>8.5300000000000001E-2</c:v>
                </c:pt>
                <c:pt idx="16">
                  <c:v>0.16950000000000001</c:v>
                </c:pt>
                <c:pt idx="17">
                  <c:v>1.9599999999999999E-2</c:v>
                </c:pt>
                <c:pt idx="18">
                  <c:v>4.5400000000000003E-2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1-4AF1-893F-D19F5EB56DC1}"/>
            </c:ext>
          </c:extLst>
        </c:ser>
        <c:ser>
          <c:idx val="0"/>
          <c:order val="1"/>
          <c:tx>
            <c:strRef>
              <c:f>'Northern Territory'!$K$8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Territory'!$L$136:$L$154</c:f>
              <c:numCache>
                <c:formatCode>0.0%</c:formatCode>
                <c:ptCount val="19"/>
                <c:pt idx="0">
                  <c:v>1.23E-2</c:v>
                </c:pt>
                <c:pt idx="1">
                  <c:v>2.35E-2</c:v>
                </c:pt>
                <c:pt idx="2">
                  <c:v>2.98E-2</c:v>
                </c:pt>
                <c:pt idx="3">
                  <c:v>1.3100000000000001E-2</c:v>
                </c:pt>
                <c:pt idx="4">
                  <c:v>7.3599999999999999E-2</c:v>
                </c:pt>
                <c:pt idx="5">
                  <c:v>2.35E-2</c:v>
                </c:pt>
                <c:pt idx="6">
                  <c:v>8.2600000000000007E-2</c:v>
                </c:pt>
                <c:pt idx="7">
                  <c:v>7.0699999999999999E-2</c:v>
                </c:pt>
                <c:pt idx="8">
                  <c:v>3.6799999999999999E-2</c:v>
                </c:pt>
                <c:pt idx="9">
                  <c:v>5.1000000000000004E-3</c:v>
                </c:pt>
                <c:pt idx="10">
                  <c:v>1.47E-2</c:v>
                </c:pt>
                <c:pt idx="11">
                  <c:v>1.5299999999999999E-2</c:v>
                </c:pt>
                <c:pt idx="12">
                  <c:v>5.16E-2</c:v>
                </c:pt>
                <c:pt idx="13">
                  <c:v>4.9399999999999999E-2</c:v>
                </c:pt>
                <c:pt idx="14">
                  <c:v>0.15379999999999999</c:v>
                </c:pt>
                <c:pt idx="15">
                  <c:v>9.2499999999999999E-2</c:v>
                </c:pt>
                <c:pt idx="16">
                  <c:v>0.16500000000000001</c:v>
                </c:pt>
                <c:pt idx="17">
                  <c:v>2.0400000000000001E-2</c:v>
                </c:pt>
                <c:pt idx="18">
                  <c:v>4.58E-2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1-4AF1-893F-D19F5EB56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'Northern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Territory'!$L$94:$L$112</c:f>
              <c:numCache>
                <c:formatCode>0.0%</c:formatCode>
                <c:ptCount val="19"/>
                <c:pt idx="0">
                  <c:v>4.4400000000000002E-2</c:v>
                </c:pt>
                <c:pt idx="1">
                  <c:v>-8.8000000000000005E-3</c:v>
                </c:pt>
                <c:pt idx="2">
                  <c:v>6.9000000000000006E-2</c:v>
                </c:pt>
                <c:pt idx="3">
                  <c:v>-3.44E-2</c:v>
                </c:pt>
                <c:pt idx="4">
                  <c:v>-8.5000000000000006E-3</c:v>
                </c:pt>
                <c:pt idx="5">
                  <c:v>-4.9799999999999997E-2</c:v>
                </c:pt>
                <c:pt idx="6">
                  <c:v>2.8299999999999999E-2</c:v>
                </c:pt>
                <c:pt idx="7">
                  <c:v>1.0500000000000001E-2</c:v>
                </c:pt>
                <c:pt idx="8">
                  <c:v>-6.4399999999999999E-2</c:v>
                </c:pt>
                <c:pt idx="9">
                  <c:v>0</c:v>
                </c:pt>
                <c:pt idx="10">
                  <c:v>0.13170000000000001</c:v>
                </c:pt>
                <c:pt idx="11">
                  <c:v>-5.6399999999999999E-2</c:v>
                </c:pt>
                <c:pt idx="12">
                  <c:v>2.46E-2</c:v>
                </c:pt>
                <c:pt idx="13">
                  <c:v>2.4E-2</c:v>
                </c:pt>
                <c:pt idx="14">
                  <c:v>0.12529999999999999</c:v>
                </c:pt>
                <c:pt idx="15">
                  <c:v>0.1537</c:v>
                </c:pt>
                <c:pt idx="16">
                  <c:v>3.5400000000000001E-2</c:v>
                </c:pt>
                <c:pt idx="17">
                  <c:v>0.1076</c:v>
                </c:pt>
                <c:pt idx="18">
                  <c:v>7.3800000000000004E-2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F-4D13-9C75-44F85796D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2"/>
          <c:min val="-0.1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'Northern Territory'!$K$157:$K$303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'Northern Territory'!$L$453:$L$599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98.662800000000004</c:v>
                </c:pt>
                <c:pt idx="2">
                  <c:v>95.436599999999999</c:v>
                </c:pt>
                <c:pt idx="3">
                  <c:v>93.778000000000006</c:v>
                </c:pt>
                <c:pt idx="4">
                  <c:v>92.735399999999998</c:v>
                </c:pt>
                <c:pt idx="5">
                  <c:v>92.662999999999997</c:v>
                </c:pt>
                <c:pt idx="6">
                  <c:v>93.194199999999995</c:v>
                </c:pt>
                <c:pt idx="7">
                  <c:v>93.841099999999997</c:v>
                </c:pt>
                <c:pt idx="8">
                  <c:v>94.558199999999999</c:v>
                </c:pt>
                <c:pt idx="9">
                  <c:v>95.418999999999997</c:v>
                </c:pt>
                <c:pt idx="10">
                  <c:v>96.194100000000006</c:v>
                </c:pt>
                <c:pt idx="11">
                  <c:v>96.471000000000004</c:v>
                </c:pt>
                <c:pt idx="12">
                  <c:v>96.085599999999999</c:v>
                </c:pt>
                <c:pt idx="13">
                  <c:v>97.013499999999993</c:v>
                </c:pt>
                <c:pt idx="14">
                  <c:v>97.610799999999998</c:v>
                </c:pt>
                <c:pt idx="15">
                  <c:v>96.917400000000001</c:v>
                </c:pt>
                <c:pt idx="16">
                  <c:v>98.643199999999993</c:v>
                </c:pt>
                <c:pt idx="17">
                  <c:v>99.221900000000005</c:v>
                </c:pt>
                <c:pt idx="18">
                  <c:v>98.943899999999999</c:v>
                </c:pt>
                <c:pt idx="19">
                  <c:v>99.143299999999996</c:v>
                </c:pt>
                <c:pt idx="20">
                  <c:v>99.571100000000001</c:v>
                </c:pt>
                <c:pt idx="21">
                  <c:v>100.7792</c:v>
                </c:pt>
                <c:pt idx="22">
                  <c:v>100.8515</c:v>
                </c:pt>
                <c:pt idx="23">
                  <c:v>101.2483</c:v>
                </c:pt>
                <c:pt idx="24">
                  <c:v>101.2804</c:v>
                </c:pt>
                <c:pt idx="25">
                  <c:v>101.13460000000001</c:v>
                </c:pt>
                <c:pt idx="26">
                  <c:v>101.13460000000001</c:v>
                </c:pt>
                <c:pt idx="27">
                  <c:v>101.6079</c:v>
                </c:pt>
                <c:pt idx="28">
                  <c:v>101.5284</c:v>
                </c:pt>
                <c:pt idx="29">
                  <c:v>101.0313</c:v>
                </c:pt>
                <c:pt idx="30">
                  <c:v>100.53740000000001</c:v>
                </c:pt>
                <c:pt idx="31">
                  <c:v>100.929</c:v>
                </c:pt>
                <c:pt idx="32">
                  <c:v>101.39709999999999</c:v>
                </c:pt>
                <c:pt idx="33">
                  <c:v>101.8518</c:v>
                </c:pt>
                <c:pt idx="34">
                  <c:v>102.476</c:v>
                </c:pt>
                <c:pt idx="35">
                  <c:v>102.7542</c:v>
                </c:pt>
                <c:pt idx="36">
                  <c:v>103.22669999999999</c:v>
                </c:pt>
                <c:pt idx="37">
                  <c:v>103.55119999999999</c:v>
                </c:pt>
                <c:pt idx="38">
                  <c:v>104.0286</c:v>
                </c:pt>
                <c:pt idx="39">
                  <c:v>103.7764</c:v>
                </c:pt>
                <c:pt idx="40">
                  <c:v>102.6118</c:v>
                </c:pt>
                <c:pt idx="41">
                  <c:v>97.963800000000006</c:v>
                </c:pt>
                <c:pt idx="42">
                  <c:v>95.824299999999994</c:v>
                </c:pt>
                <c:pt idx="43">
                  <c:v>97.458500000000001</c:v>
                </c:pt>
                <c:pt idx="44">
                  <c:v>99.108099999999993</c:v>
                </c:pt>
                <c:pt idx="45">
                  <c:v>99.789500000000004</c:v>
                </c:pt>
                <c:pt idx="46">
                  <c:v>100.2595</c:v>
                </c:pt>
                <c:pt idx="47">
                  <c:v>101.1917</c:v>
                </c:pt>
                <c:pt idx="48">
                  <c:v>102.393</c:v>
                </c:pt>
                <c:pt idx="49">
                  <c:v>102.9786</c:v>
                </c:pt>
                <c:pt idx="50">
                  <c:v>103.2799</c:v>
                </c:pt>
                <c:pt idx="51">
                  <c:v>104.0851</c:v>
                </c:pt>
                <c:pt idx="52">
                  <c:v>104.6748</c:v>
                </c:pt>
                <c:pt idx="53">
                  <c:v>104.9295</c:v>
                </c:pt>
                <c:pt idx="54">
                  <c:v>104.6778</c:v>
                </c:pt>
                <c:pt idx="55">
                  <c:v>104.0685</c:v>
                </c:pt>
                <c:pt idx="56">
                  <c:v>104.2591</c:v>
                </c:pt>
                <c:pt idx="57">
                  <c:v>104.43600000000001</c:v>
                </c:pt>
                <c:pt idx="58">
                  <c:v>104.7495</c:v>
                </c:pt>
                <c:pt idx="59">
                  <c:v>105.7671</c:v>
                </c:pt>
                <c:pt idx="60">
                  <c:v>105.4652</c:v>
                </c:pt>
                <c:pt idx="61">
                  <c:v>105.76009999999999</c:v>
                </c:pt>
                <c:pt idx="62">
                  <c:v>106.411</c:v>
                </c:pt>
                <c:pt idx="63">
                  <c:v>106.7169</c:v>
                </c:pt>
                <c:pt idx="64">
                  <c:v>106.3605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2-45ED-8D68-BDD4D68AD260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8B2-45ED-8D68-BDD4D68AD260}"/>
              </c:ext>
            </c:extLst>
          </c:dPt>
          <c:cat>
            <c:strRef>
              <c:f>'Northern Territory'!$K$157:$K$303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'Northern Territory'!$L$601:$L$747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96.489699999999999</c:v>
                </c:pt>
                <c:pt idx="2">
                  <c:v>94.465900000000005</c:v>
                </c:pt>
                <c:pt idx="3">
                  <c:v>94.154600000000002</c:v>
                </c:pt>
                <c:pt idx="4">
                  <c:v>93.017499999999998</c:v>
                </c:pt>
                <c:pt idx="5">
                  <c:v>93.507199999999997</c:v>
                </c:pt>
                <c:pt idx="6">
                  <c:v>94.658799999999999</c:v>
                </c:pt>
                <c:pt idx="7">
                  <c:v>95.158100000000005</c:v>
                </c:pt>
                <c:pt idx="8">
                  <c:v>94.495599999999996</c:v>
                </c:pt>
                <c:pt idx="9">
                  <c:v>94.107100000000003</c:v>
                </c:pt>
                <c:pt idx="10">
                  <c:v>94.222800000000007</c:v>
                </c:pt>
                <c:pt idx="11">
                  <c:v>94.121799999999993</c:v>
                </c:pt>
                <c:pt idx="12">
                  <c:v>94.441100000000006</c:v>
                </c:pt>
                <c:pt idx="13">
                  <c:v>94.734300000000005</c:v>
                </c:pt>
                <c:pt idx="14">
                  <c:v>96.722300000000004</c:v>
                </c:pt>
                <c:pt idx="15">
                  <c:v>96.590699999999998</c:v>
                </c:pt>
                <c:pt idx="16">
                  <c:v>97.987200000000001</c:v>
                </c:pt>
                <c:pt idx="17">
                  <c:v>95.652500000000003</c:v>
                </c:pt>
                <c:pt idx="18">
                  <c:v>95.524600000000007</c:v>
                </c:pt>
                <c:pt idx="19">
                  <c:v>95.513800000000003</c:v>
                </c:pt>
                <c:pt idx="20">
                  <c:v>96.106999999999999</c:v>
                </c:pt>
                <c:pt idx="21">
                  <c:v>98.361999999999995</c:v>
                </c:pt>
                <c:pt idx="22">
                  <c:v>99.219200000000001</c:v>
                </c:pt>
                <c:pt idx="23">
                  <c:v>99.557299999999998</c:v>
                </c:pt>
                <c:pt idx="24">
                  <c:v>98.375500000000002</c:v>
                </c:pt>
                <c:pt idx="25">
                  <c:v>99.1691</c:v>
                </c:pt>
                <c:pt idx="26">
                  <c:v>98.964399999999998</c:v>
                </c:pt>
                <c:pt idx="27">
                  <c:v>99.232500000000002</c:v>
                </c:pt>
                <c:pt idx="28">
                  <c:v>99.096800000000002</c:v>
                </c:pt>
                <c:pt idx="29">
                  <c:v>98.475899999999996</c:v>
                </c:pt>
                <c:pt idx="30">
                  <c:v>97.616100000000003</c:v>
                </c:pt>
                <c:pt idx="31">
                  <c:v>98.421899999999994</c:v>
                </c:pt>
                <c:pt idx="32">
                  <c:v>98.651300000000006</c:v>
                </c:pt>
                <c:pt idx="33">
                  <c:v>99.0749</c:v>
                </c:pt>
                <c:pt idx="34">
                  <c:v>100.505</c:v>
                </c:pt>
                <c:pt idx="35">
                  <c:v>100.8702</c:v>
                </c:pt>
                <c:pt idx="36">
                  <c:v>100.4842</c:v>
                </c:pt>
                <c:pt idx="37">
                  <c:v>101.9062</c:v>
                </c:pt>
                <c:pt idx="38">
                  <c:v>103.67400000000001</c:v>
                </c:pt>
                <c:pt idx="39">
                  <c:v>104.0012</c:v>
                </c:pt>
                <c:pt idx="40">
                  <c:v>101.9097</c:v>
                </c:pt>
                <c:pt idx="41">
                  <c:v>97.054599999999994</c:v>
                </c:pt>
                <c:pt idx="42">
                  <c:v>95.516199999999998</c:v>
                </c:pt>
                <c:pt idx="43">
                  <c:v>98.895099999999999</c:v>
                </c:pt>
                <c:pt idx="44">
                  <c:v>101.89149999999999</c:v>
                </c:pt>
                <c:pt idx="45">
                  <c:v>101.10120000000001</c:v>
                </c:pt>
                <c:pt idx="46">
                  <c:v>99.332700000000003</c:v>
                </c:pt>
                <c:pt idx="47">
                  <c:v>100.68340000000001</c:v>
                </c:pt>
                <c:pt idx="48">
                  <c:v>101.532</c:v>
                </c:pt>
                <c:pt idx="49">
                  <c:v>101.9721</c:v>
                </c:pt>
                <c:pt idx="50">
                  <c:v>101.4109</c:v>
                </c:pt>
                <c:pt idx="51">
                  <c:v>104.45910000000001</c:v>
                </c:pt>
                <c:pt idx="52">
                  <c:v>106.12990000000001</c:v>
                </c:pt>
                <c:pt idx="53">
                  <c:v>104.4161</c:v>
                </c:pt>
                <c:pt idx="54">
                  <c:v>104.33929999999999</c:v>
                </c:pt>
                <c:pt idx="55">
                  <c:v>104.54470000000001</c:v>
                </c:pt>
                <c:pt idx="56">
                  <c:v>104.23990000000001</c:v>
                </c:pt>
                <c:pt idx="57">
                  <c:v>105.3608</c:v>
                </c:pt>
                <c:pt idx="58">
                  <c:v>105.849</c:v>
                </c:pt>
                <c:pt idx="59">
                  <c:v>106.61799999999999</c:v>
                </c:pt>
                <c:pt idx="60">
                  <c:v>104.9752</c:v>
                </c:pt>
                <c:pt idx="61">
                  <c:v>105.50830000000001</c:v>
                </c:pt>
                <c:pt idx="62">
                  <c:v>106.01439999999999</c:v>
                </c:pt>
                <c:pt idx="63">
                  <c:v>105.6827</c:v>
                </c:pt>
                <c:pt idx="64">
                  <c:v>105.9248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B2-45ED-8D68-BDD4D68AD260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Territory'!$K$157:$K$303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'Northern Territory'!$L$157:$L$303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98.971699999999998</c:v>
                </c:pt>
                <c:pt idx="2">
                  <c:v>95.467299999999994</c:v>
                </c:pt>
                <c:pt idx="3">
                  <c:v>92.920699999999997</c:v>
                </c:pt>
                <c:pt idx="4">
                  <c:v>91.647599999999997</c:v>
                </c:pt>
                <c:pt idx="5">
                  <c:v>91.630799999999994</c:v>
                </c:pt>
                <c:pt idx="6">
                  <c:v>92.161199999999994</c:v>
                </c:pt>
                <c:pt idx="7">
                  <c:v>92.6584</c:v>
                </c:pt>
                <c:pt idx="8">
                  <c:v>93.343000000000004</c:v>
                </c:pt>
                <c:pt idx="9">
                  <c:v>93.936300000000003</c:v>
                </c:pt>
                <c:pt idx="10">
                  <c:v>94.2941</c:v>
                </c:pt>
                <c:pt idx="11">
                  <c:v>94.802000000000007</c:v>
                </c:pt>
                <c:pt idx="12">
                  <c:v>95.785499999999999</c:v>
                </c:pt>
                <c:pt idx="13">
                  <c:v>96.285600000000002</c:v>
                </c:pt>
                <c:pt idx="14">
                  <c:v>96.302000000000007</c:v>
                </c:pt>
                <c:pt idx="15">
                  <c:v>95.914100000000005</c:v>
                </c:pt>
                <c:pt idx="16">
                  <c:v>97.233900000000006</c:v>
                </c:pt>
                <c:pt idx="17">
                  <c:v>98.376900000000006</c:v>
                </c:pt>
                <c:pt idx="18">
                  <c:v>98.482699999999994</c:v>
                </c:pt>
                <c:pt idx="19">
                  <c:v>98.706800000000001</c:v>
                </c:pt>
                <c:pt idx="20">
                  <c:v>98.939099999999996</c:v>
                </c:pt>
                <c:pt idx="21">
                  <c:v>98.937200000000004</c:v>
                </c:pt>
                <c:pt idx="22">
                  <c:v>98.822400000000002</c:v>
                </c:pt>
                <c:pt idx="23">
                  <c:v>98.911299999999997</c:v>
                </c:pt>
                <c:pt idx="24">
                  <c:v>99.047600000000003</c:v>
                </c:pt>
                <c:pt idx="25">
                  <c:v>99.236400000000003</c:v>
                </c:pt>
                <c:pt idx="26">
                  <c:v>99.656499999999994</c:v>
                </c:pt>
                <c:pt idx="27">
                  <c:v>99.825000000000003</c:v>
                </c:pt>
                <c:pt idx="28">
                  <c:v>99.625100000000003</c:v>
                </c:pt>
                <c:pt idx="29">
                  <c:v>98.8245</c:v>
                </c:pt>
                <c:pt idx="30">
                  <c:v>98.929599999999994</c:v>
                </c:pt>
                <c:pt idx="31">
                  <c:v>99.757800000000003</c:v>
                </c:pt>
                <c:pt idx="32">
                  <c:v>100.05119999999999</c:v>
                </c:pt>
                <c:pt idx="33">
                  <c:v>100.2345</c:v>
                </c:pt>
                <c:pt idx="34">
                  <c:v>100.8433</c:v>
                </c:pt>
                <c:pt idx="35">
                  <c:v>101.6143</c:v>
                </c:pt>
                <c:pt idx="36">
                  <c:v>101.94119999999999</c:v>
                </c:pt>
                <c:pt idx="37">
                  <c:v>102.26220000000001</c:v>
                </c:pt>
                <c:pt idx="38">
                  <c:v>102.8276</c:v>
                </c:pt>
                <c:pt idx="39">
                  <c:v>102.9023</c:v>
                </c:pt>
                <c:pt idx="40">
                  <c:v>102.10080000000001</c:v>
                </c:pt>
                <c:pt idx="41">
                  <c:v>98.306600000000003</c:v>
                </c:pt>
                <c:pt idx="42">
                  <c:v>95.410499999999999</c:v>
                </c:pt>
                <c:pt idx="43">
                  <c:v>96.790499999999994</c:v>
                </c:pt>
                <c:pt idx="44">
                  <c:v>98.893100000000004</c:v>
                </c:pt>
                <c:pt idx="45">
                  <c:v>99.861900000000006</c:v>
                </c:pt>
                <c:pt idx="46">
                  <c:v>100.34610000000001</c:v>
                </c:pt>
                <c:pt idx="47">
                  <c:v>100.6977</c:v>
                </c:pt>
                <c:pt idx="48">
                  <c:v>101.40600000000001</c:v>
                </c:pt>
                <c:pt idx="49">
                  <c:v>101.6439</c:v>
                </c:pt>
                <c:pt idx="50">
                  <c:v>102.0776</c:v>
                </c:pt>
                <c:pt idx="51">
                  <c:v>102.6974</c:v>
                </c:pt>
                <c:pt idx="52">
                  <c:v>103.3691</c:v>
                </c:pt>
                <c:pt idx="53">
                  <c:v>103.4833</c:v>
                </c:pt>
                <c:pt idx="54">
                  <c:v>103.4003</c:v>
                </c:pt>
                <c:pt idx="55">
                  <c:v>102.51049999999999</c:v>
                </c:pt>
                <c:pt idx="56">
                  <c:v>101.9789</c:v>
                </c:pt>
                <c:pt idx="57">
                  <c:v>101.9265</c:v>
                </c:pt>
                <c:pt idx="58">
                  <c:v>102.1865</c:v>
                </c:pt>
                <c:pt idx="59">
                  <c:v>102.8479</c:v>
                </c:pt>
                <c:pt idx="60">
                  <c:v>102.8336</c:v>
                </c:pt>
                <c:pt idx="61">
                  <c:v>102.9222</c:v>
                </c:pt>
                <c:pt idx="62">
                  <c:v>103.224</c:v>
                </c:pt>
                <c:pt idx="63">
                  <c:v>102.941</c:v>
                </c:pt>
                <c:pt idx="64">
                  <c:v>102.25190000000001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B2-45ED-8D68-BDD4D68AD260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Territory'!$K$157:$K$303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'Northern Territory'!$L$305:$L$451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99.605099999999993</c:v>
                </c:pt>
                <c:pt idx="2">
                  <c:v>98.105699999999999</c:v>
                </c:pt>
                <c:pt idx="3">
                  <c:v>96.237700000000004</c:v>
                </c:pt>
                <c:pt idx="4">
                  <c:v>93.490899999999996</c:v>
                </c:pt>
                <c:pt idx="5">
                  <c:v>93.694400000000002</c:v>
                </c:pt>
                <c:pt idx="6">
                  <c:v>94.112799999999993</c:v>
                </c:pt>
                <c:pt idx="7">
                  <c:v>94.6601</c:v>
                </c:pt>
                <c:pt idx="8">
                  <c:v>93.582700000000003</c:v>
                </c:pt>
                <c:pt idx="9">
                  <c:v>92.817400000000006</c:v>
                </c:pt>
                <c:pt idx="10">
                  <c:v>92.471100000000007</c:v>
                </c:pt>
                <c:pt idx="11">
                  <c:v>93.7988</c:v>
                </c:pt>
                <c:pt idx="12">
                  <c:v>95.975300000000004</c:v>
                </c:pt>
                <c:pt idx="13">
                  <c:v>96.647499999999994</c:v>
                </c:pt>
                <c:pt idx="14">
                  <c:v>97.605199999999996</c:v>
                </c:pt>
                <c:pt idx="15">
                  <c:v>97.363699999999994</c:v>
                </c:pt>
                <c:pt idx="16">
                  <c:v>99.2089</c:v>
                </c:pt>
                <c:pt idx="17">
                  <c:v>96.841499999999996</c:v>
                </c:pt>
                <c:pt idx="18">
                  <c:v>96.671800000000005</c:v>
                </c:pt>
                <c:pt idx="19">
                  <c:v>96.463899999999995</c:v>
                </c:pt>
                <c:pt idx="20">
                  <c:v>97.318799999999996</c:v>
                </c:pt>
                <c:pt idx="21">
                  <c:v>97.774199999999993</c:v>
                </c:pt>
                <c:pt idx="22">
                  <c:v>97.283600000000007</c:v>
                </c:pt>
                <c:pt idx="23">
                  <c:v>97.149600000000007</c:v>
                </c:pt>
                <c:pt idx="24">
                  <c:v>97.377099999999999</c:v>
                </c:pt>
                <c:pt idx="25">
                  <c:v>100.1592</c:v>
                </c:pt>
                <c:pt idx="26">
                  <c:v>101.158</c:v>
                </c:pt>
                <c:pt idx="27">
                  <c:v>101.9629</c:v>
                </c:pt>
                <c:pt idx="28">
                  <c:v>101.1215</c:v>
                </c:pt>
                <c:pt idx="29">
                  <c:v>98.703100000000006</c:v>
                </c:pt>
                <c:pt idx="30">
                  <c:v>97.2864</c:v>
                </c:pt>
                <c:pt idx="31">
                  <c:v>97.925600000000003</c:v>
                </c:pt>
                <c:pt idx="32">
                  <c:v>97.346500000000006</c:v>
                </c:pt>
                <c:pt idx="33">
                  <c:v>97.512900000000002</c:v>
                </c:pt>
                <c:pt idx="34">
                  <c:v>99.389899999999997</c:v>
                </c:pt>
                <c:pt idx="35">
                  <c:v>100.36199999999999</c:v>
                </c:pt>
                <c:pt idx="36">
                  <c:v>100.4233</c:v>
                </c:pt>
                <c:pt idx="37">
                  <c:v>101.77719999999999</c:v>
                </c:pt>
                <c:pt idx="38">
                  <c:v>103.5668</c:v>
                </c:pt>
                <c:pt idx="39">
                  <c:v>104.02849999999999</c:v>
                </c:pt>
                <c:pt idx="40">
                  <c:v>103.90219999999999</c:v>
                </c:pt>
                <c:pt idx="41">
                  <c:v>98.440600000000003</c:v>
                </c:pt>
                <c:pt idx="42">
                  <c:v>94.903199999999998</c:v>
                </c:pt>
                <c:pt idx="43">
                  <c:v>95.912400000000005</c:v>
                </c:pt>
                <c:pt idx="44">
                  <c:v>97.958399999999997</c:v>
                </c:pt>
                <c:pt idx="45">
                  <c:v>98.633799999999994</c:v>
                </c:pt>
                <c:pt idx="46">
                  <c:v>98.978300000000004</c:v>
                </c:pt>
                <c:pt idx="47">
                  <c:v>102.32899999999999</c:v>
                </c:pt>
                <c:pt idx="48">
                  <c:v>103.4654</c:v>
                </c:pt>
                <c:pt idx="49">
                  <c:v>103.54989999999999</c:v>
                </c:pt>
                <c:pt idx="50">
                  <c:v>104.1223</c:v>
                </c:pt>
                <c:pt idx="51">
                  <c:v>105.40479999999999</c:v>
                </c:pt>
                <c:pt idx="52">
                  <c:v>105.8021</c:v>
                </c:pt>
                <c:pt idx="53">
                  <c:v>105.7312</c:v>
                </c:pt>
                <c:pt idx="54">
                  <c:v>106.0228</c:v>
                </c:pt>
                <c:pt idx="55">
                  <c:v>105.1835</c:v>
                </c:pt>
                <c:pt idx="56">
                  <c:v>103.6148</c:v>
                </c:pt>
                <c:pt idx="57">
                  <c:v>103.956</c:v>
                </c:pt>
                <c:pt idx="58">
                  <c:v>103.5633</c:v>
                </c:pt>
                <c:pt idx="59">
                  <c:v>104.217</c:v>
                </c:pt>
                <c:pt idx="60">
                  <c:v>103.2509</c:v>
                </c:pt>
                <c:pt idx="61">
                  <c:v>103.5731</c:v>
                </c:pt>
                <c:pt idx="62">
                  <c:v>103.6772</c:v>
                </c:pt>
                <c:pt idx="63">
                  <c:v>102.8562</c:v>
                </c:pt>
                <c:pt idx="64">
                  <c:v>102.0586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8B2-45ED-8D68-BDD4D68AD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Territory'!$L$36:$L$42</c:f>
              <c:numCache>
                <c:formatCode>0.0</c:formatCode>
                <c:ptCount val="7"/>
                <c:pt idx="0">
                  <c:v>75.67</c:v>
                </c:pt>
                <c:pt idx="1">
                  <c:v>96.66</c:v>
                </c:pt>
                <c:pt idx="2">
                  <c:v>100.38</c:v>
                </c:pt>
                <c:pt idx="3">
                  <c:v>103.58</c:v>
                </c:pt>
                <c:pt idx="4">
                  <c:v>105.86</c:v>
                </c:pt>
                <c:pt idx="5">
                  <c:v>106.18</c:v>
                </c:pt>
                <c:pt idx="6">
                  <c:v>108.6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E1-49F5-8EF5-65FE899F896A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Territory'!$L$45:$L$51</c:f>
              <c:numCache>
                <c:formatCode>0.0</c:formatCode>
                <c:ptCount val="7"/>
                <c:pt idx="0">
                  <c:v>76.900000000000006</c:v>
                </c:pt>
                <c:pt idx="1">
                  <c:v>96.71</c:v>
                </c:pt>
                <c:pt idx="2">
                  <c:v>99.7</c:v>
                </c:pt>
                <c:pt idx="3">
                  <c:v>103.43</c:v>
                </c:pt>
                <c:pt idx="4">
                  <c:v>105.72</c:v>
                </c:pt>
                <c:pt idx="5">
                  <c:v>106.39</c:v>
                </c:pt>
                <c:pt idx="6">
                  <c:v>111.05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E1-49F5-8EF5-65FE899F896A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Territory'!$L$54:$L$60</c:f>
              <c:numCache>
                <c:formatCode>0.0</c:formatCode>
                <c:ptCount val="7"/>
                <c:pt idx="0">
                  <c:v>73.69</c:v>
                </c:pt>
                <c:pt idx="1">
                  <c:v>95.34</c:v>
                </c:pt>
                <c:pt idx="2">
                  <c:v>98.81</c:v>
                </c:pt>
                <c:pt idx="3">
                  <c:v>102.7</c:v>
                </c:pt>
                <c:pt idx="4">
                  <c:v>105.6</c:v>
                </c:pt>
                <c:pt idx="5">
                  <c:v>106.64</c:v>
                </c:pt>
                <c:pt idx="6">
                  <c:v>111.14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E1-49F5-8EF5-65FE899F8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Territory'!$L$65:$L$71</c:f>
              <c:numCache>
                <c:formatCode>0.0</c:formatCode>
                <c:ptCount val="7"/>
                <c:pt idx="0">
                  <c:v>79.42</c:v>
                </c:pt>
                <c:pt idx="1">
                  <c:v>98.76</c:v>
                </c:pt>
                <c:pt idx="2">
                  <c:v>103.63</c:v>
                </c:pt>
                <c:pt idx="3">
                  <c:v>103.87</c:v>
                </c:pt>
                <c:pt idx="4">
                  <c:v>104.98</c:v>
                </c:pt>
                <c:pt idx="5">
                  <c:v>109.37</c:v>
                </c:pt>
                <c:pt idx="6">
                  <c:v>108.97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49-4A72-B09C-39A0C332AFBB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Territory'!$L$74:$L$80</c:f>
              <c:numCache>
                <c:formatCode>0.0</c:formatCode>
                <c:ptCount val="7"/>
                <c:pt idx="0">
                  <c:v>80.06</c:v>
                </c:pt>
                <c:pt idx="1">
                  <c:v>99.34</c:v>
                </c:pt>
                <c:pt idx="2">
                  <c:v>103.06</c:v>
                </c:pt>
                <c:pt idx="3">
                  <c:v>103.67</c:v>
                </c:pt>
                <c:pt idx="4">
                  <c:v>105.08</c:v>
                </c:pt>
                <c:pt idx="5">
                  <c:v>109.74</c:v>
                </c:pt>
                <c:pt idx="6">
                  <c:v>110.65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49-4A72-B09C-39A0C332AFBB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Territory'!$L$83:$L$89</c:f>
              <c:numCache>
                <c:formatCode>0.0</c:formatCode>
                <c:ptCount val="7"/>
                <c:pt idx="0">
                  <c:v>77.14</c:v>
                </c:pt>
                <c:pt idx="1">
                  <c:v>98.07</c:v>
                </c:pt>
                <c:pt idx="2">
                  <c:v>103.09</c:v>
                </c:pt>
                <c:pt idx="3">
                  <c:v>104.22</c:v>
                </c:pt>
                <c:pt idx="4">
                  <c:v>105.72</c:v>
                </c:pt>
                <c:pt idx="5">
                  <c:v>110.84</c:v>
                </c:pt>
                <c:pt idx="6">
                  <c:v>111.58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9-4A72-B09C-39A0C332A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'Australian Capital Territory'!$K$9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Territory'!$L$116:$L$134</c:f>
              <c:numCache>
                <c:formatCode>0.0%</c:formatCode>
                <c:ptCount val="19"/>
                <c:pt idx="0">
                  <c:v>2E-3</c:v>
                </c:pt>
                <c:pt idx="1">
                  <c:v>1.1000000000000001E-3</c:v>
                </c:pt>
                <c:pt idx="2">
                  <c:v>2.3599999999999999E-2</c:v>
                </c:pt>
                <c:pt idx="3">
                  <c:v>6.4000000000000003E-3</c:v>
                </c:pt>
                <c:pt idx="4">
                  <c:v>5.3699999999999998E-2</c:v>
                </c:pt>
                <c:pt idx="5">
                  <c:v>1.54E-2</c:v>
                </c:pt>
                <c:pt idx="6">
                  <c:v>7.9299999999999995E-2</c:v>
                </c:pt>
                <c:pt idx="7">
                  <c:v>8.0600000000000005E-2</c:v>
                </c:pt>
                <c:pt idx="8">
                  <c:v>1.6500000000000001E-2</c:v>
                </c:pt>
                <c:pt idx="9">
                  <c:v>1.7600000000000001E-2</c:v>
                </c:pt>
                <c:pt idx="10">
                  <c:v>1.9E-2</c:v>
                </c:pt>
                <c:pt idx="11">
                  <c:v>1.77E-2</c:v>
                </c:pt>
                <c:pt idx="12">
                  <c:v>0.12559999999999999</c:v>
                </c:pt>
                <c:pt idx="13">
                  <c:v>7.2999999999999995E-2</c:v>
                </c:pt>
                <c:pt idx="14">
                  <c:v>0.23849999999999999</c:v>
                </c:pt>
                <c:pt idx="15">
                  <c:v>7.5499999999999998E-2</c:v>
                </c:pt>
                <c:pt idx="16">
                  <c:v>9.8100000000000007E-2</c:v>
                </c:pt>
                <c:pt idx="17">
                  <c:v>1.8200000000000001E-2</c:v>
                </c:pt>
                <c:pt idx="18">
                  <c:v>3.56E-2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17-4633-95DE-D220D43DCB71}"/>
            </c:ext>
          </c:extLst>
        </c:ser>
        <c:ser>
          <c:idx val="0"/>
          <c:order val="1"/>
          <c:tx>
            <c:strRef>
              <c:f>'Australian Capital Territory'!$K$8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Territory'!$L$136:$L$154</c:f>
              <c:numCache>
                <c:formatCode>0.0%</c:formatCode>
                <c:ptCount val="19"/>
                <c:pt idx="0">
                  <c:v>2.2000000000000001E-3</c:v>
                </c:pt>
                <c:pt idx="1">
                  <c:v>1.1999999999999999E-3</c:v>
                </c:pt>
                <c:pt idx="2">
                  <c:v>2.2700000000000001E-2</c:v>
                </c:pt>
                <c:pt idx="3">
                  <c:v>6.6E-3</c:v>
                </c:pt>
                <c:pt idx="4">
                  <c:v>5.1299999999999998E-2</c:v>
                </c:pt>
                <c:pt idx="5">
                  <c:v>1.61E-2</c:v>
                </c:pt>
                <c:pt idx="6">
                  <c:v>7.3499999999999996E-2</c:v>
                </c:pt>
                <c:pt idx="7">
                  <c:v>6.7500000000000004E-2</c:v>
                </c:pt>
                <c:pt idx="8">
                  <c:v>1.41E-2</c:v>
                </c:pt>
                <c:pt idx="9">
                  <c:v>1.61E-2</c:v>
                </c:pt>
                <c:pt idx="10">
                  <c:v>1.9400000000000001E-2</c:v>
                </c:pt>
                <c:pt idx="11">
                  <c:v>1.6799999999999999E-2</c:v>
                </c:pt>
                <c:pt idx="12">
                  <c:v>0.12509999999999999</c:v>
                </c:pt>
                <c:pt idx="13">
                  <c:v>7.2900000000000006E-2</c:v>
                </c:pt>
                <c:pt idx="14">
                  <c:v>0.24460000000000001</c:v>
                </c:pt>
                <c:pt idx="15">
                  <c:v>7.2700000000000001E-2</c:v>
                </c:pt>
                <c:pt idx="16">
                  <c:v>0.106</c:v>
                </c:pt>
                <c:pt idx="17">
                  <c:v>1.72E-2</c:v>
                </c:pt>
                <c:pt idx="18">
                  <c:v>3.7199999999999997E-2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17-4633-95DE-D220D43DC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'Australian Capital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Territory'!$L$94:$L$112</c:f>
              <c:numCache>
                <c:formatCode>0.0%</c:formatCode>
                <c:ptCount val="19"/>
                <c:pt idx="0">
                  <c:v>0.1489</c:v>
                </c:pt>
                <c:pt idx="1">
                  <c:v>3.9E-2</c:v>
                </c:pt>
                <c:pt idx="2">
                  <c:v>-2.1600000000000001E-2</c:v>
                </c:pt>
                <c:pt idx="3">
                  <c:v>0.05</c:v>
                </c:pt>
                <c:pt idx="4">
                  <c:v>-2.8400000000000002E-2</c:v>
                </c:pt>
                <c:pt idx="5">
                  <c:v>5.9200000000000003E-2</c:v>
                </c:pt>
                <c:pt idx="6">
                  <c:v>-5.6800000000000003E-2</c:v>
                </c:pt>
                <c:pt idx="7">
                  <c:v>-0.14879999999999999</c:v>
                </c:pt>
                <c:pt idx="8">
                  <c:v>-0.13159999999999999</c:v>
                </c:pt>
                <c:pt idx="9">
                  <c:v>-7.0499999999999993E-2</c:v>
                </c:pt>
                <c:pt idx="10">
                  <c:v>3.5999999999999997E-2</c:v>
                </c:pt>
                <c:pt idx="11">
                  <c:v>-3.5799999999999998E-2</c:v>
                </c:pt>
                <c:pt idx="12">
                  <c:v>1.2699999999999999E-2</c:v>
                </c:pt>
                <c:pt idx="13">
                  <c:v>1.5299999999999999E-2</c:v>
                </c:pt>
                <c:pt idx="14">
                  <c:v>4.2799999999999998E-2</c:v>
                </c:pt>
                <c:pt idx="15">
                  <c:v>-2.1299999999999999E-2</c:v>
                </c:pt>
                <c:pt idx="16">
                  <c:v>9.8799999999999999E-2</c:v>
                </c:pt>
                <c:pt idx="17">
                  <c:v>-4.02E-2</c:v>
                </c:pt>
                <c:pt idx="18">
                  <c:v>6.13E-2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1E-4B10-8456-28301AC22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South Wales'!$K$94:$K$112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Wales'!$L$94:$L$112</c:f>
              <c:numCache>
                <c:formatCode>0.0%</c:formatCode>
                <c:ptCount val="19"/>
                <c:pt idx="0">
                  <c:v>-2.1299999999999999E-2</c:v>
                </c:pt>
                <c:pt idx="1">
                  <c:v>6.4000000000000003E-3</c:v>
                </c:pt>
                <c:pt idx="2">
                  <c:v>-3.0300000000000001E-2</c:v>
                </c:pt>
                <c:pt idx="3">
                  <c:v>5.79E-2</c:v>
                </c:pt>
                <c:pt idx="4">
                  <c:v>-2.4500000000000001E-2</c:v>
                </c:pt>
                <c:pt idx="5">
                  <c:v>-3.2000000000000001E-2</c:v>
                </c:pt>
                <c:pt idx="6">
                  <c:v>-5.8999999999999999E-3</c:v>
                </c:pt>
                <c:pt idx="7">
                  <c:v>-0.1066</c:v>
                </c:pt>
                <c:pt idx="8">
                  <c:v>-8.4099999999999994E-2</c:v>
                </c:pt>
                <c:pt idx="9">
                  <c:v>-8.8300000000000003E-2</c:v>
                </c:pt>
                <c:pt idx="10">
                  <c:v>6.54E-2</c:v>
                </c:pt>
                <c:pt idx="11">
                  <c:v>-7.3000000000000001E-3</c:v>
                </c:pt>
                <c:pt idx="12">
                  <c:v>-2.1899999999999999E-2</c:v>
                </c:pt>
                <c:pt idx="13">
                  <c:v>5.45E-2</c:v>
                </c:pt>
                <c:pt idx="14">
                  <c:v>0.13950000000000001</c:v>
                </c:pt>
                <c:pt idx="15">
                  <c:v>1.8E-3</c:v>
                </c:pt>
                <c:pt idx="16">
                  <c:v>4.87E-2</c:v>
                </c:pt>
                <c:pt idx="17">
                  <c:v>-3.5700000000000003E-2</c:v>
                </c:pt>
                <c:pt idx="18">
                  <c:v>1.1999999999999999E-3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9B-4BE9-8731-E3672930F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'Australian Capital Territory'!$K$157:$K$303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'Australian Capital Territory'!$L$453:$L$599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99.016300000000001</c:v>
                </c:pt>
                <c:pt idx="2">
                  <c:v>96.055800000000005</c:v>
                </c:pt>
                <c:pt idx="3">
                  <c:v>93.983800000000002</c:v>
                </c:pt>
                <c:pt idx="4">
                  <c:v>93.104299999999995</c:v>
                </c:pt>
                <c:pt idx="5">
                  <c:v>93.210599999999999</c:v>
                </c:pt>
                <c:pt idx="6">
                  <c:v>93.575000000000003</c:v>
                </c:pt>
                <c:pt idx="7">
                  <c:v>93.905699999999996</c:v>
                </c:pt>
                <c:pt idx="8">
                  <c:v>94.177700000000002</c:v>
                </c:pt>
                <c:pt idx="9">
                  <c:v>94.795400000000001</c:v>
                </c:pt>
                <c:pt idx="10">
                  <c:v>95.272000000000006</c:v>
                </c:pt>
                <c:pt idx="11">
                  <c:v>95.427400000000006</c:v>
                </c:pt>
                <c:pt idx="12">
                  <c:v>95.664699999999996</c:v>
                </c:pt>
                <c:pt idx="13">
                  <c:v>95.916300000000007</c:v>
                </c:pt>
                <c:pt idx="14">
                  <c:v>95.939300000000003</c:v>
                </c:pt>
                <c:pt idx="15">
                  <c:v>96.360299999999995</c:v>
                </c:pt>
                <c:pt idx="16">
                  <c:v>97.6982</c:v>
                </c:pt>
                <c:pt idx="17">
                  <c:v>98.8416</c:v>
                </c:pt>
                <c:pt idx="18">
                  <c:v>98.799400000000006</c:v>
                </c:pt>
                <c:pt idx="19">
                  <c:v>98.941500000000005</c:v>
                </c:pt>
                <c:pt idx="20">
                  <c:v>99.409599999999998</c:v>
                </c:pt>
                <c:pt idx="21">
                  <c:v>99.653199999999998</c:v>
                </c:pt>
                <c:pt idx="22">
                  <c:v>99.643600000000006</c:v>
                </c:pt>
                <c:pt idx="23">
                  <c:v>99.544799999999995</c:v>
                </c:pt>
                <c:pt idx="24">
                  <c:v>99.601399999999998</c:v>
                </c:pt>
                <c:pt idx="25">
                  <c:v>99.875500000000002</c:v>
                </c:pt>
                <c:pt idx="26">
                  <c:v>100.34569999999999</c:v>
                </c:pt>
                <c:pt idx="27">
                  <c:v>100.35209999999999</c:v>
                </c:pt>
                <c:pt idx="28">
                  <c:v>100.1224</c:v>
                </c:pt>
                <c:pt idx="29">
                  <c:v>99.694900000000004</c:v>
                </c:pt>
                <c:pt idx="30">
                  <c:v>99.770300000000006</c:v>
                </c:pt>
                <c:pt idx="31">
                  <c:v>100.58929999999999</c:v>
                </c:pt>
                <c:pt idx="32">
                  <c:v>100.9532</c:v>
                </c:pt>
                <c:pt idx="33">
                  <c:v>100.44670000000001</c:v>
                </c:pt>
                <c:pt idx="34">
                  <c:v>100.7042</c:v>
                </c:pt>
                <c:pt idx="35">
                  <c:v>101.0836</c:v>
                </c:pt>
                <c:pt idx="36">
                  <c:v>101.3961</c:v>
                </c:pt>
                <c:pt idx="37">
                  <c:v>101.4554</c:v>
                </c:pt>
                <c:pt idx="38">
                  <c:v>101.88339999999999</c:v>
                </c:pt>
                <c:pt idx="39">
                  <c:v>101.63339999999999</c:v>
                </c:pt>
                <c:pt idx="40">
                  <c:v>101.1242</c:v>
                </c:pt>
                <c:pt idx="41">
                  <c:v>97.278800000000004</c:v>
                </c:pt>
                <c:pt idx="42">
                  <c:v>94.404300000000006</c:v>
                </c:pt>
                <c:pt idx="43">
                  <c:v>95.497399999999999</c:v>
                </c:pt>
                <c:pt idx="44">
                  <c:v>97.744200000000006</c:v>
                </c:pt>
                <c:pt idx="45">
                  <c:v>98.918599999999998</c:v>
                </c:pt>
                <c:pt idx="46">
                  <c:v>99.4833</c:v>
                </c:pt>
                <c:pt idx="47">
                  <c:v>100.0364</c:v>
                </c:pt>
                <c:pt idx="48">
                  <c:v>100.63979999999999</c:v>
                </c:pt>
                <c:pt idx="49">
                  <c:v>100.8596</c:v>
                </c:pt>
                <c:pt idx="50">
                  <c:v>101.33410000000001</c:v>
                </c:pt>
                <c:pt idx="51">
                  <c:v>101.9191</c:v>
                </c:pt>
                <c:pt idx="52">
                  <c:v>102.62609999999999</c:v>
                </c:pt>
                <c:pt idx="53">
                  <c:v>102.5202</c:v>
                </c:pt>
                <c:pt idx="54">
                  <c:v>102.5552</c:v>
                </c:pt>
                <c:pt idx="55">
                  <c:v>101.6079</c:v>
                </c:pt>
                <c:pt idx="56">
                  <c:v>101.3112</c:v>
                </c:pt>
                <c:pt idx="57">
                  <c:v>101.21120000000001</c:v>
                </c:pt>
                <c:pt idx="58">
                  <c:v>101.46980000000001</c:v>
                </c:pt>
                <c:pt idx="59">
                  <c:v>102.1467</c:v>
                </c:pt>
                <c:pt idx="60">
                  <c:v>102.1481</c:v>
                </c:pt>
                <c:pt idx="61">
                  <c:v>102.259</c:v>
                </c:pt>
                <c:pt idx="62">
                  <c:v>102.8364</c:v>
                </c:pt>
                <c:pt idx="63">
                  <c:v>102.2109</c:v>
                </c:pt>
                <c:pt idx="64">
                  <c:v>101.67659999999999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F-4A67-ADBB-13D02494B008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28F-4A67-ADBB-13D02494B008}"/>
              </c:ext>
            </c:extLst>
          </c:dPt>
          <c:cat>
            <c:strRef>
              <c:f>'Australian Capital Territory'!$K$157:$K$303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'Australian Capital Territory'!$L$601:$L$747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98.832700000000003</c:v>
                </c:pt>
                <c:pt idx="2">
                  <c:v>97.6678</c:v>
                </c:pt>
                <c:pt idx="3">
                  <c:v>98.142499999999998</c:v>
                </c:pt>
                <c:pt idx="4">
                  <c:v>98.144499999999994</c:v>
                </c:pt>
                <c:pt idx="5">
                  <c:v>98.691199999999995</c:v>
                </c:pt>
                <c:pt idx="6">
                  <c:v>98.994100000000003</c:v>
                </c:pt>
                <c:pt idx="7">
                  <c:v>99.449100000000001</c:v>
                </c:pt>
                <c:pt idx="8">
                  <c:v>99.566800000000001</c:v>
                </c:pt>
                <c:pt idx="9">
                  <c:v>97.722899999999996</c:v>
                </c:pt>
                <c:pt idx="10">
                  <c:v>96.782899999999998</c:v>
                </c:pt>
                <c:pt idx="11">
                  <c:v>97.343500000000006</c:v>
                </c:pt>
                <c:pt idx="12">
                  <c:v>98.716300000000004</c:v>
                </c:pt>
                <c:pt idx="13">
                  <c:v>98.739699999999999</c:v>
                </c:pt>
                <c:pt idx="14">
                  <c:v>99.352000000000004</c:v>
                </c:pt>
                <c:pt idx="15">
                  <c:v>100.3664</c:v>
                </c:pt>
                <c:pt idx="16">
                  <c:v>101.53870000000001</c:v>
                </c:pt>
                <c:pt idx="17">
                  <c:v>100.2983</c:v>
                </c:pt>
                <c:pt idx="18">
                  <c:v>99.015199999999993</c:v>
                </c:pt>
                <c:pt idx="19">
                  <c:v>99.008700000000005</c:v>
                </c:pt>
                <c:pt idx="20">
                  <c:v>100.2234</c:v>
                </c:pt>
                <c:pt idx="21">
                  <c:v>101.07940000000001</c:v>
                </c:pt>
                <c:pt idx="22">
                  <c:v>100.05370000000001</c:v>
                </c:pt>
                <c:pt idx="23">
                  <c:v>99.739199999999997</c:v>
                </c:pt>
                <c:pt idx="24">
                  <c:v>100.27290000000001</c:v>
                </c:pt>
                <c:pt idx="25">
                  <c:v>101.1919</c:v>
                </c:pt>
                <c:pt idx="26">
                  <c:v>102.1835</c:v>
                </c:pt>
                <c:pt idx="27">
                  <c:v>101.7187</c:v>
                </c:pt>
                <c:pt idx="28">
                  <c:v>101.1626</c:v>
                </c:pt>
                <c:pt idx="29">
                  <c:v>100.4237</c:v>
                </c:pt>
                <c:pt idx="30">
                  <c:v>100.0159</c:v>
                </c:pt>
                <c:pt idx="31">
                  <c:v>100.2141</c:v>
                </c:pt>
                <c:pt idx="32">
                  <c:v>100.5192</c:v>
                </c:pt>
                <c:pt idx="33">
                  <c:v>100.18040000000001</c:v>
                </c:pt>
                <c:pt idx="34">
                  <c:v>101.97790000000001</c:v>
                </c:pt>
                <c:pt idx="35">
                  <c:v>102.04340000000001</c:v>
                </c:pt>
                <c:pt idx="36">
                  <c:v>101.7606</c:v>
                </c:pt>
                <c:pt idx="37">
                  <c:v>102.0051</c:v>
                </c:pt>
                <c:pt idx="38">
                  <c:v>102.9269</c:v>
                </c:pt>
                <c:pt idx="39">
                  <c:v>103.7152</c:v>
                </c:pt>
                <c:pt idx="40">
                  <c:v>103.3051</c:v>
                </c:pt>
                <c:pt idx="41">
                  <c:v>99.389700000000005</c:v>
                </c:pt>
                <c:pt idx="42">
                  <c:v>95.261799999999994</c:v>
                </c:pt>
                <c:pt idx="43">
                  <c:v>95.865499999999997</c:v>
                </c:pt>
                <c:pt idx="44">
                  <c:v>97.975399999999993</c:v>
                </c:pt>
                <c:pt idx="45">
                  <c:v>99.784000000000006</c:v>
                </c:pt>
                <c:pt idx="46">
                  <c:v>100.53449999999999</c:v>
                </c:pt>
                <c:pt idx="47">
                  <c:v>103.4348</c:v>
                </c:pt>
                <c:pt idx="48">
                  <c:v>103.724</c:v>
                </c:pt>
                <c:pt idx="49">
                  <c:v>104.0823</c:v>
                </c:pt>
                <c:pt idx="50">
                  <c:v>104.46769999999999</c:v>
                </c:pt>
                <c:pt idx="51">
                  <c:v>104.59</c:v>
                </c:pt>
                <c:pt idx="52">
                  <c:v>104.10680000000001</c:v>
                </c:pt>
                <c:pt idx="53">
                  <c:v>104.318</c:v>
                </c:pt>
                <c:pt idx="54">
                  <c:v>104.4012</c:v>
                </c:pt>
                <c:pt idx="55">
                  <c:v>104.4166</c:v>
                </c:pt>
                <c:pt idx="56">
                  <c:v>104.4462</c:v>
                </c:pt>
                <c:pt idx="57">
                  <c:v>104.249</c:v>
                </c:pt>
                <c:pt idx="58">
                  <c:v>104.2024</c:v>
                </c:pt>
                <c:pt idx="59">
                  <c:v>104.842</c:v>
                </c:pt>
                <c:pt idx="60">
                  <c:v>105.5343</c:v>
                </c:pt>
                <c:pt idx="61">
                  <c:v>104.90479999999999</c:v>
                </c:pt>
                <c:pt idx="62">
                  <c:v>105.27589999999999</c:v>
                </c:pt>
                <c:pt idx="63">
                  <c:v>104.5595</c:v>
                </c:pt>
                <c:pt idx="64">
                  <c:v>103.9096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8F-4A67-ADBB-13D02494B008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Territory'!$K$157:$K$303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'Australian Capital Territory'!$L$157:$L$303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98.971699999999998</c:v>
                </c:pt>
                <c:pt idx="2">
                  <c:v>95.467299999999994</c:v>
                </c:pt>
                <c:pt idx="3">
                  <c:v>92.920699999999997</c:v>
                </c:pt>
                <c:pt idx="4">
                  <c:v>91.647599999999997</c:v>
                </c:pt>
                <c:pt idx="5">
                  <c:v>91.630799999999994</c:v>
                </c:pt>
                <c:pt idx="6">
                  <c:v>92.161199999999994</c:v>
                </c:pt>
                <c:pt idx="7">
                  <c:v>92.6584</c:v>
                </c:pt>
                <c:pt idx="8">
                  <c:v>93.343000000000004</c:v>
                </c:pt>
                <c:pt idx="9">
                  <c:v>93.936300000000003</c:v>
                </c:pt>
                <c:pt idx="10">
                  <c:v>94.2941</c:v>
                </c:pt>
                <c:pt idx="11">
                  <c:v>94.802000000000007</c:v>
                </c:pt>
                <c:pt idx="12">
                  <c:v>95.785499999999999</c:v>
                </c:pt>
                <c:pt idx="13">
                  <c:v>96.285600000000002</c:v>
                </c:pt>
                <c:pt idx="14">
                  <c:v>96.302000000000007</c:v>
                </c:pt>
                <c:pt idx="15">
                  <c:v>95.914100000000005</c:v>
                </c:pt>
                <c:pt idx="16">
                  <c:v>97.233900000000006</c:v>
                </c:pt>
                <c:pt idx="17">
                  <c:v>98.376900000000006</c:v>
                </c:pt>
                <c:pt idx="18">
                  <c:v>98.482699999999994</c:v>
                </c:pt>
                <c:pt idx="19">
                  <c:v>98.706800000000001</c:v>
                </c:pt>
                <c:pt idx="20">
                  <c:v>98.939099999999996</c:v>
                </c:pt>
                <c:pt idx="21">
                  <c:v>98.937200000000004</c:v>
                </c:pt>
                <c:pt idx="22">
                  <c:v>98.822400000000002</c:v>
                </c:pt>
                <c:pt idx="23">
                  <c:v>98.911299999999997</c:v>
                </c:pt>
                <c:pt idx="24">
                  <c:v>99.047600000000003</c:v>
                </c:pt>
                <c:pt idx="25">
                  <c:v>99.236400000000003</c:v>
                </c:pt>
                <c:pt idx="26">
                  <c:v>99.656499999999994</c:v>
                </c:pt>
                <c:pt idx="27">
                  <c:v>99.825000000000003</c:v>
                </c:pt>
                <c:pt idx="28">
                  <c:v>99.625100000000003</c:v>
                </c:pt>
                <c:pt idx="29">
                  <c:v>98.8245</c:v>
                </c:pt>
                <c:pt idx="30">
                  <c:v>98.929599999999994</c:v>
                </c:pt>
                <c:pt idx="31">
                  <c:v>99.757800000000003</c:v>
                </c:pt>
                <c:pt idx="32">
                  <c:v>100.05119999999999</c:v>
                </c:pt>
                <c:pt idx="33">
                  <c:v>100.2345</c:v>
                </c:pt>
                <c:pt idx="34">
                  <c:v>100.8433</c:v>
                </c:pt>
                <c:pt idx="35">
                  <c:v>101.6143</c:v>
                </c:pt>
                <c:pt idx="36">
                  <c:v>101.94119999999999</c:v>
                </c:pt>
                <c:pt idx="37">
                  <c:v>102.26220000000001</c:v>
                </c:pt>
                <c:pt idx="38">
                  <c:v>102.8276</c:v>
                </c:pt>
                <c:pt idx="39">
                  <c:v>102.9023</c:v>
                </c:pt>
                <c:pt idx="40">
                  <c:v>102.10080000000001</c:v>
                </c:pt>
                <c:pt idx="41">
                  <c:v>98.306600000000003</c:v>
                </c:pt>
                <c:pt idx="42">
                  <c:v>95.410499999999999</c:v>
                </c:pt>
                <c:pt idx="43">
                  <c:v>96.790499999999994</c:v>
                </c:pt>
                <c:pt idx="44">
                  <c:v>98.893100000000004</c:v>
                </c:pt>
                <c:pt idx="45">
                  <c:v>99.861900000000006</c:v>
                </c:pt>
                <c:pt idx="46">
                  <c:v>100.34610000000001</c:v>
                </c:pt>
                <c:pt idx="47">
                  <c:v>100.6977</c:v>
                </c:pt>
                <c:pt idx="48">
                  <c:v>101.40600000000001</c:v>
                </c:pt>
                <c:pt idx="49">
                  <c:v>101.6439</c:v>
                </c:pt>
                <c:pt idx="50">
                  <c:v>102.0776</c:v>
                </c:pt>
                <c:pt idx="51">
                  <c:v>102.6974</c:v>
                </c:pt>
                <c:pt idx="52">
                  <c:v>103.3691</c:v>
                </c:pt>
                <c:pt idx="53">
                  <c:v>103.4833</c:v>
                </c:pt>
                <c:pt idx="54">
                  <c:v>103.4003</c:v>
                </c:pt>
                <c:pt idx="55">
                  <c:v>102.51049999999999</c:v>
                </c:pt>
                <c:pt idx="56">
                  <c:v>101.9789</c:v>
                </c:pt>
                <c:pt idx="57">
                  <c:v>101.9265</c:v>
                </c:pt>
                <c:pt idx="58">
                  <c:v>102.1865</c:v>
                </c:pt>
                <c:pt idx="59">
                  <c:v>102.8479</c:v>
                </c:pt>
                <c:pt idx="60">
                  <c:v>102.8336</c:v>
                </c:pt>
                <c:pt idx="61">
                  <c:v>102.9222</c:v>
                </c:pt>
                <c:pt idx="62">
                  <c:v>103.224</c:v>
                </c:pt>
                <c:pt idx="63">
                  <c:v>102.941</c:v>
                </c:pt>
                <c:pt idx="64">
                  <c:v>102.25190000000001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28F-4A67-ADBB-13D02494B008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Territory'!$K$157:$K$303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'Australian Capital Territory'!$L$305:$L$451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99.605099999999993</c:v>
                </c:pt>
                <c:pt idx="2">
                  <c:v>98.105699999999999</c:v>
                </c:pt>
                <c:pt idx="3">
                  <c:v>96.237700000000004</c:v>
                </c:pt>
                <c:pt idx="4">
                  <c:v>93.490899999999996</c:v>
                </c:pt>
                <c:pt idx="5">
                  <c:v>93.694400000000002</c:v>
                </c:pt>
                <c:pt idx="6">
                  <c:v>94.112799999999993</c:v>
                </c:pt>
                <c:pt idx="7">
                  <c:v>94.6601</c:v>
                </c:pt>
                <c:pt idx="8">
                  <c:v>93.582700000000003</c:v>
                </c:pt>
                <c:pt idx="9">
                  <c:v>92.817400000000006</c:v>
                </c:pt>
                <c:pt idx="10">
                  <c:v>92.471100000000007</c:v>
                </c:pt>
                <c:pt idx="11">
                  <c:v>93.7988</c:v>
                </c:pt>
                <c:pt idx="12">
                  <c:v>95.975300000000004</c:v>
                </c:pt>
                <c:pt idx="13">
                  <c:v>96.647499999999994</c:v>
                </c:pt>
                <c:pt idx="14">
                  <c:v>97.605199999999996</c:v>
                </c:pt>
                <c:pt idx="15">
                  <c:v>97.363699999999994</c:v>
                </c:pt>
                <c:pt idx="16">
                  <c:v>99.2089</c:v>
                </c:pt>
                <c:pt idx="17">
                  <c:v>96.841499999999996</c:v>
                </c:pt>
                <c:pt idx="18">
                  <c:v>96.671800000000005</c:v>
                </c:pt>
                <c:pt idx="19">
                  <c:v>96.463899999999995</c:v>
                </c:pt>
                <c:pt idx="20">
                  <c:v>97.318799999999996</c:v>
                </c:pt>
                <c:pt idx="21">
                  <c:v>97.774199999999993</c:v>
                </c:pt>
                <c:pt idx="22">
                  <c:v>97.283600000000007</c:v>
                </c:pt>
                <c:pt idx="23">
                  <c:v>97.149600000000007</c:v>
                </c:pt>
                <c:pt idx="24">
                  <c:v>97.377099999999999</c:v>
                </c:pt>
                <c:pt idx="25">
                  <c:v>100.1592</c:v>
                </c:pt>
                <c:pt idx="26">
                  <c:v>101.158</c:v>
                </c:pt>
                <c:pt idx="27">
                  <c:v>101.9629</c:v>
                </c:pt>
                <c:pt idx="28">
                  <c:v>101.1215</c:v>
                </c:pt>
                <c:pt idx="29">
                  <c:v>98.703100000000006</c:v>
                </c:pt>
                <c:pt idx="30">
                  <c:v>97.2864</c:v>
                </c:pt>
                <c:pt idx="31">
                  <c:v>97.925600000000003</c:v>
                </c:pt>
                <c:pt idx="32">
                  <c:v>97.346500000000006</c:v>
                </c:pt>
                <c:pt idx="33">
                  <c:v>97.512900000000002</c:v>
                </c:pt>
                <c:pt idx="34">
                  <c:v>99.389899999999997</c:v>
                </c:pt>
                <c:pt idx="35">
                  <c:v>100.36199999999999</c:v>
                </c:pt>
                <c:pt idx="36">
                  <c:v>100.4233</c:v>
                </c:pt>
                <c:pt idx="37">
                  <c:v>101.77719999999999</c:v>
                </c:pt>
                <c:pt idx="38">
                  <c:v>103.5668</c:v>
                </c:pt>
                <c:pt idx="39">
                  <c:v>104.02849999999999</c:v>
                </c:pt>
                <c:pt idx="40">
                  <c:v>103.90219999999999</c:v>
                </c:pt>
                <c:pt idx="41">
                  <c:v>98.440600000000003</c:v>
                </c:pt>
                <c:pt idx="42">
                  <c:v>94.903199999999998</c:v>
                </c:pt>
                <c:pt idx="43">
                  <c:v>95.912400000000005</c:v>
                </c:pt>
                <c:pt idx="44">
                  <c:v>97.958399999999997</c:v>
                </c:pt>
                <c:pt idx="45">
                  <c:v>98.633799999999994</c:v>
                </c:pt>
                <c:pt idx="46">
                  <c:v>98.978300000000004</c:v>
                </c:pt>
                <c:pt idx="47">
                  <c:v>102.32899999999999</c:v>
                </c:pt>
                <c:pt idx="48">
                  <c:v>103.4654</c:v>
                </c:pt>
                <c:pt idx="49">
                  <c:v>103.54989999999999</c:v>
                </c:pt>
                <c:pt idx="50">
                  <c:v>104.1223</c:v>
                </c:pt>
                <c:pt idx="51">
                  <c:v>105.40479999999999</c:v>
                </c:pt>
                <c:pt idx="52">
                  <c:v>105.8021</c:v>
                </c:pt>
                <c:pt idx="53">
                  <c:v>105.7312</c:v>
                </c:pt>
                <c:pt idx="54">
                  <c:v>106.0228</c:v>
                </c:pt>
                <c:pt idx="55">
                  <c:v>105.1835</c:v>
                </c:pt>
                <c:pt idx="56">
                  <c:v>103.6148</c:v>
                </c:pt>
                <c:pt idx="57">
                  <c:v>103.956</c:v>
                </c:pt>
                <c:pt idx="58">
                  <c:v>103.5633</c:v>
                </c:pt>
                <c:pt idx="59">
                  <c:v>104.217</c:v>
                </c:pt>
                <c:pt idx="60">
                  <c:v>103.2509</c:v>
                </c:pt>
                <c:pt idx="61">
                  <c:v>103.5731</c:v>
                </c:pt>
                <c:pt idx="62">
                  <c:v>103.6772</c:v>
                </c:pt>
                <c:pt idx="63">
                  <c:v>102.8562</c:v>
                </c:pt>
                <c:pt idx="64">
                  <c:v>102.0586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28F-4A67-ADBB-13D02494B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'New South Wales'!$K$157:$K$303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'New South Wales'!$L$453:$L$599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98.972999999999999</c:v>
                </c:pt>
                <c:pt idx="2">
                  <c:v>95.550799999999995</c:v>
                </c:pt>
                <c:pt idx="3">
                  <c:v>93.128100000000003</c:v>
                </c:pt>
                <c:pt idx="4">
                  <c:v>91.926299999999998</c:v>
                </c:pt>
                <c:pt idx="5">
                  <c:v>91.738699999999994</c:v>
                </c:pt>
                <c:pt idx="6">
                  <c:v>92.090800000000002</c:v>
                </c:pt>
                <c:pt idx="7">
                  <c:v>92.667699999999996</c:v>
                </c:pt>
                <c:pt idx="8">
                  <c:v>93.483800000000002</c:v>
                </c:pt>
                <c:pt idx="9">
                  <c:v>94.278899999999993</c:v>
                </c:pt>
                <c:pt idx="10">
                  <c:v>94.781899999999993</c:v>
                </c:pt>
                <c:pt idx="11">
                  <c:v>95.433700000000002</c:v>
                </c:pt>
                <c:pt idx="12">
                  <c:v>96.601100000000002</c:v>
                </c:pt>
                <c:pt idx="13">
                  <c:v>96.610500000000002</c:v>
                </c:pt>
                <c:pt idx="14">
                  <c:v>96.580500000000001</c:v>
                </c:pt>
                <c:pt idx="15">
                  <c:v>96.564899999999994</c:v>
                </c:pt>
                <c:pt idx="16">
                  <c:v>97.915400000000005</c:v>
                </c:pt>
                <c:pt idx="17">
                  <c:v>99.231899999999996</c:v>
                </c:pt>
                <c:pt idx="18">
                  <c:v>99.324600000000004</c:v>
                </c:pt>
                <c:pt idx="19">
                  <c:v>99.618799999999993</c:v>
                </c:pt>
                <c:pt idx="20">
                  <c:v>99.988500000000002</c:v>
                </c:pt>
                <c:pt idx="21">
                  <c:v>100.1512</c:v>
                </c:pt>
                <c:pt idx="22">
                  <c:v>100.2479</c:v>
                </c:pt>
                <c:pt idx="23">
                  <c:v>100.37390000000001</c:v>
                </c:pt>
                <c:pt idx="24">
                  <c:v>100.57259999999999</c:v>
                </c:pt>
                <c:pt idx="25">
                  <c:v>100.6888</c:v>
                </c:pt>
                <c:pt idx="26">
                  <c:v>101.0488</c:v>
                </c:pt>
                <c:pt idx="27">
                  <c:v>101.2379</c:v>
                </c:pt>
                <c:pt idx="28">
                  <c:v>101.1866</c:v>
                </c:pt>
                <c:pt idx="29">
                  <c:v>100.1237</c:v>
                </c:pt>
                <c:pt idx="30">
                  <c:v>99.887</c:v>
                </c:pt>
                <c:pt idx="31">
                  <c:v>100.8597</c:v>
                </c:pt>
                <c:pt idx="32">
                  <c:v>101.1546</c:v>
                </c:pt>
                <c:pt idx="33">
                  <c:v>101.1173</c:v>
                </c:pt>
                <c:pt idx="34">
                  <c:v>101.63039999999999</c:v>
                </c:pt>
                <c:pt idx="35">
                  <c:v>102.3043</c:v>
                </c:pt>
                <c:pt idx="36">
                  <c:v>102.8455</c:v>
                </c:pt>
                <c:pt idx="37">
                  <c:v>103.0814</c:v>
                </c:pt>
                <c:pt idx="38">
                  <c:v>103.515</c:v>
                </c:pt>
                <c:pt idx="39">
                  <c:v>103.5149</c:v>
                </c:pt>
                <c:pt idx="40">
                  <c:v>102.779</c:v>
                </c:pt>
                <c:pt idx="41">
                  <c:v>99.029799999999994</c:v>
                </c:pt>
                <c:pt idx="42">
                  <c:v>95.721100000000007</c:v>
                </c:pt>
                <c:pt idx="43">
                  <c:v>97.0916</c:v>
                </c:pt>
                <c:pt idx="44">
                  <c:v>99.245599999999996</c:v>
                </c:pt>
                <c:pt idx="45">
                  <c:v>100.14830000000001</c:v>
                </c:pt>
                <c:pt idx="46">
                  <c:v>100.6427</c:v>
                </c:pt>
                <c:pt idx="47">
                  <c:v>101.0056</c:v>
                </c:pt>
                <c:pt idx="48">
                  <c:v>101.7444</c:v>
                </c:pt>
                <c:pt idx="49">
                  <c:v>101.80419999999999</c:v>
                </c:pt>
                <c:pt idx="50">
                  <c:v>102.1844</c:v>
                </c:pt>
                <c:pt idx="51">
                  <c:v>102.7693</c:v>
                </c:pt>
                <c:pt idx="52">
                  <c:v>103.4301</c:v>
                </c:pt>
                <c:pt idx="53">
                  <c:v>103.3685</c:v>
                </c:pt>
                <c:pt idx="54">
                  <c:v>103.3509</c:v>
                </c:pt>
                <c:pt idx="55">
                  <c:v>102.54730000000001</c:v>
                </c:pt>
                <c:pt idx="56">
                  <c:v>101.7735</c:v>
                </c:pt>
                <c:pt idx="57">
                  <c:v>101.7675</c:v>
                </c:pt>
                <c:pt idx="58">
                  <c:v>102.01390000000001</c:v>
                </c:pt>
                <c:pt idx="59">
                  <c:v>102.62390000000001</c:v>
                </c:pt>
                <c:pt idx="60">
                  <c:v>102.36799999999999</c:v>
                </c:pt>
                <c:pt idx="61">
                  <c:v>102.25020000000001</c:v>
                </c:pt>
                <c:pt idx="62">
                  <c:v>102.5907</c:v>
                </c:pt>
                <c:pt idx="63">
                  <c:v>102.29649999999999</c:v>
                </c:pt>
                <c:pt idx="64">
                  <c:v>101.9662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F-4B0D-9B10-5C17AEAB683B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5EF-4B0D-9B10-5C17AEAB683B}"/>
              </c:ext>
            </c:extLst>
          </c:dPt>
          <c:cat>
            <c:strRef>
              <c:f>'New South Wales'!$K$157:$K$303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'New South Wales'!$L$601:$L$747</c:f>
              <c:numCache>
                <c:formatCode>0.0</c:formatCode>
                <c:ptCount val="147"/>
                <c:pt idx="0">
                  <c:v>100</c:v>
                </c:pt>
                <c:pt idx="1">
                  <c:v>100.16459999999999</c:v>
                </c:pt>
                <c:pt idx="2">
                  <c:v>99.1126</c:v>
                </c:pt>
                <c:pt idx="3">
                  <c:v>96.957899999999995</c:v>
                </c:pt>
                <c:pt idx="4">
                  <c:v>94.223399999999998</c:v>
                </c:pt>
                <c:pt idx="5">
                  <c:v>94.138800000000003</c:v>
                </c:pt>
                <c:pt idx="6">
                  <c:v>93.749300000000005</c:v>
                </c:pt>
                <c:pt idx="7">
                  <c:v>94.190399999999997</c:v>
                </c:pt>
                <c:pt idx="8">
                  <c:v>92.546499999999995</c:v>
                </c:pt>
                <c:pt idx="9">
                  <c:v>92.020700000000005</c:v>
                </c:pt>
                <c:pt idx="10">
                  <c:v>91.910700000000006</c:v>
                </c:pt>
                <c:pt idx="11">
                  <c:v>94.436199999999999</c:v>
                </c:pt>
                <c:pt idx="12">
                  <c:v>96.304000000000002</c:v>
                </c:pt>
                <c:pt idx="13">
                  <c:v>96.677999999999997</c:v>
                </c:pt>
                <c:pt idx="14">
                  <c:v>97.934200000000004</c:v>
                </c:pt>
                <c:pt idx="15">
                  <c:v>97.184700000000007</c:v>
                </c:pt>
                <c:pt idx="16">
                  <c:v>98.694900000000004</c:v>
                </c:pt>
                <c:pt idx="17">
                  <c:v>96.444500000000005</c:v>
                </c:pt>
                <c:pt idx="18">
                  <c:v>96.265299999999996</c:v>
                </c:pt>
                <c:pt idx="19">
                  <c:v>96.330500000000001</c:v>
                </c:pt>
                <c:pt idx="20">
                  <c:v>96.972999999999999</c:v>
                </c:pt>
                <c:pt idx="21">
                  <c:v>97.761200000000002</c:v>
                </c:pt>
                <c:pt idx="22">
                  <c:v>97.451899999999995</c:v>
                </c:pt>
                <c:pt idx="23">
                  <c:v>97.297499999999999</c:v>
                </c:pt>
                <c:pt idx="24">
                  <c:v>97.397599999999997</c:v>
                </c:pt>
                <c:pt idx="25">
                  <c:v>99.422300000000007</c:v>
                </c:pt>
                <c:pt idx="26">
                  <c:v>100.40730000000001</c:v>
                </c:pt>
                <c:pt idx="27">
                  <c:v>102.9847</c:v>
                </c:pt>
                <c:pt idx="28">
                  <c:v>101.87820000000001</c:v>
                </c:pt>
                <c:pt idx="29">
                  <c:v>98.478999999999999</c:v>
                </c:pt>
                <c:pt idx="30">
                  <c:v>97.283799999999999</c:v>
                </c:pt>
                <c:pt idx="31">
                  <c:v>98.203299999999999</c:v>
                </c:pt>
                <c:pt idx="32">
                  <c:v>97.126400000000004</c:v>
                </c:pt>
                <c:pt idx="33">
                  <c:v>96.923699999999997</c:v>
                </c:pt>
                <c:pt idx="34">
                  <c:v>98.576999999999998</c:v>
                </c:pt>
                <c:pt idx="35">
                  <c:v>99.635900000000007</c:v>
                </c:pt>
                <c:pt idx="36">
                  <c:v>99.729600000000005</c:v>
                </c:pt>
                <c:pt idx="37">
                  <c:v>101.5039</c:v>
                </c:pt>
                <c:pt idx="38">
                  <c:v>102.9027</c:v>
                </c:pt>
                <c:pt idx="39">
                  <c:v>103.18640000000001</c:v>
                </c:pt>
                <c:pt idx="40">
                  <c:v>103.52209999999999</c:v>
                </c:pt>
                <c:pt idx="41">
                  <c:v>98.506299999999996</c:v>
                </c:pt>
                <c:pt idx="42">
                  <c:v>95.065100000000001</c:v>
                </c:pt>
                <c:pt idx="43">
                  <c:v>95.6297</c:v>
                </c:pt>
                <c:pt idx="44">
                  <c:v>97.367500000000007</c:v>
                </c:pt>
                <c:pt idx="45">
                  <c:v>97.865399999999994</c:v>
                </c:pt>
                <c:pt idx="46">
                  <c:v>98.3</c:v>
                </c:pt>
                <c:pt idx="47">
                  <c:v>102.2744</c:v>
                </c:pt>
                <c:pt idx="48">
                  <c:v>103.7731</c:v>
                </c:pt>
                <c:pt idx="49">
                  <c:v>103.874</c:v>
                </c:pt>
                <c:pt idx="50">
                  <c:v>104.0827</c:v>
                </c:pt>
                <c:pt idx="51">
                  <c:v>105.1041</c:v>
                </c:pt>
                <c:pt idx="52">
                  <c:v>105.1041</c:v>
                </c:pt>
                <c:pt idx="53">
                  <c:v>105.5077</c:v>
                </c:pt>
                <c:pt idx="54">
                  <c:v>106.3</c:v>
                </c:pt>
                <c:pt idx="55">
                  <c:v>105.3681</c:v>
                </c:pt>
                <c:pt idx="56">
                  <c:v>103.1567</c:v>
                </c:pt>
                <c:pt idx="57">
                  <c:v>103.4978</c:v>
                </c:pt>
                <c:pt idx="58">
                  <c:v>103.0153</c:v>
                </c:pt>
                <c:pt idx="59">
                  <c:v>103.7329</c:v>
                </c:pt>
                <c:pt idx="60">
                  <c:v>101.75020000000001</c:v>
                </c:pt>
                <c:pt idx="61">
                  <c:v>101.9871</c:v>
                </c:pt>
                <c:pt idx="62">
                  <c:v>102.2192</c:v>
                </c:pt>
                <c:pt idx="63">
                  <c:v>101.7253</c:v>
                </c:pt>
                <c:pt idx="64">
                  <c:v>101.056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EF-4B0D-9B10-5C17AEAB683B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Wales'!$K$157:$K$303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'New South Wales'!$L$157:$L$303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98.971699999999998</c:v>
                </c:pt>
                <c:pt idx="2">
                  <c:v>95.467299999999994</c:v>
                </c:pt>
                <c:pt idx="3">
                  <c:v>92.920699999999997</c:v>
                </c:pt>
                <c:pt idx="4">
                  <c:v>91.647599999999997</c:v>
                </c:pt>
                <c:pt idx="5">
                  <c:v>91.630799999999994</c:v>
                </c:pt>
                <c:pt idx="6">
                  <c:v>92.161199999999994</c:v>
                </c:pt>
                <c:pt idx="7">
                  <c:v>92.6584</c:v>
                </c:pt>
                <c:pt idx="8">
                  <c:v>93.343000000000004</c:v>
                </c:pt>
                <c:pt idx="9">
                  <c:v>93.936300000000003</c:v>
                </c:pt>
                <c:pt idx="10">
                  <c:v>94.2941</c:v>
                </c:pt>
                <c:pt idx="11">
                  <c:v>94.802000000000007</c:v>
                </c:pt>
                <c:pt idx="12">
                  <c:v>95.785499999999999</c:v>
                </c:pt>
                <c:pt idx="13">
                  <c:v>96.285600000000002</c:v>
                </c:pt>
                <c:pt idx="14">
                  <c:v>96.302000000000007</c:v>
                </c:pt>
                <c:pt idx="15">
                  <c:v>95.914100000000005</c:v>
                </c:pt>
                <c:pt idx="16">
                  <c:v>97.233900000000006</c:v>
                </c:pt>
                <c:pt idx="17">
                  <c:v>98.376900000000006</c:v>
                </c:pt>
                <c:pt idx="18">
                  <c:v>98.482699999999994</c:v>
                </c:pt>
                <c:pt idx="19">
                  <c:v>98.706800000000001</c:v>
                </c:pt>
                <c:pt idx="20">
                  <c:v>98.939099999999996</c:v>
                </c:pt>
                <c:pt idx="21">
                  <c:v>98.937200000000004</c:v>
                </c:pt>
                <c:pt idx="22">
                  <c:v>98.822400000000002</c:v>
                </c:pt>
                <c:pt idx="23">
                  <c:v>98.911299999999997</c:v>
                </c:pt>
                <c:pt idx="24">
                  <c:v>99.047600000000003</c:v>
                </c:pt>
                <c:pt idx="25">
                  <c:v>99.236400000000003</c:v>
                </c:pt>
                <c:pt idx="26">
                  <c:v>99.656499999999994</c:v>
                </c:pt>
                <c:pt idx="27">
                  <c:v>99.825000000000003</c:v>
                </c:pt>
                <c:pt idx="28">
                  <c:v>99.625100000000003</c:v>
                </c:pt>
                <c:pt idx="29">
                  <c:v>98.8245</c:v>
                </c:pt>
                <c:pt idx="30">
                  <c:v>98.929599999999994</c:v>
                </c:pt>
                <c:pt idx="31">
                  <c:v>99.757800000000003</c:v>
                </c:pt>
                <c:pt idx="32">
                  <c:v>100.05119999999999</c:v>
                </c:pt>
                <c:pt idx="33">
                  <c:v>100.2345</c:v>
                </c:pt>
                <c:pt idx="34">
                  <c:v>100.8433</c:v>
                </c:pt>
                <c:pt idx="35">
                  <c:v>101.6143</c:v>
                </c:pt>
                <c:pt idx="36">
                  <c:v>101.94119999999999</c:v>
                </c:pt>
                <c:pt idx="37">
                  <c:v>102.26220000000001</c:v>
                </c:pt>
                <c:pt idx="38">
                  <c:v>102.8276</c:v>
                </c:pt>
                <c:pt idx="39">
                  <c:v>102.9023</c:v>
                </c:pt>
                <c:pt idx="40">
                  <c:v>102.10080000000001</c:v>
                </c:pt>
                <c:pt idx="41">
                  <c:v>98.306600000000003</c:v>
                </c:pt>
                <c:pt idx="42">
                  <c:v>95.410499999999999</c:v>
                </c:pt>
                <c:pt idx="43">
                  <c:v>96.790499999999994</c:v>
                </c:pt>
                <c:pt idx="44">
                  <c:v>98.893100000000004</c:v>
                </c:pt>
                <c:pt idx="45">
                  <c:v>99.861900000000006</c:v>
                </c:pt>
                <c:pt idx="46">
                  <c:v>100.34610000000001</c:v>
                </c:pt>
                <c:pt idx="47">
                  <c:v>100.6977</c:v>
                </c:pt>
                <c:pt idx="48">
                  <c:v>101.40600000000001</c:v>
                </c:pt>
                <c:pt idx="49">
                  <c:v>101.6439</c:v>
                </c:pt>
                <c:pt idx="50">
                  <c:v>102.0776</c:v>
                </c:pt>
                <c:pt idx="51">
                  <c:v>102.6974</c:v>
                </c:pt>
                <c:pt idx="52">
                  <c:v>103.3691</c:v>
                </c:pt>
                <c:pt idx="53">
                  <c:v>103.4833</c:v>
                </c:pt>
                <c:pt idx="54">
                  <c:v>103.4003</c:v>
                </c:pt>
                <c:pt idx="55">
                  <c:v>102.51049999999999</c:v>
                </c:pt>
                <c:pt idx="56">
                  <c:v>101.9789</c:v>
                </c:pt>
                <c:pt idx="57">
                  <c:v>101.9265</c:v>
                </c:pt>
                <c:pt idx="58">
                  <c:v>102.1865</c:v>
                </c:pt>
                <c:pt idx="59">
                  <c:v>102.8479</c:v>
                </c:pt>
                <c:pt idx="60">
                  <c:v>102.8336</c:v>
                </c:pt>
                <c:pt idx="61">
                  <c:v>102.9222</c:v>
                </c:pt>
                <c:pt idx="62">
                  <c:v>103.224</c:v>
                </c:pt>
                <c:pt idx="63">
                  <c:v>102.941</c:v>
                </c:pt>
                <c:pt idx="64">
                  <c:v>102.25190000000001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EF-4B0D-9B10-5C17AEAB683B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Wales'!$K$157:$K$303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'New South Wales'!$L$305:$L$451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99.605099999999993</c:v>
                </c:pt>
                <c:pt idx="2">
                  <c:v>98.105699999999999</c:v>
                </c:pt>
                <c:pt idx="3">
                  <c:v>96.237700000000004</c:v>
                </c:pt>
                <c:pt idx="4">
                  <c:v>93.490899999999996</c:v>
                </c:pt>
                <c:pt idx="5">
                  <c:v>93.694400000000002</c:v>
                </c:pt>
                <c:pt idx="6">
                  <c:v>94.112799999999993</c:v>
                </c:pt>
                <c:pt idx="7">
                  <c:v>94.6601</c:v>
                </c:pt>
                <c:pt idx="8">
                  <c:v>93.582700000000003</c:v>
                </c:pt>
                <c:pt idx="9">
                  <c:v>92.817400000000006</c:v>
                </c:pt>
                <c:pt idx="10">
                  <c:v>92.471100000000007</c:v>
                </c:pt>
                <c:pt idx="11">
                  <c:v>93.7988</c:v>
                </c:pt>
                <c:pt idx="12">
                  <c:v>95.975300000000004</c:v>
                </c:pt>
                <c:pt idx="13">
                  <c:v>96.647499999999994</c:v>
                </c:pt>
                <c:pt idx="14">
                  <c:v>97.605199999999996</c:v>
                </c:pt>
                <c:pt idx="15">
                  <c:v>97.363699999999994</c:v>
                </c:pt>
                <c:pt idx="16">
                  <c:v>99.2089</c:v>
                </c:pt>
                <c:pt idx="17">
                  <c:v>96.841499999999996</c:v>
                </c:pt>
                <c:pt idx="18">
                  <c:v>96.671800000000005</c:v>
                </c:pt>
                <c:pt idx="19">
                  <c:v>96.463899999999995</c:v>
                </c:pt>
                <c:pt idx="20">
                  <c:v>97.318799999999996</c:v>
                </c:pt>
                <c:pt idx="21">
                  <c:v>97.774199999999993</c:v>
                </c:pt>
                <c:pt idx="22">
                  <c:v>97.283600000000007</c:v>
                </c:pt>
                <c:pt idx="23">
                  <c:v>97.149600000000007</c:v>
                </c:pt>
                <c:pt idx="24">
                  <c:v>97.377099999999999</c:v>
                </c:pt>
                <c:pt idx="25">
                  <c:v>100.1592</c:v>
                </c:pt>
                <c:pt idx="26">
                  <c:v>101.158</c:v>
                </c:pt>
                <c:pt idx="27">
                  <c:v>101.9629</c:v>
                </c:pt>
                <c:pt idx="28">
                  <c:v>101.1215</c:v>
                </c:pt>
                <c:pt idx="29">
                  <c:v>98.703100000000006</c:v>
                </c:pt>
                <c:pt idx="30">
                  <c:v>97.2864</c:v>
                </c:pt>
                <c:pt idx="31">
                  <c:v>97.925600000000003</c:v>
                </c:pt>
                <c:pt idx="32">
                  <c:v>97.346500000000006</c:v>
                </c:pt>
                <c:pt idx="33">
                  <c:v>97.512900000000002</c:v>
                </c:pt>
                <c:pt idx="34">
                  <c:v>99.389899999999997</c:v>
                </c:pt>
                <c:pt idx="35">
                  <c:v>100.36199999999999</c:v>
                </c:pt>
                <c:pt idx="36">
                  <c:v>100.4233</c:v>
                </c:pt>
                <c:pt idx="37">
                  <c:v>101.77719999999999</c:v>
                </c:pt>
                <c:pt idx="38">
                  <c:v>103.5668</c:v>
                </c:pt>
                <c:pt idx="39">
                  <c:v>104.02849999999999</c:v>
                </c:pt>
                <c:pt idx="40">
                  <c:v>103.90219999999999</c:v>
                </c:pt>
                <c:pt idx="41">
                  <c:v>98.440600000000003</c:v>
                </c:pt>
                <c:pt idx="42">
                  <c:v>94.903199999999998</c:v>
                </c:pt>
                <c:pt idx="43">
                  <c:v>95.912400000000005</c:v>
                </c:pt>
                <c:pt idx="44">
                  <c:v>97.958399999999997</c:v>
                </c:pt>
                <c:pt idx="45">
                  <c:v>98.633799999999994</c:v>
                </c:pt>
                <c:pt idx="46">
                  <c:v>98.978300000000004</c:v>
                </c:pt>
                <c:pt idx="47">
                  <c:v>102.32899999999999</c:v>
                </c:pt>
                <c:pt idx="48">
                  <c:v>103.4654</c:v>
                </c:pt>
                <c:pt idx="49">
                  <c:v>103.54989999999999</c:v>
                </c:pt>
                <c:pt idx="50">
                  <c:v>104.1223</c:v>
                </c:pt>
                <c:pt idx="51">
                  <c:v>105.40479999999999</c:v>
                </c:pt>
                <c:pt idx="52">
                  <c:v>105.8021</c:v>
                </c:pt>
                <c:pt idx="53">
                  <c:v>105.7312</c:v>
                </c:pt>
                <c:pt idx="54">
                  <c:v>106.0228</c:v>
                </c:pt>
                <c:pt idx="55">
                  <c:v>105.1835</c:v>
                </c:pt>
                <c:pt idx="56">
                  <c:v>103.6148</c:v>
                </c:pt>
                <c:pt idx="57">
                  <c:v>103.956</c:v>
                </c:pt>
                <c:pt idx="58">
                  <c:v>103.5633</c:v>
                </c:pt>
                <c:pt idx="59">
                  <c:v>104.217</c:v>
                </c:pt>
                <c:pt idx="60">
                  <c:v>103.2509</c:v>
                </c:pt>
                <c:pt idx="61">
                  <c:v>103.5731</c:v>
                </c:pt>
                <c:pt idx="62">
                  <c:v>103.6772</c:v>
                </c:pt>
                <c:pt idx="63">
                  <c:v>102.8562</c:v>
                </c:pt>
                <c:pt idx="64">
                  <c:v>102.0586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EF-4B0D-9B10-5C17AEAB6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Victoria!$L$36:$L$42</c:f>
              <c:numCache>
                <c:formatCode>0.0</c:formatCode>
                <c:ptCount val="7"/>
                <c:pt idx="0">
                  <c:v>78.010000000000005</c:v>
                </c:pt>
                <c:pt idx="1">
                  <c:v>98.51</c:v>
                </c:pt>
                <c:pt idx="2">
                  <c:v>101.13</c:v>
                </c:pt>
                <c:pt idx="3">
                  <c:v>101.35</c:v>
                </c:pt>
                <c:pt idx="4">
                  <c:v>102.46</c:v>
                </c:pt>
                <c:pt idx="5">
                  <c:v>105.82</c:v>
                </c:pt>
                <c:pt idx="6">
                  <c:v>106.24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5A-4BEE-B616-DFBB4D34BB52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Victoria!$L$45:$L$51</c:f>
              <c:numCache>
                <c:formatCode>0.0</c:formatCode>
                <c:ptCount val="7"/>
                <c:pt idx="0">
                  <c:v>77.91</c:v>
                </c:pt>
                <c:pt idx="1">
                  <c:v>98.38</c:v>
                </c:pt>
                <c:pt idx="2">
                  <c:v>100.91</c:v>
                </c:pt>
                <c:pt idx="3">
                  <c:v>101.23</c:v>
                </c:pt>
                <c:pt idx="4">
                  <c:v>102.23</c:v>
                </c:pt>
                <c:pt idx="5">
                  <c:v>105.32</c:v>
                </c:pt>
                <c:pt idx="6">
                  <c:v>105.52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5A-4BEE-B616-DFBB4D34BB52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Victoria!$L$54:$L$60</c:f>
              <c:numCache>
                <c:formatCode>0.0</c:formatCode>
                <c:ptCount val="7"/>
                <c:pt idx="0">
                  <c:v>72.930000000000007</c:v>
                </c:pt>
                <c:pt idx="1">
                  <c:v>95.59</c:v>
                </c:pt>
                <c:pt idx="2">
                  <c:v>99.66</c:v>
                </c:pt>
                <c:pt idx="3">
                  <c:v>100.52</c:v>
                </c:pt>
                <c:pt idx="4">
                  <c:v>101.96</c:v>
                </c:pt>
                <c:pt idx="5">
                  <c:v>105.65</c:v>
                </c:pt>
                <c:pt idx="6">
                  <c:v>105.04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5A-4BEE-B616-DFBB4D34B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Victoria!$L$65:$L$71</c:f>
              <c:numCache>
                <c:formatCode>0.0</c:formatCode>
                <c:ptCount val="7"/>
                <c:pt idx="0">
                  <c:v>80.599999999999994</c:v>
                </c:pt>
                <c:pt idx="1">
                  <c:v>101.42</c:v>
                </c:pt>
                <c:pt idx="2">
                  <c:v>105.15</c:v>
                </c:pt>
                <c:pt idx="3">
                  <c:v>102.93</c:v>
                </c:pt>
                <c:pt idx="4">
                  <c:v>104.38</c:v>
                </c:pt>
                <c:pt idx="5">
                  <c:v>107.83</c:v>
                </c:pt>
                <c:pt idx="6">
                  <c:v>107.25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0-4C53-ACD3-A14BEDF69F03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Victoria!$L$74:$L$80</c:f>
              <c:numCache>
                <c:formatCode>0.0</c:formatCode>
                <c:ptCount val="7"/>
                <c:pt idx="0">
                  <c:v>79.959999999999994</c:v>
                </c:pt>
                <c:pt idx="1">
                  <c:v>101.51</c:v>
                </c:pt>
                <c:pt idx="2">
                  <c:v>105.57</c:v>
                </c:pt>
                <c:pt idx="3">
                  <c:v>103.26</c:v>
                </c:pt>
                <c:pt idx="4">
                  <c:v>104.37</c:v>
                </c:pt>
                <c:pt idx="5">
                  <c:v>107.76</c:v>
                </c:pt>
                <c:pt idx="6">
                  <c:v>106.65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10-4C53-ACD3-A14BEDF69F03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Victoria!$L$83:$L$89</c:f>
              <c:numCache>
                <c:formatCode>0.0</c:formatCode>
                <c:ptCount val="7"/>
                <c:pt idx="0">
                  <c:v>73.599999999999994</c:v>
                </c:pt>
                <c:pt idx="1">
                  <c:v>97.63</c:v>
                </c:pt>
                <c:pt idx="2">
                  <c:v>103.97</c:v>
                </c:pt>
                <c:pt idx="3">
                  <c:v>102.27</c:v>
                </c:pt>
                <c:pt idx="4">
                  <c:v>104.13</c:v>
                </c:pt>
                <c:pt idx="5">
                  <c:v>108.11</c:v>
                </c:pt>
                <c:pt idx="6">
                  <c:v>106.66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10-4C53-ACD3-A14BEDF69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Victoria!$K$9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Victoria!$K$116:$K$134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Victoria!$L$116:$L$134</c:f>
              <c:numCache>
                <c:formatCode>0.0%</c:formatCode>
                <c:ptCount val="19"/>
                <c:pt idx="0">
                  <c:v>1.15E-2</c:v>
                </c:pt>
                <c:pt idx="1">
                  <c:v>3.5999999999999999E-3</c:v>
                </c:pt>
                <c:pt idx="2">
                  <c:v>7.6200000000000004E-2</c:v>
                </c:pt>
                <c:pt idx="3">
                  <c:v>9.9000000000000008E-3</c:v>
                </c:pt>
                <c:pt idx="4">
                  <c:v>6.4899999999999999E-2</c:v>
                </c:pt>
                <c:pt idx="5">
                  <c:v>5.0900000000000001E-2</c:v>
                </c:pt>
                <c:pt idx="6">
                  <c:v>0.1021</c:v>
                </c:pt>
                <c:pt idx="7">
                  <c:v>6.4899999999999999E-2</c:v>
                </c:pt>
                <c:pt idx="8">
                  <c:v>3.9800000000000002E-2</c:v>
                </c:pt>
                <c:pt idx="9">
                  <c:v>1.6299999999999999E-2</c:v>
                </c:pt>
                <c:pt idx="10">
                  <c:v>4.3999999999999997E-2</c:v>
                </c:pt>
                <c:pt idx="11">
                  <c:v>2.0199999999999999E-2</c:v>
                </c:pt>
                <c:pt idx="12">
                  <c:v>8.7900000000000006E-2</c:v>
                </c:pt>
                <c:pt idx="13">
                  <c:v>6.8500000000000005E-2</c:v>
                </c:pt>
                <c:pt idx="14">
                  <c:v>5.4600000000000003E-2</c:v>
                </c:pt>
                <c:pt idx="15">
                  <c:v>9.35E-2</c:v>
                </c:pt>
                <c:pt idx="16">
                  <c:v>0.1361</c:v>
                </c:pt>
                <c:pt idx="17">
                  <c:v>1.9300000000000001E-2</c:v>
                </c:pt>
                <c:pt idx="18">
                  <c:v>3.1600000000000003E-2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B-4AA9-BE90-4DB4DB6868FC}"/>
            </c:ext>
          </c:extLst>
        </c:ser>
        <c:ser>
          <c:idx val="0"/>
          <c:order val="1"/>
          <c:tx>
            <c:strRef>
              <c:f>Victoria!$K$8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Victoria!$L$136:$L$154</c:f>
              <c:numCache>
                <c:formatCode>0.0%</c:formatCode>
                <c:ptCount val="19"/>
                <c:pt idx="0">
                  <c:v>1.04E-2</c:v>
                </c:pt>
                <c:pt idx="1">
                  <c:v>3.5000000000000001E-3</c:v>
                </c:pt>
                <c:pt idx="2">
                  <c:v>7.3400000000000007E-2</c:v>
                </c:pt>
                <c:pt idx="3">
                  <c:v>0.01</c:v>
                </c:pt>
                <c:pt idx="4">
                  <c:v>6.2399999999999997E-2</c:v>
                </c:pt>
                <c:pt idx="5">
                  <c:v>4.8800000000000003E-2</c:v>
                </c:pt>
                <c:pt idx="6">
                  <c:v>9.8500000000000004E-2</c:v>
                </c:pt>
                <c:pt idx="7">
                  <c:v>5.2299999999999999E-2</c:v>
                </c:pt>
                <c:pt idx="8">
                  <c:v>3.6299999999999999E-2</c:v>
                </c:pt>
                <c:pt idx="9">
                  <c:v>1.4800000000000001E-2</c:v>
                </c:pt>
                <c:pt idx="10">
                  <c:v>4.6199999999999998E-2</c:v>
                </c:pt>
                <c:pt idx="11">
                  <c:v>1.9400000000000001E-2</c:v>
                </c:pt>
                <c:pt idx="12">
                  <c:v>8.6300000000000002E-2</c:v>
                </c:pt>
                <c:pt idx="13">
                  <c:v>7.0099999999999996E-2</c:v>
                </c:pt>
                <c:pt idx="14">
                  <c:v>6.1499999999999999E-2</c:v>
                </c:pt>
                <c:pt idx="15">
                  <c:v>9.2799999999999994E-2</c:v>
                </c:pt>
                <c:pt idx="16">
                  <c:v>0.14660000000000001</c:v>
                </c:pt>
                <c:pt idx="17">
                  <c:v>1.72E-2</c:v>
                </c:pt>
                <c:pt idx="18">
                  <c:v>2.93E-2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B-4AA9-BE90-4DB4DB686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Victoria!$K$94:$K$112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Victoria!$L$94:$L$112</c:f>
              <c:numCache>
                <c:formatCode>0.0%</c:formatCode>
                <c:ptCount val="19"/>
                <c:pt idx="0">
                  <c:v>-8.5699999999999998E-2</c:v>
                </c:pt>
                <c:pt idx="1">
                  <c:v>-1.54E-2</c:v>
                </c:pt>
                <c:pt idx="2">
                  <c:v>-2.8400000000000002E-2</c:v>
                </c:pt>
                <c:pt idx="3">
                  <c:v>2.5899999999999999E-2</c:v>
                </c:pt>
                <c:pt idx="4">
                  <c:v>-2.8400000000000002E-2</c:v>
                </c:pt>
                <c:pt idx="5">
                  <c:v>-3.1399999999999997E-2</c:v>
                </c:pt>
                <c:pt idx="6">
                  <c:v>-2.6100000000000002E-2</c:v>
                </c:pt>
                <c:pt idx="7">
                  <c:v>-0.1875</c:v>
                </c:pt>
                <c:pt idx="8">
                  <c:v>-8.1199999999999994E-2</c:v>
                </c:pt>
                <c:pt idx="9">
                  <c:v>-8.8200000000000001E-2</c:v>
                </c:pt>
                <c:pt idx="10">
                  <c:v>5.96E-2</c:v>
                </c:pt>
                <c:pt idx="11">
                  <c:v>-2.8400000000000002E-2</c:v>
                </c:pt>
                <c:pt idx="12">
                  <c:v>-9.7999999999999997E-3</c:v>
                </c:pt>
                <c:pt idx="13">
                  <c:v>3.39E-2</c:v>
                </c:pt>
                <c:pt idx="14">
                  <c:v>0.13689999999999999</c:v>
                </c:pt>
                <c:pt idx="15">
                  <c:v>1.1000000000000001E-3</c:v>
                </c:pt>
                <c:pt idx="16">
                  <c:v>8.6800000000000002E-2</c:v>
                </c:pt>
                <c:pt idx="17">
                  <c:v>-0.1033</c:v>
                </c:pt>
                <c:pt idx="18">
                  <c:v>-6.4699999999999994E-2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51-4BAC-8573-9A6A2FF19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2"/>
          <c:min val="-0.25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1.png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image" Target="../media/image1.png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F952B86-12CE-4AB9-A72A-63B8361D6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CB55362-998B-4B13-934E-BBCE982DE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4E0C795-C86E-4331-92F9-57D234EEB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3ED2055-3C56-4AE4-882B-04DA79671E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7FDE6EE-3B21-4907-89A6-7CDCC213E4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D4756A9-33DE-4E0C-BBE1-D98D90B968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4325C65-B6CB-4A21-A2DB-D928B1EB4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853D97E-AB88-4F27-B3E5-1F0A4A4314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B4C2974-DD41-448B-9B13-3B848C2458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57BC57A-5910-4714-BDF9-009B9EE12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E899757-584E-4FD4-A2B8-CD96EBFE13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7EB5899-1709-485B-8471-C75B5DD3D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8E776DD-1BFE-46FC-8CDE-3D292312A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B3B415-EC6E-47F5-973E-17808BF47A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0EB3C98-8C47-4BB5-82EE-DA5CAC16C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E5CB87D-2D93-470F-ACF8-D7B3AB088E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9B0C474-3673-4302-9440-40EBAE801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D7A6BE2-4286-4A03-9F6C-505E0C591E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87D5D2C-8B67-4B39-9515-7FC28AAD1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31A687-9516-4D7E-AE69-117120F9EC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9F4FEF-9ED1-4EE7-A2B0-CE7476D5D5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74616A9-3CDE-4D2E-AD1E-F58F4836F3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F4C43E4-C24B-4AE1-986D-87906148D5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DEE52AE-0471-48A0-AEDF-3B8294149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9DA13FD-377A-4B97-9E4E-FFE0A0FB1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F78502B-5796-4D01-B073-EE1D3DE247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DFDBB6B-35D8-412F-AB6C-7848DFB4B8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B7D108C-7A44-4990-8210-36E81BA23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8D3E5C9-427C-4F0E-9D23-C53C5049A5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EE581EF-399D-4199-9FBB-D7B164FEF6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3A5ADF9-4E63-4603-9B4D-7CEBF4D64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687194-474F-43C9-A8A9-FED6925F1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0F24ADD-1063-422A-91C5-ABEFEC23F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D0025D0-FA73-4DF8-B212-9E07432E0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7C1F27C-EEA5-4579-8E7B-2495A57823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554CBD9-BBAB-4A9F-8073-D5857D9878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97855CC-AF4D-43EC-9C50-E3062DF88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32C16C8-CF5A-4242-A66F-A367B0E867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BEAE2F-7EE7-4DE2-A23F-8C85A9EBD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2F06150-9245-4A0A-B13C-9D80B5073A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23C6EE1-FD27-484D-B1DA-2D005B857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1B8EDEE-8720-4769-82B1-CE4044E7F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4E87D69-62A3-4155-91EC-4634D54A5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952DA2B-C63D-47FC-9DBE-A3E2DF9B9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C9A961A-8002-45FE-AF32-6E2611F110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E0ABF8B-7570-4B33-A33E-77C1AD043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E0E9E78-E8ED-4B4D-9A35-E5DE36B09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8E31B31-D88E-4B53-85F2-B21906922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6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64" t="s">
        <v>32</v>
      </c>
      <c r="B1" s="64"/>
      <c r="C1" s="64"/>
    </row>
    <row r="2" spans="1:3" ht="19.5" customHeight="1" x14ac:dyDescent="0.3">
      <c r="A2" s="3" t="s">
        <v>45</v>
      </c>
    </row>
    <row r="3" spans="1:3" ht="12.75" customHeight="1" x14ac:dyDescent="0.25">
      <c r="A3" s="4" t="s">
        <v>73</v>
      </c>
    </row>
    <row r="4" spans="1:3" ht="12.75" customHeight="1" x14ac:dyDescent="0.25"/>
    <row r="5" spans="1:3" ht="12.75" customHeight="1" x14ac:dyDescent="0.25">
      <c r="B5" s="5" t="s">
        <v>40</v>
      </c>
    </row>
    <row r="6" spans="1:3" ht="12.75" customHeight="1" x14ac:dyDescent="0.25">
      <c r="B6" s="6" t="s">
        <v>41</v>
      </c>
    </row>
    <row r="7" spans="1:3" ht="12.75" customHeight="1" x14ac:dyDescent="0.25">
      <c r="A7" s="7"/>
      <c r="B7" s="8">
        <v>1</v>
      </c>
      <c r="C7" s="9" t="s">
        <v>33</v>
      </c>
    </row>
    <row r="8" spans="1:3" ht="12.75" customHeight="1" x14ac:dyDescent="0.25">
      <c r="A8" s="7"/>
      <c r="B8" s="8">
        <v>2</v>
      </c>
      <c r="C8" s="9" t="s">
        <v>34</v>
      </c>
    </row>
    <row r="9" spans="1:3" ht="12.75" customHeight="1" x14ac:dyDescent="0.25">
      <c r="A9" s="7"/>
      <c r="B9" s="8">
        <v>3</v>
      </c>
      <c r="C9" s="9" t="s">
        <v>35</v>
      </c>
    </row>
    <row r="10" spans="1:3" ht="12.75" customHeight="1" x14ac:dyDescent="0.25">
      <c r="A10" s="7"/>
      <c r="B10" s="8">
        <v>4</v>
      </c>
      <c r="C10" s="9" t="s">
        <v>36</v>
      </c>
    </row>
    <row r="11" spans="1:3" ht="12.75" customHeight="1" x14ac:dyDescent="0.25">
      <c r="A11" s="7"/>
      <c r="B11" s="8">
        <v>5</v>
      </c>
      <c r="C11" s="9" t="s">
        <v>4</v>
      </c>
    </row>
    <row r="12" spans="1:3" ht="12.75" customHeight="1" x14ac:dyDescent="0.25">
      <c r="A12" s="7"/>
      <c r="B12" s="8">
        <v>6</v>
      </c>
      <c r="C12" s="9" t="s">
        <v>37</v>
      </c>
    </row>
    <row r="13" spans="1:3" ht="12.75" customHeight="1" x14ac:dyDescent="0.25">
      <c r="A13" s="7"/>
      <c r="B13" s="8">
        <v>7</v>
      </c>
      <c r="C13" s="9" t="s">
        <v>38</v>
      </c>
    </row>
    <row r="14" spans="1:3" ht="12.75" customHeight="1" x14ac:dyDescent="0.25">
      <c r="A14" s="7"/>
      <c r="B14" s="8">
        <v>8</v>
      </c>
      <c r="C14" s="9" t="s">
        <v>39</v>
      </c>
    </row>
    <row r="15" spans="1:3" x14ac:dyDescent="0.25">
      <c r="B15" s="10"/>
      <c r="C15" s="11"/>
    </row>
    <row r="16" spans="1:3" x14ac:dyDescent="0.25">
      <c r="B16" s="12"/>
      <c r="C16" s="12"/>
    </row>
    <row r="17" spans="2:3" ht="15.75" x14ac:dyDescent="0.25">
      <c r="B17" s="13" t="s">
        <v>42</v>
      </c>
      <c r="C17" s="14"/>
    </row>
    <row r="18" spans="2:3" ht="15.75" x14ac:dyDescent="0.25">
      <c r="B18" s="5"/>
      <c r="C18" s="12"/>
    </row>
    <row r="19" spans="2:3" x14ac:dyDescent="0.25">
      <c r="B19" s="15"/>
      <c r="C19" s="12"/>
    </row>
    <row r="20" spans="2:3" x14ac:dyDescent="0.25">
      <c r="B20" s="15"/>
      <c r="C20" s="12"/>
    </row>
    <row r="21" spans="2:3" ht="15.75" x14ac:dyDescent="0.25">
      <c r="B21" s="16" t="s">
        <v>43</v>
      </c>
      <c r="C21" s="12"/>
    </row>
    <row r="22" spans="2:3" x14ac:dyDescent="0.25">
      <c r="B22" s="17"/>
      <c r="C22" s="17"/>
    </row>
    <row r="23" spans="2:3" ht="22.7" customHeight="1" x14ac:dyDescent="0.25">
      <c r="B23" s="65" t="s">
        <v>44</v>
      </c>
      <c r="C23" s="65"/>
    </row>
    <row r="24" spans="2:3" x14ac:dyDescent="0.25">
      <c r="B24" s="65"/>
      <c r="C24" s="65"/>
    </row>
    <row r="25" spans="2:3" x14ac:dyDescent="0.25">
      <c r="B25" s="17"/>
      <c r="C25" s="17"/>
    </row>
    <row r="26" spans="2:3" x14ac:dyDescent="0.25">
      <c r="B26" s="66" t="s">
        <v>68</v>
      </c>
      <c r="C26" s="66"/>
    </row>
  </sheetData>
  <mergeCells count="4">
    <mergeCell ref="A1:C1"/>
    <mergeCell ref="B23:C23"/>
    <mergeCell ref="B24:C24"/>
    <mergeCell ref="B26:C26"/>
  </mergeCells>
  <hyperlinks>
    <hyperlink ref="B17:C17" r:id="rId1" display="More information available from the ABS web site" xr:uid="{00000000-0004-0000-0000-000000000000}"/>
    <hyperlink ref="B26:C26" r:id="rId2" display="© Commonwealth of Australia &lt;&lt;yyyy&gt;&gt;" xr:uid="{00000000-0004-0000-0000-000001000000}"/>
    <hyperlink ref="B7" location="'New South Wales'!A1" display="'New South Wales'!A1" xr:uid="{00000000-0004-0000-0000-000002000000}"/>
    <hyperlink ref="B8" location="Victoria!A1" display="Victoria!A1" xr:uid="{00000000-0004-0000-0000-000003000000}"/>
    <hyperlink ref="B9" location="Queensland!A1" display="Queensland!A1" xr:uid="{00000000-0004-0000-0000-000004000000}"/>
    <hyperlink ref="B10" location="'South Australia'!A1" display="'South Australia'!A1" xr:uid="{00000000-0004-0000-0000-000005000000}"/>
    <hyperlink ref="B11" location="'Western Australia'!A1" display="'Western Australia'!A1" xr:uid="{00000000-0004-0000-0000-000006000000}"/>
    <hyperlink ref="B12" location="Tasmania!A1" display="Tasmania!A1" xr:uid="{00000000-0004-0000-0000-000007000000}"/>
    <hyperlink ref="B13" location="'Northern Territory'!A1" display="'Northern Territory'!A1" xr:uid="{00000000-0004-0000-0000-000008000000}"/>
    <hyperlink ref="B14" location="'Australian Capital Territory'!A1" display="'Australian Capital Territory'!A1" xr:uid="{00000000-0004-0000-0000-000009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6BCD6-62DF-445F-9F0B-18DBCA60CAA3}">
  <sheetPr codeName="Sheet3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8" customWidth="1"/>
    <col min="2" max="2" width="12.5703125" style="18" customWidth="1"/>
    <col min="3" max="5" width="9.7109375" style="18" customWidth="1"/>
    <col min="6" max="6" width="12.5703125" style="18" customWidth="1"/>
    <col min="7" max="9" width="9.7109375" style="18" customWidth="1"/>
    <col min="10" max="10" width="6.7109375" style="18" customWidth="1"/>
    <col min="11" max="11" width="12.42578125" style="18" customWidth="1"/>
    <col min="12" max="12" width="22" style="36" customWidth="1"/>
    <col min="13" max="16384" width="8.7109375" style="18"/>
  </cols>
  <sheetData>
    <row r="1" spans="1:12" ht="60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50"/>
      <c r="K1" s="22"/>
      <c r="L1" s="23" t="s">
        <v>33</v>
      </c>
    </row>
    <row r="2" spans="1:12" ht="19.5" customHeight="1" x14ac:dyDescent="0.3">
      <c r="A2" s="51" t="str">
        <f>"Weekly Payroll Jobs and Wages in Australia - " &amp;$L$1</f>
        <v>Weekly Payroll Jobs and Wages in Australia - New South Wales</v>
      </c>
      <c r="B2" s="19"/>
      <c r="C2" s="19"/>
      <c r="D2" s="19"/>
      <c r="E2" s="19"/>
      <c r="F2" s="19"/>
      <c r="G2" s="19"/>
      <c r="H2" s="19"/>
      <c r="I2" s="19"/>
      <c r="J2" s="19"/>
      <c r="K2" s="27" t="s">
        <v>60</v>
      </c>
      <c r="L2" s="24">
        <v>44352</v>
      </c>
    </row>
    <row r="3" spans="1:12" ht="15" customHeight="1" x14ac:dyDescent="0.25">
      <c r="A3" s="52" t="str">
        <f>"Week ending "&amp;TEXT($L$2,"dddd dd mmmm yyyy")</f>
        <v>Week ending Saturday 05 June 2021</v>
      </c>
      <c r="B3" s="19"/>
      <c r="C3" s="53"/>
      <c r="D3" s="54"/>
      <c r="E3" s="19"/>
      <c r="F3" s="19"/>
      <c r="G3" s="19"/>
      <c r="H3" s="19"/>
      <c r="I3" s="19"/>
      <c r="J3" s="19"/>
      <c r="K3" s="27" t="s">
        <v>61</v>
      </c>
      <c r="L3" s="28">
        <v>43904</v>
      </c>
    </row>
    <row r="4" spans="1:12" ht="15" customHeight="1" x14ac:dyDescent="0.25">
      <c r="A4" s="2" t="s">
        <v>31</v>
      </c>
      <c r="B4" s="19"/>
      <c r="C4" s="19"/>
      <c r="D4" s="19"/>
      <c r="E4" s="19"/>
      <c r="F4" s="19"/>
      <c r="G4" s="19"/>
      <c r="H4" s="19"/>
      <c r="I4" s="19"/>
      <c r="J4" s="19"/>
      <c r="K4" s="27" t="s">
        <v>70</v>
      </c>
      <c r="L4" s="28">
        <v>44324</v>
      </c>
    </row>
    <row r="5" spans="1:12" ht="11.65" customHeight="1" x14ac:dyDescent="0.25">
      <c r="A5" s="55"/>
      <c r="B5" s="19"/>
      <c r="C5" s="19"/>
      <c r="D5" s="19"/>
      <c r="E5" s="19"/>
      <c r="F5" s="19"/>
      <c r="G5" s="19"/>
      <c r="H5" s="19"/>
      <c r="I5" s="19"/>
      <c r="J5" s="19"/>
      <c r="K5" s="27"/>
      <c r="L5" s="28">
        <v>44331</v>
      </c>
    </row>
    <row r="6" spans="1:12" ht="16.5" customHeight="1" thickBot="1" x14ac:dyDescent="0.3">
      <c r="A6" s="56" t="str">
        <f>"Change in payroll jobs and total wages, "&amp;$L$1</f>
        <v>Change in payroll jobs and total wages, New South Wales</v>
      </c>
      <c r="B6" s="53"/>
      <c r="C6" s="20"/>
      <c r="D6" s="57"/>
      <c r="E6" s="19"/>
      <c r="F6" s="19"/>
      <c r="G6" s="19"/>
      <c r="H6" s="19"/>
      <c r="I6" s="19"/>
      <c r="J6" s="19"/>
      <c r="K6" s="27"/>
      <c r="L6" s="28">
        <v>44338</v>
      </c>
    </row>
    <row r="7" spans="1:12" ht="16.5" customHeight="1" x14ac:dyDescent="0.25">
      <c r="A7" s="40"/>
      <c r="B7" s="76" t="s">
        <v>58</v>
      </c>
      <c r="C7" s="77"/>
      <c r="D7" s="77"/>
      <c r="E7" s="78"/>
      <c r="F7" s="79" t="s">
        <v>59</v>
      </c>
      <c r="G7" s="77"/>
      <c r="H7" s="77"/>
      <c r="I7" s="78"/>
      <c r="J7" s="58"/>
      <c r="K7" s="27" t="s">
        <v>71</v>
      </c>
      <c r="L7" s="28">
        <v>44345</v>
      </c>
    </row>
    <row r="8" spans="1:12" ht="33.75" customHeight="1" x14ac:dyDescent="0.25">
      <c r="A8" s="80"/>
      <c r="B8" s="82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C8" s="84" t="str">
        <f>"% Change between " &amp; TEXT($L$4,"dd mmm yyyy")&amp;" and "&amp; TEXT($L$2,"dd mmm yyyy") &amp; " (monthly change)"</f>
        <v>% Change between 08 May 2021 and 05 Jun 2021 (monthly change)</v>
      </c>
      <c r="D8" s="67" t="str">
        <f>"% Change between " &amp; TEXT($L$7,"dd mmm yyyy")&amp;" and "&amp; TEXT($L$2,"dd mmm yyyy") &amp; " (weekly change)"</f>
        <v>% Change between 29 May 2021 and 05 Jun 2021 (weekly change)</v>
      </c>
      <c r="E8" s="69" t="str">
        <f>"% Change between " &amp; TEXT($L$6,"dd mmm yyyy")&amp;" and "&amp; TEXT($L$7,"dd mmm yyyy") &amp; " (weekly change)"</f>
        <v>% Change between 22 May 2021 and 29 May 2021 (weekly change)</v>
      </c>
      <c r="F8" s="82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G8" s="84" t="str">
        <f>"% Change between " &amp; TEXT($L$4,"dd mmm yyyy")&amp;" and "&amp; TEXT($L$2,"dd mmm yyyy") &amp; " (monthly change)"</f>
        <v>% Change between 08 May 2021 and 05 Jun 2021 (monthly change)</v>
      </c>
      <c r="H8" s="67" t="str">
        <f>"% Change between " &amp; TEXT($L$7,"dd mmm yyyy")&amp;" and "&amp; TEXT($L$2,"dd mmm yyyy") &amp; " (weekly change)"</f>
        <v>% Change between 29 May 2021 and 05 Jun 2021 (weekly change)</v>
      </c>
      <c r="I8" s="69" t="str">
        <f>"% Change between " &amp; TEXT($L$6,"dd mmm yyyy")&amp;" and "&amp; TEXT($L$7,"dd mmm yyyy") &amp; " (weekly change)"</f>
        <v>% Change between 22 May 2021 and 29 May 2021 (weekly change)</v>
      </c>
      <c r="J8" s="59"/>
      <c r="K8" s="27" t="s">
        <v>72</v>
      </c>
      <c r="L8" s="28">
        <v>44352</v>
      </c>
    </row>
    <row r="9" spans="1:12" ht="48.75" customHeight="1" thickBot="1" x14ac:dyDescent="0.3">
      <c r="A9" s="81"/>
      <c r="B9" s="83"/>
      <c r="C9" s="85"/>
      <c r="D9" s="68"/>
      <c r="E9" s="70"/>
      <c r="F9" s="83"/>
      <c r="G9" s="85"/>
      <c r="H9" s="68"/>
      <c r="I9" s="70"/>
      <c r="J9" s="60"/>
      <c r="K9" s="27" t="s">
        <v>67</v>
      </c>
      <c r="L9" s="30"/>
    </row>
    <row r="10" spans="1:12" x14ac:dyDescent="0.25">
      <c r="A10" s="41"/>
      <c r="B10" s="71" t="str">
        <f>L1</f>
        <v>New South Wales</v>
      </c>
      <c r="C10" s="72"/>
      <c r="D10" s="72"/>
      <c r="E10" s="72"/>
      <c r="F10" s="72"/>
      <c r="G10" s="72"/>
      <c r="H10" s="72"/>
      <c r="I10" s="73"/>
      <c r="J10" s="21"/>
      <c r="K10" s="37"/>
      <c r="L10" s="30"/>
    </row>
    <row r="11" spans="1:12" x14ac:dyDescent="0.25">
      <c r="A11" s="42" t="s">
        <v>30</v>
      </c>
      <c r="B11" s="21">
        <v>1.9661957457569823E-2</v>
      </c>
      <c r="C11" s="21">
        <v>-3.9247629747122259E-3</v>
      </c>
      <c r="D11" s="21">
        <v>-3.2290833087185167E-3</v>
      </c>
      <c r="E11" s="21">
        <v>-2.8674030502605641E-3</v>
      </c>
      <c r="F11" s="21">
        <v>1.0559768721297713E-2</v>
      </c>
      <c r="G11" s="21">
        <v>-6.8230918245953953E-3</v>
      </c>
      <c r="H11" s="21">
        <v>-6.5796889536348102E-3</v>
      </c>
      <c r="I11" s="43">
        <v>-4.8317698423521183E-3</v>
      </c>
      <c r="J11" s="21"/>
      <c r="K11" s="29"/>
      <c r="L11" s="30"/>
    </row>
    <row r="12" spans="1:12" x14ac:dyDescent="0.25">
      <c r="A12" s="41"/>
      <c r="B12" s="74" t="s">
        <v>29</v>
      </c>
      <c r="C12" s="74"/>
      <c r="D12" s="74"/>
      <c r="E12" s="74"/>
      <c r="F12" s="74"/>
      <c r="G12" s="74"/>
      <c r="H12" s="74"/>
      <c r="I12" s="75"/>
      <c r="J12" s="21"/>
      <c r="K12" s="29"/>
      <c r="L12" s="30"/>
    </row>
    <row r="13" spans="1:12" x14ac:dyDescent="0.25">
      <c r="A13" s="44" t="s">
        <v>28</v>
      </c>
      <c r="B13" s="21">
        <v>-7.5431639051073418E-3</v>
      </c>
      <c r="C13" s="21">
        <v>-7.2754328916281308E-3</v>
      </c>
      <c r="D13" s="21">
        <v>-4.9972416683004006E-3</v>
      </c>
      <c r="E13" s="21">
        <v>-2.6110806867930547E-3</v>
      </c>
      <c r="F13" s="21">
        <v>-1.8166632133345573E-2</v>
      </c>
      <c r="G13" s="21">
        <v>-9.6567662215460981E-3</v>
      </c>
      <c r="H13" s="21">
        <v>-9.2291230219053721E-3</v>
      </c>
      <c r="I13" s="43">
        <v>-3.6290476568932029E-3</v>
      </c>
      <c r="J13" s="21"/>
      <c r="K13" s="29"/>
      <c r="L13" s="30"/>
    </row>
    <row r="14" spans="1:12" x14ac:dyDescent="0.25">
      <c r="A14" s="44" t="s">
        <v>27</v>
      </c>
      <c r="B14" s="21">
        <v>1.7809504863690373E-2</v>
      </c>
      <c r="C14" s="21">
        <v>-2.8904078854339321E-3</v>
      </c>
      <c r="D14" s="21">
        <v>-2.1499448461690385E-3</v>
      </c>
      <c r="E14" s="21">
        <v>-3.6612066512291541E-3</v>
      </c>
      <c r="F14" s="21">
        <v>4.0656520692418097E-2</v>
      </c>
      <c r="G14" s="21">
        <v>-3.5830984541677102E-3</v>
      </c>
      <c r="H14" s="21">
        <v>-2.9185736747638913E-3</v>
      </c>
      <c r="I14" s="43">
        <v>-6.6996035228580331E-3</v>
      </c>
      <c r="J14" s="21"/>
      <c r="K14" s="26"/>
      <c r="L14" s="30"/>
    </row>
    <row r="15" spans="1:12" x14ac:dyDescent="0.25">
      <c r="A15" s="44" t="s">
        <v>69</v>
      </c>
      <c r="B15" s="21">
        <v>2.3036492176243373E-2</v>
      </c>
      <c r="C15" s="21">
        <v>7.3440922661107688E-3</v>
      </c>
      <c r="D15" s="21">
        <v>-1.0019918854336285E-2</v>
      </c>
      <c r="E15" s="21">
        <v>3.7390225229521068E-3</v>
      </c>
      <c r="F15" s="21">
        <v>1.884345898595341E-2</v>
      </c>
      <c r="G15" s="21">
        <v>-5.4549387994751175E-3</v>
      </c>
      <c r="H15" s="21">
        <v>-2.7650746662776782E-2</v>
      </c>
      <c r="I15" s="43">
        <v>2.3590774274735438E-3</v>
      </c>
      <c r="J15" s="21"/>
      <c r="K15" s="38"/>
      <c r="L15" s="30"/>
    </row>
    <row r="16" spans="1:12" x14ac:dyDescent="0.25">
      <c r="A16" s="44" t="s">
        <v>47</v>
      </c>
      <c r="B16" s="21">
        <v>1.7826661592041937E-3</v>
      </c>
      <c r="C16" s="21">
        <v>-9.1420255131877681E-3</v>
      </c>
      <c r="D16" s="21">
        <v>-9.2283328552967836E-3</v>
      </c>
      <c r="E16" s="21">
        <v>-3.3423396768310631E-3</v>
      </c>
      <c r="F16" s="21">
        <v>2.8596560458673981E-2</v>
      </c>
      <c r="G16" s="21">
        <v>-7.5852859175626897E-3</v>
      </c>
      <c r="H16" s="21">
        <v>-1.8478379941979206E-2</v>
      </c>
      <c r="I16" s="43">
        <v>2.2078973595782703E-3</v>
      </c>
      <c r="J16" s="21"/>
      <c r="K16" s="29"/>
      <c r="L16" s="30"/>
    </row>
    <row r="17" spans="1:12" x14ac:dyDescent="0.25">
      <c r="A17" s="44" t="s">
        <v>48</v>
      </c>
      <c r="B17" s="21">
        <v>1.6865734253690201E-2</v>
      </c>
      <c r="C17" s="21">
        <v>-7.2786517135154938E-3</v>
      </c>
      <c r="D17" s="21">
        <v>-5.0515694033063108E-3</v>
      </c>
      <c r="E17" s="21">
        <v>-3.1024703667337228E-3</v>
      </c>
      <c r="F17" s="21">
        <v>1.4953822636990965E-2</v>
      </c>
      <c r="G17" s="21">
        <v>-8.1143943988760681E-3</v>
      </c>
      <c r="H17" s="21">
        <v>-1.0036201983517068E-2</v>
      </c>
      <c r="I17" s="43">
        <v>-1.4365606693613753E-3</v>
      </c>
      <c r="J17" s="21"/>
      <c r="K17" s="29"/>
      <c r="L17" s="30"/>
    </row>
    <row r="18" spans="1:12" x14ac:dyDescent="0.25">
      <c r="A18" s="44" t="s">
        <v>49</v>
      </c>
      <c r="B18" s="21">
        <v>1.5158789100994996E-2</v>
      </c>
      <c r="C18" s="21">
        <v>-3.4883274415274945E-3</v>
      </c>
      <c r="D18" s="21">
        <v>-2.2893837485673529E-3</v>
      </c>
      <c r="E18" s="21">
        <v>-2.760910423359686E-3</v>
      </c>
      <c r="F18" s="21">
        <v>-1.806736923736818E-2</v>
      </c>
      <c r="G18" s="21">
        <v>-7.4997746414074973E-3</v>
      </c>
      <c r="H18" s="21">
        <v>-4.758553938262966E-3</v>
      </c>
      <c r="I18" s="43">
        <v>-7.7078858365742242E-3</v>
      </c>
      <c r="J18" s="21"/>
      <c r="K18" s="29"/>
      <c r="L18" s="30"/>
    </row>
    <row r="19" spans="1:12" ht="17.25" customHeight="1" x14ac:dyDescent="0.25">
      <c r="A19" s="44" t="s">
        <v>50</v>
      </c>
      <c r="B19" s="21">
        <v>2.1361209294041839E-2</v>
      </c>
      <c r="C19" s="21">
        <v>-1.3920488626899541E-3</v>
      </c>
      <c r="D19" s="21">
        <v>1.1757085608516959E-3</v>
      </c>
      <c r="E19" s="21">
        <v>-3.5527152924123007E-3</v>
      </c>
      <c r="F19" s="21">
        <v>3.5923361853384961E-4</v>
      </c>
      <c r="G19" s="21">
        <v>-5.4995142132110431E-3</v>
      </c>
      <c r="H19" s="21">
        <v>3.1143102083586172E-4</v>
      </c>
      <c r="I19" s="43">
        <v>-8.5780938293544828E-3</v>
      </c>
      <c r="J19" s="61"/>
      <c r="K19" s="31"/>
      <c r="L19" s="30"/>
    </row>
    <row r="20" spans="1:12" x14ac:dyDescent="0.25">
      <c r="A20" s="44" t="s">
        <v>51</v>
      </c>
      <c r="B20" s="21">
        <v>7.1952145756237318E-2</v>
      </c>
      <c r="C20" s="21">
        <v>5.3926640203911802E-3</v>
      </c>
      <c r="D20" s="21">
        <v>1.0892879368843866E-2</v>
      </c>
      <c r="E20" s="21">
        <v>-4.4133854584643695E-3</v>
      </c>
      <c r="F20" s="21">
        <v>6.9799293840742571E-2</v>
      </c>
      <c r="G20" s="21">
        <v>-2.8948258077665656E-3</v>
      </c>
      <c r="H20" s="21">
        <v>9.7504304414570697E-3</v>
      </c>
      <c r="I20" s="43">
        <v>-1.2846950554769476E-2</v>
      </c>
      <c r="J20" s="19"/>
      <c r="K20" s="25"/>
      <c r="L20" s="30"/>
    </row>
    <row r="21" spans="1:12" ht="15.75" thickBot="1" x14ac:dyDescent="0.3">
      <c r="A21" s="45" t="s">
        <v>52</v>
      </c>
      <c r="B21" s="46">
        <v>8.3441002869984127E-2</v>
      </c>
      <c r="C21" s="46">
        <v>5.342288063990841E-3</v>
      </c>
      <c r="D21" s="46">
        <v>1.1575434597024925E-2</v>
      </c>
      <c r="E21" s="46">
        <v>-3.3855441447192547E-3</v>
      </c>
      <c r="F21" s="46">
        <v>0.1354152583626802</v>
      </c>
      <c r="G21" s="46">
        <v>3.0166312858947997E-4</v>
      </c>
      <c r="H21" s="46">
        <v>2.8151676884380361E-3</v>
      </c>
      <c r="I21" s="47">
        <v>-9.9850720345278088E-3</v>
      </c>
      <c r="J21" s="19"/>
      <c r="K21" s="39"/>
      <c r="L21" s="30"/>
    </row>
    <row r="22" spans="1:12" x14ac:dyDescent="0.25">
      <c r="A22" s="62" t="s">
        <v>46</v>
      </c>
      <c r="B22" s="19"/>
      <c r="C22" s="19"/>
      <c r="D22" s="19"/>
      <c r="E22" s="19"/>
      <c r="F22" s="19"/>
      <c r="G22" s="19"/>
      <c r="H22" s="19"/>
      <c r="I22" s="19"/>
      <c r="J22" s="19"/>
      <c r="K22" s="25"/>
      <c r="L22" s="30"/>
    </row>
    <row r="23" spans="1:12" ht="10.5" customHeight="1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32"/>
      <c r="L23" s="30"/>
    </row>
    <row r="24" spans="1:12" x14ac:dyDescent="0.25">
      <c r="A24" s="56" t="str">
        <f>"Indexed number of payroll jobs and total wages, "&amp;$L$1&amp;" and Australia"</f>
        <v>Indexed number of payroll jobs and total wages, New South Wales and Australia</v>
      </c>
      <c r="B24" s="19"/>
      <c r="C24" s="19"/>
      <c r="D24" s="19"/>
      <c r="E24" s="19"/>
      <c r="F24" s="19"/>
      <c r="G24" s="19"/>
      <c r="H24" s="19"/>
      <c r="I24" s="19"/>
      <c r="J24" s="19"/>
      <c r="K24" s="32"/>
      <c r="L24" s="30"/>
    </row>
    <row r="25" spans="1:12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32"/>
      <c r="L25" s="30"/>
    </row>
    <row r="26" spans="1:12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32"/>
      <c r="L26" s="30"/>
    </row>
    <row r="27" spans="1:12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39"/>
      <c r="L27" s="30"/>
    </row>
    <row r="28" spans="1:12" x14ac:dyDescent="0.25">
      <c r="A28" s="19"/>
      <c r="B28" s="56"/>
      <c r="C28" s="56"/>
      <c r="D28" s="56"/>
      <c r="E28" s="56"/>
      <c r="F28" s="56"/>
      <c r="G28" s="56"/>
      <c r="H28" s="56"/>
      <c r="I28" s="56"/>
      <c r="J28" s="56"/>
      <c r="K28" s="63"/>
      <c r="L28" s="30"/>
    </row>
    <row r="29" spans="1:12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32"/>
      <c r="L29" s="30"/>
    </row>
    <row r="30" spans="1:12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32"/>
      <c r="L30" s="30"/>
    </row>
    <row r="31" spans="1:12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32"/>
      <c r="L31" s="30"/>
    </row>
    <row r="32" spans="1:12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32"/>
      <c r="L32" s="30"/>
    </row>
    <row r="33" spans="1:12" ht="15.75" customHeight="1" x14ac:dyDescent="0.25">
      <c r="B33" s="19"/>
      <c r="C33" s="19"/>
      <c r="D33" s="19"/>
      <c r="E33" s="19"/>
      <c r="F33" s="19"/>
      <c r="G33" s="19"/>
      <c r="H33" s="19"/>
      <c r="I33" s="19"/>
      <c r="J33" s="19"/>
      <c r="K33" s="32"/>
      <c r="L33" s="30"/>
    </row>
    <row r="34" spans="1:12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30" t="s">
        <v>26</v>
      </c>
      <c r="L34" s="30" t="s">
        <v>62</v>
      </c>
    </row>
    <row r="35" spans="1:12" ht="11.2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30"/>
      <c r="L35" s="29" t="s">
        <v>24</v>
      </c>
    </row>
    <row r="36" spans="1:12" x14ac:dyDescent="0.25">
      <c r="A36" s="56" t="str">
        <f>"Indexed number of payroll jobs held by men by age group, "&amp;$L$1</f>
        <v>Indexed number of payroll jobs held by men by age group, New South Wales</v>
      </c>
      <c r="B36" s="19"/>
      <c r="C36" s="19"/>
      <c r="D36" s="19"/>
      <c r="E36" s="19"/>
      <c r="F36" s="19"/>
      <c r="G36" s="19"/>
      <c r="H36" s="19"/>
      <c r="I36" s="19"/>
      <c r="J36" s="19"/>
      <c r="K36" s="29" t="s">
        <v>69</v>
      </c>
      <c r="L36" s="30">
        <v>82.06</v>
      </c>
    </row>
    <row r="37" spans="1:12" x14ac:dyDescent="0.25">
      <c r="B37" s="19"/>
      <c r="C37" s="19"/>
      <c r="D37" s="19"/>
      <c r="E37" s="19"/>
      <c r="F37" s="19"/>
      <c r="G37" s="19"/>
      <c r="H37" s="19"/>
      <c r="I37" s="19"/>
      <c r="J37" s="19"/>
      <c r="K37" s="29" t="s">
        <v>47</v>
      </c>
      <c r="L37" s="30">
        <v>99.48</v>
      </c>
    </row>
    <row r="38" spans="1:12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29" t="s">
        <v>48</v>
      </c>
      <c r="L38" s="30">
        <v>100.42</v>
      </c>
    </row>
    <row r="39" spans="1:12" x14ac:dyDescent="0.25">
      <c r="K39" s="31" t="s">
        <v>49</v>
      </c>
      <c r="L39" s="30">
        <v>100.99</v>
      </c>
    </row>
    <row r="40" spans="1:12" x14ac:dyDescent="0.25">
      <c r="K40" s="25" t="s">
        <v>50</v>
      </c>
      <c r="L40" s="30">
        <v>101.49</v>
      </c>
    </row>
    <row r="41" spans="1:12" x14ac:dyDescent="0.25">
      <c r="K41" s="25" t="s">
        <v>51</v>
      </c>
      <c r="L41" s="30">
        <v>105.36</v>
      </c>
    </row>
    <row r="42" spans="1:12" x14ac:dyDescent="0.25">
      <c r="K42" s="25" t="s">
        <v>52</v>
      </c>
      <c r="L42" s="30">
        <v>106.14</v>
      </c>
    </row>
    <row r="43" spans="1:12" x14ac:dyDescent="0.25">
      <c r="K43" s="25"/>
      <c r="L43" s="30"/>
    </row>
    <row r="44" spans="1:12" x14ac:dyDescent="0.25">
      <c r="K44" s="30"/>
      <c r="L44" s="30" t="s">
        <v>23</v>
      </c>
    </row>
    <row r="45" spans="1:12" x14ac:dyDescent="0.25">
      <c r="K45" s="29" t="s">
        <v>69</v>
      </c>
      <c r="L45" s="30">
        <v>82.92</v>
      </c>
    </row>
    <row r="46" spans="1:12" ht="15.4" customHeight="1" x14ac:dyDescent="0.25">
      <c r="A46" s="56" t="str">
        <f>"Indexed number of payroll jobs held by women by age group, "&amp;$L$1</f>
        <v>Indexed number of payroll jobs held by women by age group, New South Wales</v>
      </c>
      <c r="B46" s="19"/>
      <c r="C46" s="19"/>
      <c r="D46" s="19"/>
      <c r="E46" s="19"/>
      <c r="F46" s="19"/>
      <c r="G46" s="19"/>
      <c r="H46" s="19"/>
      <c r="I46" s="19"/>
      <c r="J46" s="19"/>
      <c r="K46" s="29" t="s">
        <v>47</v>
      </c>
      <c r="L46" s="30">
        <v>99.26</v>
      </c>
    </row>
    <row r="47" spans="1:12" ht="15.4" customHeight="1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29" t="s">
        <v>48</v>
      </c>
      <c r="L47" s="30">
        <v>100.03</v>
      </c>
    </row>
    <row r="48" spans="1:12" ht="15.4" customHeight="1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31" t="s">
        <v>49</v>
      </c>
      <c r="L48" s="30">
        <v>100.79</v>
      </c>
    </row>
    <row r="49" spans="1:12" ht="15.4" customHeight="1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25" t="s">
        <v>50</v>
      </c>
      <c r="L49" s="30">
        <v>101.31</v>
      </c>
    </row>
    <row r="50" spans="1:12" ht="15.4" customHeight="1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25" t="s">
        <v>51</v>
      </c>
      <c r="L50" s="30">
        <v>104.87</v>
      </c>
    </row>
    <row r="51" spans="1:12" ht="15.4" customHeight="1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25" t="s">
        <v>52</v>
      </c>
      <c r="L51" s="30">
        <v>105.38</v>
      </c>
    </row>
    <row r="52" spans="1:12" ht="15.4" customHeight="1" x14ac:dyDescent="0.25">
      <c r="B52" s="56"/>
      <c r="C52" s="56"/>
      <c r="D52" s="56"/>
      <c r="E52" s="56"/>
      <c r="F52" s="56"/>
      <c r="G52" s="56"/>
      <c r="H52" s="56"/>
      <c r="I52" s="56"/>
      <c r="J52" s="56"/>
      <c r="K52" s="25"/>
      <c r="L52" s="30"/>
    </row>
    <row r="53" spans="1:12" ht="15.4" customHeight="1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30"/>
      <c r="L53" s="30" t="s">
        <v>22</v>
      </c>
    </row>
    <row r="54" spans="1:12" ht="15.4" customHeight="1" x14ac:dyDescent="0.25">
      <c r="B54" s="56"/>
      <c r="C54" s="56"/>
      <c r="D54" s="56"/>
      <c r="E54" s="56"/>
      <c r="F54" s="56"/>
      <c r="G54" s="56"/>
      <c r="H54" s="56"/>
      <c r="I54" s="56"/>
      <c r="J54" s="56"/>
      <c r="K54" s="29" t="s">
        <v>69</v>
      </c>
      <c r="L54" s="30">
        <v>81.33</v>
      </c>
    </row>
    <row r="55" spans="1:12" ht="15.4" customHeight="1" x14ac:dyDescent="0.25">
      <c r="A55" s="56" t="str">
        <f>"Change in payroll jobs since week ending "&amp;TEXT($L$3,"dd mmmm yyyy")&amp;" by Industry, "&amp;$L$1</f>
        <v>Change in payroll jobs since week ending 14 March 2020 by Industry, New South Wales</v>
      </c>
      <c r="B55" s="19"/>
      <c r="C55" s="19"/>
      <c r="D55" s="19"/>
      <c r="E55" s="19"/>
      <c r="F55" s="19"/>
      <c r="G55" s="19"/>
      <c r="H55" s="19"/>
      <c r="I55" s="19"/>
      <c r="J55" s="19"/>
      <c r="K55" s="29" t="s">
        <v>47</v>
      </c>
      <c r="L55" s="30">
        <v>98.45</v>
      </c>
    </row>
    <row r="56" spans="1:12" ht="15.4" customHeight="1" x14ac:dyDescent="0.25">
      <c r="B56" s="19"/>
      <c r="C56" s="19"/>
      <c r="D56" s="19"/>
      <c r="E56" s="19"/>
      <c r="F56" s="19"/>
      <c r="G56" s="19"/>
      <c r="H56" s="19"/>
      <c r="I56" s="19"/>
      <c r="J56" s="19"/>
      <c r="K56" s="29" t="s">
        <v>48</v>
      </c>
      <c r="L56" s="30">
        <v>99.3</v>
      </c>
    </row>
    <row r="57" spans="1:12" ht="15.4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  <c r="K57" s="31" t="s">
        <v>49</v>
      </c>
      <c r="L57" s="30">
        <v>100.34</v>
      </c>
    </row>
    <row r="58" spans="1:12" ht="15.4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25" t="s">
        <v>50</v>
      </c>
      <c r="L58" s="30">
        <v>101.16</v>
      </c>
    </row>
    <row r="59" spans="1:12" ht="15.4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25" t="s">
        <v>51</v>
      </c>
      <c r="L59" s="30">
        <v>105.62</v>
      </c>
    </row>
    <row r="60" spans="1:12" ht="15.4" customHeight="1" x14ac:dyDescent="0.25">
      <c r="K60" s="25" t="s">
        <v>52</v>
      </c>
      <c r="L60" s="30">
        <v>106.1</v>
      </c>
    </row>
    <row r="61" spans="1:12" ht="15.4" customHeight="1" x14ac:dyDescent="0.25">
      <c r="K61" s="25"/>
      <c r="L61" s="30"/>
    </row>
    <row r="62" spans="1:12" ht="15.4" customHeight="1" x14ac:dyDescent="0.25">
      <c r="B62" s="19"/>
      <c r="C62" s="19"/>
      <c r="D62" s="19"/>
      <c r="E62" s="19"/>
      <c r="F62" s="19"/>
      <c r="G62" s="19"/>
      <c r="H62" s="19"/>
      <c r="I62" s="19"/>
      <c r="J62" s="19"/>
      <c r="K62" s="27"/>
      <c r="L62" s="27"/>
    </row>
    <row r="63" spans="1:12" ht="15.4" customHeight="1" x14ac:dyDescent="0.25">
      <c r="K63" s="30" t="s">
        <v>25</v>
      </c>
      <c r="L63" s="29" t="s">
        <v>63</v>
      </c>
    </row>
    <row r="64" spans="1:12" ht="15.4" customHeight="1" x14ac:dyDescent="0.25">
      <c r="K64" s="63"/>
      <c r="L64" s="29" t="s">
        <v>24</v>
      </c>
    </row>
    <row r="65" spans="1:12" ht="15.4" customHeight="1" x14ac:dyDescent="0.25">
      <c r="K65" s="29" t="s">
        <v>69</v>
      </c>
      <c r="L65" s="30">
        <v>85.38</v>
      </c>
    </row>
    <row r="66" spans="1:12" ht="15.4" customHeight="1" x14ac:dyDescent="0.25">
      <c r="K66" s="29" t="s">
        <v>47</v>
      </c>
      <c r="L66" s="30">
        <v>101.64</v>
      </c>
    </row>
    <row r="67" spans="1:12" ht="15.4" customHeight="1" x14ac:dyDescent="0.25">
      <c r="K67" s="29" t="s">
        <v>48</v>
      </c>
      <c r="L67" s="30">
        <v>103.76</v>
      </c>
    </row>
    <row r="68" spans="1:12" ht="15.4" customHeight="1" x14ac:dyDescent="0.25">
      <c r="K68" s="31" t="s">
        <v>49</v>
      </c>
      <c r="L68" s="30">
        <v>102.42</v>
      </c>
    </row>
    <row r="69" spans="1:12" ht="15.4" customHeight="1" x14ac:dyDescent="0.25">
      <c r="K69" s="25" t="s">
        <v>50</v>
      </c>
      <c r="L69" s="30">
        <v>102.89</v>
      </c>
    </row>
    <row r="70" spans="1:12" ht="15.4" customHeight="1" x14ac:dyDescent="0.25">
      <c r="K70" s="25" t="s">
        <v>51</v>
      </c>
      <c r="L70" s="30">
        <v>107.85</v>
      </c>
    </row>
    <row r="71" spans="1:12" ht="15.4" customHeight="1" x14ac:dyDescent="0.25">
      <c r="K71" s="25" t="s">
        <v>52</v>
      </c>
      <c r="L71" s="30">
        <v>109.93</v>
      </c>
    </row>
    <row r="72" spans="1:12" ht="15.4" customHeight="1" x14ac:dyDescent="0.25">
      <c r="K72" s="25"/>
      <c r="L72" s="30"/>
    </row>
    <row r="73" spans="1:12" ht="15.4" customHeight="1" x14ac:dyDescent="0.25">
      <c r="K73" s="26"/>
      <c r="L73" s="30" t="s">
        <v>23</v>
      </c>
    </row>
    <row r="74" spans="1:12" ht="15.4" customHeight="1" x14ac:dyDescent="0.25">
      <c r="K74" s="29" t="s">
        <v>69</v>
      </c>
      <c r="L74" s="30">
        <v>86.12</v>
      </c>
    </row>
    <row r="75" spans="1:12" ht="15.4" customHeight="1" x14ac:dyDescent="0.25">
      <c r="K75" s="29" t="s">
        <v>47</v>
      </c>
      <c r="L75" s="30">
        <v>101.82</v>
      </c>
    </row>
    <row r="76" spans="1:12" ht="15.4" customHeight="1" x14ac:dyDescent="0.25">
      <c r="K76" s="29" t="s">
        <v>48</v>
      </c>
      <c r="L76" s="30">
        <v>103.65</v>
      </c>
    </row>
    <row r="77" spans="1:12" ht="15.4" customHeight="1" x14ac:dyDescent="0.25">
      <c r="A77" s="56" t="str">
        <f>"Distribution of payroll jobs by industry, "&amp;$L$1</f>
        <v>Distribution of payroll jobs by industry, New South Wales</v>
      </c>
      <c r="K77" s="31" t="s">
        <v>49</v>
      </c>
      <c r="L77" s="30">
        <v>102.36</v>
      </c>
    </row>
    <row r="78" spans="1:12" ht="15.4" customHeight="1" x14ac:dyDescent="0.25">
      <c r="K78" s="25" t="s">
        <v>50</v>
      </c>
      <c r="L78" s="30">
        <v>102.55</v>
      </c>
    </row>
    <row r="79" spans="1:12" ht="15.4" customHeight="1" x14ac:dyDescent="0.25">
      <c r="K79" s="25" t="s">
        <v>51</v>
      </c>
      <c r="L79" s="30">
        <v>107.18</v>
      </c>
    </row>
    <row r="80" spans="1:12" ht="15.4" customHeight="1" x14ac:dyDescent="0.25">
      <c r="K80" s="25" t="s">
        <v>52</v>
      </c>
      <c r="L80" s="30">
        <v>109.4</v>
      </c>
    </row>
    <row r="81" spans="1:12" ht="15.4" customHeight="1" x14ac:dyDescent="0.25">
      <c r="K81" s="25"/>
      <c r="L81" s="30"/>
    </row>
    <row r="82" spans="1:12" ht="15.4" customHeight="1" x14ac:dyDescent="0.25">
      <c r="K82" s="27"/>
      <c r="L82" s="30" t="s">
        <v>22</v>
      </c>
    </row>
    <row r="83" spans="1:12" ht="15.4" customHeight="1" x14ac:dyDescent="0.25">
      <c r="K83" s="29" t="s">
        <v>69</v>
      </c>
      <c r="L83" s="30">
        <v>84.03</v>
      </c>
    </row>
    <row r="84" spans="1:12" ht="15.4" customHeight="1" x14ac:dyDescent="0.25">
      <c r="K84" s="29" t="s">
        <v>47</v>
      </c>
      <c r="L84" s="30">
        <v>100.77</v>
      </c>
    </row>
    <row r="85" spans="1:12" ht="15.4" customHeight="1" x14ac:dyDescent="0.25">
      <c r="K85" s="29" t="s">
        <v>48</v>
      </c>
      <c r="L85" s="30">
        <v>103.37</v>
      </c>
    </row>
    <row r="86" spans="1:12" ht="15.4" customHeight="1" x14ac:dyDescent="0.25">
      <c r="K86" s="31" t="s">
        <v>49</v>
      </c>
      <c r="L86" s="30">
        <v>102.35</v>
      </c>
    </row>
    <row r="87" spans="1:12" ht="15.4" customHeight="1" x14ac:dyDescent="0.25">
      <c r="K87" s="25" t="s">
        <v>50</v>
      </c>
      <c r="L87" s="30">
        <v>102.93</v>
      </c>
    </row>
    <row r="88" spans="1:12" ht="15.4" customHeight="1" x14ac:dyDescent="0.25">
      <c r="K88" s="25" t="s">
        <v>51</v>
      </c>
      <c r="L88" s="30">
        <v>108.74</v>
      </c>
    </row>
    <row r="89" spans="1:12" ht="15.4" customHeight="1" x14ac:dyDescent="0.25">
      <c r="K89" s="25" t="s">
        <v>52</v>
      </c>
      <c r="L89" s="30">
        <v>111.32</v>
      </c>
    </row>
    <row r="90" spans="1:12" ht="15.4" customHeight="1" x14ac:dyDescent="0.25">
      <c r="K90" s="25"/>
      <c r="L90" s="30"/>
    </row>
    <row r="91" spans="1:12" ht="15" customHeight="1" x14ac:dyDescent="0.25">
      <c r="B91" s="19"/>
      <c r="C91" s="19"/>
      <c r="D91" s="19"/>
      <c r="E91" s="19"/>
      <c r="F91" s="19"/>
      <c r="G91" s="19"/>
      <c r="H91" s="19"/>
      <c r="I91" s="19"/>
      <c r="J91" s="19"/>
      <c r="K91" s="26"/>
      <c r="L91" s="26"/>
    </row>
    <row r="92" spans="1:12" ht="15" customHeight="1" x14ac:dyDescent="0.25">
      <c r="B92" s="19"/>
      <c r="C92" s="19"/>
      <c r="D92" s="19"/>
      <c r="E92" s="19"/>
      <c r="F92" s="19"/>
      <c r="G92" s="19"/>
      <c r="H92" s="19"/>
      <c r="I92" s="19"/>
      <c r="J92" s="19"/>
      <c r="K92" s="30" t="s">
        <v>21</v>
      </c>
      <c r="L92" s="49" t="s">
        <v>64</v>
      </c>
    </row>
    <row r="93" spans="1:12" ht="1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2"/>
      <c r="L93" s="28"/>
    </row>
    <row r="94" spans="1:12" ht="1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6" t="s">
        <v>19</v>
      </c>
      <c r="L94" s="29">
        <v>-2.1299999999999999E-2</v>
      </c>
    </row>
    <row r="95" spans="1:12" ht="1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6" t="s">
        <v>0</v>
      </c>
      <c r="L95" s="29">
        <v>6.4000000000000003E-3</v>
      </c>
    </row>
    <row r="96" spans="1:12" ht="15" customHeight="1" x14ac:dyDescent="0.25">
      <c r="B96" s="19"/>
      <c r="C96" s="19"/>
      <c r="D96" s="19"/>
      <c r="E96" s="19"/>
      <c r="F96" s="19"/>
      <c r="G96" s="19"/>
      <c r="H96" s="19"/>
      <c r="I96" s="19"/>
      <c r="J96" s="19"/>
      <c r="K96" s="26" t="s">
        <v>1</v>
      </c>
      <c r="L96" s="29">
        <v>-3.0300000000000001E-2</v>
      </c>
    </row>
    <row r="97" spans="1:12" ht="15" customHeight="1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26" t="s">
        <v>18</v>
      </c>
      <c r="L97" s="29">
        <v>5.79E-2</v>
      </c>
    </row>
    <row r="98" spans="1:12" ht="1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6" t="s">
        <v>2</v>
      </c>
      <c r="L98" s="29">
        <v>-2.4500000000000001E-2</v>
      </c>
    </row>
    <row r="99" spans="1:12" ht="15" customHeight="1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26" t="s">
        <v>17</v>
      </c>
      <c r="L99" s="29">
        <v>-3.2000000000000001E-2</v>
      </c>
    </row>
    <row r="100" spans="1:12" ht="1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6" t="s">
        <v>16</v>
      </c>
      <c r="L100" s="29">
        <v>-5.8999999999999999E-3</v>
      </c>
    </row>
    <row r="101" spans="1:12" ht="1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6" t="s">
        <v>15</v>
      </c>
      <c r="L101" s="29">
        <v>-0.1066</v>
      </c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6" t="s">
        <v>14</v>
      </c>
      <c r="L102" s="29">
        <v>-8.4099999999999994E-2</v>
      </c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6" t="s">
        <v>13</v>
      </c>
      <c r="L103" s="29">
        <v>-8.8300000000000003E-2</v>
      </c>
    </row>
    <row r="104" spans="1:12" x14ac:dyDescent="0.25">
      <c r="K104" s="26" t="s">
        <v>12</v>
      </c>
      <c r="L104" s="29">
        <v>6.54E-2</v>
      </c>
    </row>
    <row r="105" spans="1:12" x14ac:dyDescent="0.25">
      <c r="K105" s="26" t="s">
        <v>11</v>
      </c>
      <c r="L105" s="29">
        <v>-7.3000000000000001E-3</v>
      </c>
    </row>
    <row r="106" spans="1:12" x14ac:dyDescent="0.25">
      <c r="K106" s="26" t="s">
        <v>10</v>
      </c>
      <c r="L106" s="29">
        <v>-2.1899999999999999E-2</v>
      </c>
    </row>
    <row r="107" spans="1:12" x14ac:dyDescent="0.25">
      <c r="K107" s="26" t="s">
        <v>9</v>
      </c>
      <c r="L107" s="29">
        <v>5.45E-2</v>
      </c>
    </row>
    <row r="108" spans="1:12" x14ac:dyDescent="0.25">
      <c r="K108" s="26" t="s">
        <v>8</v>
      </c>
      <c r="L108" s="29">
        <v>0.13950000000000001</v>
      </c>
    </row>
    <row r="109" spans="1:12" x14ac:dyDescent="0.25">
      <c r="K109" s="26" t="s">
        <v>7</v>
      </c>
      <c r="L109" s="29">
        <v>1.8E-3</v>
      </c>
    </row>
    <row r="110" spans="1:12" x14ac:dyDescent="0.25">
      <c r="K110" s="26" t="s">
        <v>6</v>
      </c>
      <c r="L110" s="29">
        <v>4.87E-2</v>
      </c>
    </row>
    <row r="111" spans="1:12" x14ac:dyDescent="0.25">
      <c r="K111" s="26" t="s">
        <v>5</v>
      </c>
      <c r="L111" s="29">
        <v>-3.5700000000000003E-2</v>
      </c>
    </row>
    <row r="112" spans="1:12" x14ac:dyDescent="0.25">
      <c r="K112" s="26" t="s">
        <v>3</v>
      </c>
      <c r="L112" s="29">
        <v>1.1999999999999999E-3</v>
      </c>
    </row>
    <row r="113" spans="1:12" x14ac:dyDescent="0.25">
      <c r="K113" s="26"/>
      <c r="L113" s="34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49" t="s">
        <v>65</v>
      </c>
      <c r="L114" s="49" t="s">
        <v>66</v>
      </c>
    </row>
    <row r="115" spans="1:12" x14ac:dyDescent="0.25">
      <c r="K115" s="22"/>
      <c r="L115" s="35">
        <v>43904</v>
      </c>
    </row>
    <row r="116" spans="1:12" x14ac:dyDescent="0.25">
      <c r="K116" s="26" t="s">
        <v>19</v>
      </c>
      <c r="L116" s="29">
        <v>9.4000000000000004E-3</v>
      </c>
    </row>
    <row r="117" spans="1:12" x14ac:dyDescent="0.25">
      <c r="K117" s="26" t="s">
        <v>0</v>
      </c>
      <c r="L117" s="29">
        <v>7.6E-3</v>
      </c>
    </row>
    <row r="118" spans="1:12" x14ac:dyDescent="0.25">
      <c r="K118" s="26" t="s">
        <v>1</v>
      </c>
      <c r="L118" s="29">
        <v>6.25E-2</v>
      </c>
    </row>
    <row r="119" spans="1:12" x14ac:dyDescent="0.25">
      <c r="K119" s="26" t="s">
        <v>18</v>
      </c>
      <c r="L119" s="29">
        <v>8.3000000000000001E-3</v>
      </c>
    </row>
    <row r="120" spans="1:12" x14ac:dyDescent="0.25">
      <c r="K120" s="26" t="s">
        <v>2</v>
      </c>
      <c r="L120" s="29">
        <v>6.4299999999999996E-2</v>
      </c>
    </row>
    <row r="121" spans="1:12" x14ac:dyDescent="0.25">
      <c r="K121" s="26" t="s">
        <v>17</v>
      </c>
      <c r="L121" s="29">
        <v>4.8599999999999997E-2</v>
      </c>
    </row>
    <row r="122" spans="1:12" x14ac:dyDescent="0.25">
      <c r="K122" s="26" t="s">
        <v>16</v>
      </c>
      <c r="L122" s="29">
        <v>9.7000000000000003E-2</v>
      </c>
    </row>
    <row r="123" spans="1:12" x14ac:dyDescent="0.25">
      <c r="K123" s="26" t="s">
        <v>15</v>
      </c>
      <c r="L123" s="29">
        <v>7.1499999999999994E-2</v>
      </c>
    </row>
    <row r="124" spans="1:12" x14ac:dyDescent="0.25">
      <c r="K124" s="26" t="s">
        <v>14</v>
      </c>
      <c r="L124" s="29">
        <v>4.1500000000000002E-2</v>
      </c>
    </row>
    <row r="125" spans="1:12" x14ac:dyDescent="0.25">
      <c r="K125" s="26" t="s">
        <v>13</v>
      </c>
      <c r="L125" s="29">
        <v>1.8499999999999999E-2</v>
      </c>
    </row>
    <row r="126" spans="1:12" x14ac:dyDescent="0.25">
      <c r="K126" s="26" t="s">
        <v>12</v>
      </c>
      <c r="L126" s="29">
        <v>5.1499999999999997E-2</v>
      </c>
    </row>
    <row r="127" spans="1:12" x14ac:dyDescent="0.25">
      <c r="K127" s="26" t="s">
        <v>11</v>
      </c>
      <c r="L127" s="29">
        <v>2.2499999999999999E-2</v>
      </c>
    </row>
    <row r="128" spans="1:12" x14ac:dyDescent="0.25">
      <c r="K128" s="26" t="s">
        <v>10</v>
      </c>
      <c r="L128" s="29">
        <v>9.1700000000000004E-2</v>
      </c>
    </row>
    <row r="129" spans="11:12" x14ac:dyDescent="0.25">
      <c r="K129" s="26" t="s">
        <v>9</v>
      </c>
      <c r="L129" s="29">
        <v>6.54E-2</v>
      </c>
    </row>
    <row r="130" spans="11:12" x14ac:dyDescent="0.25">
      <c r="K130" s="26" t="s">
        <v>8</v>
      </c>
      <c r="L130" s="29">
        <v>5.96E-2</v>
      </c>
    </row>
    <row r="131" spans="11:12" x14ac:dyDescent="0.25">
      <c r="K131" s="26" t="s">
        <v>7</v>
      </c>
      <c r="L131" s="29">
        <v>9.2499999999999999E-2</v>
      </c>
    </row>
    <row r="132" spans="11:12" x14ac:dyDescent="0.25">
      <c r="K132" s="26" t="s">
        <v>6</v>
      </c>
      <c r="L132" s="29">
        <v>0.1386</v>
      </c>
    </row>
    <row r="133" spans="11:12" x14ac:dyDescent="0.25">
      <c r="K133" s="26" t="s">
        <v>5</v>
      </c>
      <c r="L133" s="29">
        <v>1.34E-2</v>
      </c>
    </row>
    <row r="134" spans="11:12" x14ac:dyDescent="0.25">
      <c r="K134" s="26" t="s">
        <v>3</v>
      </c>
      <c r="L134" s="29">
        <v>3.1600000000000003E-2</v>
      </c>
    </row>
    <row r="135" spans="11:12" x14ac:dyDescent="0.25">
      <c r="K135" s="22"/>
      <c r="L135" s="33" t="s">
        <v>20</v>
      </c>
    </row>
    <row r="136" spans="11:12" x14ac:dyDescent="0.25">
      <c r="K136" s="26" t="s">
        <v>19</v>
      </c>
      <c r="L136" s="29">
        <v>8.9999999999999993E-3</v>
      </c>
    </row>
    <row r="137" spans="11:12" x14ac:dyDescent="0.25">
      <c r="K137" s="26" t="s">
        <v>0</v>
      </c>
      <c r="L137" s="29">
        <v>7.4999999999999997E-3</v>
      </c>
    </row>
    <row r="138" spans="11:12" x14ac:dyDescent="0.25">
      <c r="K138" s="26" t="s">
        <v>1</v>
      </c>
      <c r="L138" s="29">
        <v>5.9400000000000001E-2</v>
      </c>
    </row>
    <row r="139" spans="11:12" x14ac:dyDescent="0.25">
      <c r="K139" s="26" t="s">
        <v>18</v>
      </c>
      <c r="L139" s="29">
        <v>8.6E-3</v>
      </c>
    </row>
    <row r="140" spans="11:12" x14ac:dyDescent="0.25">
      <c r="K140" s="26" t="s">
        <v>2</v>
      </c>
      <c r="L140" s="29">
        <v>6.1499999999999999E-2</v>
      </c>
    </row>
    <row r="141" spans="11:12" x14ac:dyDescent="0.25">
      <c r="K141" s="26" t="s">
        <v>17</v>
      </c>
      <c r="L141" s="29">
        <v>4.6100000000000002E-2</v>
      </c>
    </row>
    <row r="142" spans="11:12" x14ac:dyDescent="0.25">
      <c r="K142" s="26" t="s">
        <v>16</v>
      </c>
      <c r="L142" s="29">
        <v>9.4600000000000004E-2</v>
      </c>
    </row>
    <row r="143" spans="11:12" x14ac:dyDescent="0.25">
      <c r="K143" s="26" t="s">
        <v>15</v>
      </c>
      <c r="L143" s="29">
        <v>6.2700000000000006E-2</v>
      </c>
    </row>
    <row r="144" spans="11:12" x14ac:dyDescent="0.25">
      <c r="K144" s="26" t="s">
        <v>14</v>
      </c>
      <c r="L144" s="29">
        <v>3.73E-2</v>
      </c>
    </row>
    <row r="145" spans="11:12" x14ac:dyDescent="0.25">
      <c r="K145" s="26" t="s">
        <v>13</v>
      </c>
      <c r="L145" s="29">
        <v>1.66E-2</v>
      </c>
    </row>
    <row r="146" spans="11:12" x14ac:dyDescent="0.25">
      <c r="K146" s="26" t="s">
        <v>12</v>
      </c>
      <c r="L146" s="29">
        <v>5.3800000000000001E-2</v>
      </c>
    </row>
    <row r="147" spans="11:12" x14ac:dyDescent="0.25">
      <c r="K147" s="26" t="s">
        <v>11</v>
      </c>
      <c r="L147" s="29">
        <v>2.1899999999999999E-2</v>
      </c>
    </row>
    <row r="148" spans="11:12" x14ac:dyDescent="0.25">
      <c r="K148" s="26" t="s">
        <v>10</v>
      </c>
      <c r="L148" s="29">
        <v>8.7900000000000006E-2</v>
      </c>
    </row>
    <row r="149" spans="11:12" x14ac:dyDescent="0.25">
      <c r="K149" s="26" t="s">
        <v>9</v>
      </c>
      <c r="L149" s="29">
        <v>6.7599999999999993E-2</v>
      </c>
    </row>
    <row r="150" spans="11:12" x14ac:dyDescent="0.25">
      <c r="K150" s="26" t="s">
        <v>8</v>
      </c>
      <c r="L150" s="29">
        <v>6.6500000000000004E-2</v>
      </c>
    </row>
    <row r="151" spans="11:12" x14ac:dyDescent="0.25">
      <c r="K151" s="26" t="s">
        <v>7</v>
      </c>
      <c r="L151" s="29">
        <v>9.0800000000000006E-2</v>
      </c>
    </row>
    <row r="152" spans="11:12" x14ac:dyDescent="0.25">
      <c r="K152" s="26" t="s">
        <v>6</v>
      </c>
      <c r="L152" s="29">
        <v>0.14249999999999999</v>
      </c>
    </row>
    <row r="153" spans="11:12" x14ac:dyDescent="0.25">
      <c r="K153" s="26" t="s">
        <v>5</v>
      </c>
      <c r="L153" s="29">
        <v>1.2699999999999999E-2</v>
      </c>
    </row>
    <row r="154" spans="11:12" x14ac:dyDescent="0.25">
      <c r="K154" s="26" t="s">
        <v>3</v>
      </c>
      <c r="L154" s="29">
        <v>3.1E-2</v>
      </c>
    </row>
    <row r="155" spans="11:12" x14ac:dyDescent="0.25">
      <c r="K155" s="22"/>
      <c r="L155" s="26"/>
    </row>
    <row r="156" spans="11:12" x14ac:dyDescent="0.25">
      <c r="K156" s="26" t="s">
        <v>53</v>
      </c>
      <c r="L156" s="49"/>
    </row>
    <row r="157" spans="11:12" x14ac:dyDescent="0.25">
      <c r="K157" s="48">
        <v>43904</v>
      </c>
      <c r="L157" s="30">
        <v>100</v>
      </c>
    </row>
    <row r="158" spans="11:12" x14ac:dyDescent="0.25">
      <c r="K158" s="48">
        <v>43911</v>
      </c>
      <c r="L158" s="30">
        <v>98.971699999999998</v>
      </c>
    </row>
    <row r="159" spans="11:12" x14ac:dyDescent="0.25">
      <c r="K159" s="48">
        <v>43918</v>
      </c>
      <c r="L159" s="30">
        <v>95.467299999999994</v>
      </c>
    </row>
    <row r="160" spans="11:12" x14ac:dyDescent="0.25">
      <c r="K160" s="48">
        <v>43925</v>
      </c>
      <c r="L160" s="30">
        <v>92.920699999999997</v>
      </c>
    </row>
    <row r="161" spans="11:12" x14ac:dyDescent="0.25">
      <c r="K161" s="48">
        <v>43932</v>
      </c>
      <c r="L161" s="30">
        <v>91.647599999999997</v>
      </c>
    </row>
    <row r="162" spans="11:12" x14ac:dyDescent="0.25">
      <c r="K162" s="48">
        <v>43939</v>
      </c>
      <c r="L162" s="30">
        <v>91.630799999999994</v>
      </c>
    </row>
    <row r="163" spans="11:12" x14ac:dyDescent="0.25">
      <c r="K163" s="48">
        <v>43946</v>
      </c>
      <c r="L163" s="30">
        <v>92.161199999999994</v>
      </c>
    </row>
    <row r="164" spans="11:12" x14ac:dyDescent="0.25">
      <c r="K164" s="48">
        <v>43953</v>
      </c>
      <c r="L164" s="30">
        <v>92.6584</v>
      </c>
    </row>
    <row r="165" spans="11:12" x14ac:dyDescent="0.25">
      <c r="K165" s="48">
        <v>43960</v>
      </c>
      <c r="L165" s="30">
        <v>93.343000000000004</v>
      </c>
    </row>
    <row r="166" spans="11:12" x14ac:dyDescent="0.25">
      <c r="K166" s="48">
        <v>43967</v>
      </c>
      <c r="L166" s="30">
        <v>93.936300000000003</v>
      </c>
    </row>
    <row r="167" spans="11:12" x14ac:dyDescent="0.25">
      <c r="K167" s="48">
        <v>43974</v>
      </c>
      <c r="L167" s="30">
        <v>94.2941</v>
      </c>
    </row>
    <row r="168" spans="11:12" x14ac:dyDescent="0.25">
      <c r="K168" s="48">
        <v>43981</v>
      </c>
      <c r="L168" s="30">
        <v>94.802000000000007</v>
      </c>
    </row>
    <row r="169" spans="11:12" x14ac:dyDescent="0.25">
      <c r="K169" s="48">
        <v>43988</v>
      </c>
      <c r="L169" s="30">
        <v>95.785499999999999</v>
      </c>
    </row>
    <row r="170" spans="11:12" x14ac:dyDescent="0.25">
      <c r="K170" s="48">
        <v>43995</v>
      </c>
      <c r="L170" s="30">
        <v>96.285600000000002</v>
      </c>
    </row>
    <row r="171" spans="11:12" x14ac:dyDescent="0.25">
      <c r="K171" s="48">
        <v>44002</v>
      </c>
      <c r="L171" s="30">
        <v>96.302000000000007</v>
      </c>
    </row>
    <row r="172" spans="11:12" x14ac:dyDescent="0.25">
      <c r="K172" s="48">
        <v>44009</v>
      </c>
      <c r="L172" s="30">
        <v>95.914100000000005</v>
      </c>
    </row>
    <row r="173" spans="11:12" x14ac:dyDescent="0.25">
      <c r="K173" s="48">
        <v>44016</v>
      </c>
      <c r="L173" s="30">
        <v>97.233900000000006</v>
      </c>
    </row>
    <row r="174" spans="11:12" x14ac:dyDescent="0.25">
      <c r="K174" s="48">
        <v>44023</v>
      </c>
      <c r="L174" s="30">
        <v>98.376900000000006</v>
      </c>
    </row>
    <row r="175" spans="11:12" x14ac:dyDescent="0.25">
      <c r="K175" s="48">
        <v>44030</v>
      </c>
      <c r="L175" s="30">
        <v>98.482699999999994</v>
      </c>
    </row>
    <row r="176" spans="11:12" x14ac:dyDescent="0.25">
      <c r="K176" s="48">
        <v>44037</v>
      </c>
      <c r="L176" s="30">
        <v>98.706800000000001</v>
      </c>
    </row>
    <row r="177" spans="11:12" x14ac:dyDescent="0.25">
      <c r="K177" s="48">
        <v>44044</v>
      </c>
      <c r="L177" s="30">
        <v>98.939099999999996</v>
      </c>
    </row>
    <row r="178" spans="11:12" x14ac:dyDescent="0.25">
      <c r="K178" s="48">
        <v>44051</v>
      </c>
      <c r="L178" s="30">
        <v>98.937200000000004</v>
      </c>
    </row>
    <row r="179" spans="11:12" x14ac:dyDescent="0.25">
      <c r="K179" s="48">
        <v>44058</v>
      </c>
      <c r="L179" s="30">
        <v>98.822400000000002</v>
      </c>
    </row>
    <row r="180" spans="11:12" x14ac:dyDescent="0.25">
      <c r="K180" s="48">
        <v>44065</v>
      </c>
      <c r="L180" s="30">
        <v>98.911299999999997</v>
      </c>
    </row>
    <row r="181" spans="11:12" x14ac:dyDescent="0.25">
      <c r="K181" s="48">
        <v>44072</v>
      </c>
      <c r="L181" s="30">
        <v>99.047600000000003</v>
      </c>
    </row>
    <row r="182" spans="11:12" x14ac:dyDescent="0.25">
      <c r="K182" s="48">
        <v>44079</v>
      </c>
      <c r="L182" s="30">
        <v>99.236400000000003</v>
      </c>
    </row>
    <row r="183" spans="11:12" x14ac:dyDescent="0.25">
      <c r="K183" s="48">
        <v>44086</v>
      </c>
      <c r="L183" s="30">
        <v>99.656499999999994</v>
      </c>
    </row>
    <row r="184" spans="11:12" x14ac:dyDescent="0.25">
      <c r="K184" s="48">
        <v>44093</v>
      </c>
      <c r="L184" s="30">
        <v>99.825000000000003</v>
      </c>
    </row>
    <row r="185" spans="11:12" x14ac:dyDescent="0.25">
      <c r="K185" s="48">
        <v>44100</v>
      </c>
      <c r="L185" s="30">
        <v>99.625100000000003</v>
      </c>
    </row>
    <row r="186" spans="11:12" x14ac:dyDescent="0.25">
      <c r="K186" s="48">
        <v>44107</v>
      </c>
      <c r="L186" s="30">
        <v>98.8245</v>
      </c>
    </row>
    <row r="187" spans="11:12" x14ac:dyDescent="0.25">
      <c r="K187" s="48">
        <v>44114</v>
      </c>
      <c r="L187" s="30">
        <v>98.929599999999994</v>
      </c>
    </row>
    <row r="188" spans="11:12" x14ac:dyDescent="0.25">
      <c r="K188" s="48">
        <v>44121</v>
      </c>
      <c r="L188" s="30">
        <v>99.757800000000003</v>
      </c>
    </row>
    <row r="189" spans="11:12" x14ac:dyDescent="0.25">
      <c r="K189" s="48">
        <v>44128</v>
      </c>
      <c r="L189" s="30">
        <v>100.05119999999999</v>
      </c>
    </row>
    <row r="190" spans="11:12" x14ac:dyDescent="0.25">
      <c r="K190" s="48">
        <v>44135</v>
      </c>
      <c r="L190" s="30">
        <v>100.2345</v>
      </c>
    </row>
    <row r="191" spans="11:12" x14ac:dyDescent="0.25">
      <c r="K191" s="48">
        <v>44142</v>
      </c>
      <c r="L191" s="30">
        <v>100.8433</v>
      </c>
    </row>
    <row r="192" spans="11:12" x14ac:dyDescent="0.25">
      <c r="K192" s="48">
        <v>44149</v>
      </c>
      <c r="L192" s="30">
        <v>101.6143</v>
      </c>
    </row>
    <row r="193" spans="11:12" x14ac:dyDescent="0.25">
      <c r="K193" s="48">
        <v>44156</v>
      </c>
      <c r="L193" s="30">
        <v>101.94119999999999</v>
      </c>
    </row>
    <row r="194" spans="11:12" x14ac:dyDescent="0.25">
      <c r="K194" s="48">
        <v>44163</v>
      </c>
      <c r="L194" s="30">
        <v>102.26220000000001</v>
      </c>
    </row>
    <row r="195" spans="11:12" x14ac:dyDescent="0.25">
      <c r="K195" s="48">
        <v>44170</v>
      </c>
      <c r="L195" s="30">
        <v>102.8276</v>
      </c>
    </row>
    <row r="196" spans="11:12" x14ac:dyDescent="0.25">
      <c r="K196" s="48">
        <v>44177</v>
      </c>
      <c r="L196" s="30">
        <v>102.9023</v>
      </c>
    </row>
    <row r="197" spans="11:12" x14ac:dyDescent="0.25">
      <c r="K197" s="48">
        <v>44184</v>
      </c>
      <c r="L197" s="30">
        <v>102.10080000000001</v>
      </c>
    </row>
    <row r="198" spans="11:12" x14ac:dyDescent="0.25">
      <c r="K198" s="48">
        <v>44191</v>
      </c>
      <c r="L198" s="30">
        <v>98.306600000000003</v>
      </c>
    </row>
    <row r="199" spans="11:12" x14ac:dyDescent="0.25">
      <c r="K199" s="48">
        <v>44198</v>
      </c>
      <c r="L199" s="30">
        <v>95.410499999999999</v>
      </c>
    </row>
    <row r="200" spans="11:12" x14ac:dyDescent="0.25">
      <c r="K200" s="48">
        <v>44205</v>
      </c>
      <c r="L200" s="30">
        <v>96.790499999999994</v>
      </c>
    </row>
    <row r="201" spans="11:12" x14ac:dyDescent="0.25">
      <c r="K201" s="48">
        <v>44212</v>
      </c>
      <c r="L201" s="30">
        <v>98.893100000000004</v>
      </c>
    </row>
    <row r="202" spans="11:12" x14ac:dyDescent="0.25">
      <c r="K202" s="48">
        <v>44219</v>
      </c>
      <c r="L202" s="30">
        <v>99.861900000000006</v>
      </c>
    </row>
    <row r="203" spans="11:12" x14ac:dyDescent="0.25">
      <c r="K203" s="48">
        <v>44226</v>
      </c>
      <c r="L203" s="30">
        <v>100.34610000000001</v>
      </c>
    </row>
    <row r="204" spans="11:12" x14ac:dyDescent="0.25">
      <c r="K204" s="48">
        <v>44233</v>
      </c>
      <c r="L204" s="30">
        <v>100.6977</v>
      </c>
    </row>
    <row r="205" spans="11:12" x14ac:dyDescent="0.25">
      <c r="K205" s="48">
        <v>44240</v>
      </c>
      <c r="L205" s="30">
        <v>101.40600000000001</v>
      </c>
    </row>
    <row r="206" spans="11:12" x14ac:dyDescent="0.25">
      <c r="K206" s="48">
        <v>44247</v>
      </c>
      <c r="L206" s="30">
        <v>101.6439</v>
      </c>
    </row>
    <row r="207" spans="11:12" x14ac:dyDescent="0.25">
      <c r="K207" s="48">
        <v>44254</v>
      </c>
      <c r="L207" s="30">
        <v>102.0776</v>
      </c>
    </row>
    <row r="208" spans="11:12" x14ac:dyDescent="0.25">
      <c r="K208" s="48">
        <v>44261</v>
      </c>
      <c r="L208" s="30">
        <v>102.6974</v>
      </c>
    </row>
    <row r="209" spans="11:12" x14ac:dyDescent="0.25">
      <c r="K209" s="48">
        <v>44268</v>
      </c>
      <c r="L209" s="30">
        <v>103.3691</v>
      </c>
    </row>
    <row r="210" spans="11:12" x14ac:dyDescent="0.25">
      <c r="K210" s="48">
        <v>44275</v>
      </c>
      <c r="L210" s="30">
        <v>103.4833</v>
      </c>
    </row>
    <row r="211" spans="11:12" x14ac:dyDescent="0.25">
      <c r="K211" s="48">
        <v>44282</v>
      </c>
      <c r="L211" s="30">
        <v>103.4003</v>
      </c>
    </row>
    <row r="212" spans="11:12" x14ac:dyDescent="0.25">
      <c r="K212" s="48">
        <v>44289</v>
      </c>
      <c r="L212" s="30">
        <v>102.51049999999999</v>
      </c>
    </row>
    <row r="213" spans="11:12" x14ac:dyDescent="0.25">
      <c r="K213" s="48">
        <v>44296</v>
      </c>
      <c r="L213" s="30">
        <v>101.9789</v>
      </c>
    </row>
    <row r="214" spans="11:12" x14ac:dyDescent="0.25">
      <c r="K214" s="48">
        <v>44303</v>
      </c>
      <c r="L214" s="30">
        <v>101.9265</v>
      </c>
    </row>
    <row r="215" spans="11:12" x14ac:dyDescent="0.25">
      <c r="K215" s="48">
        <v>44310</v>
      </c>
      <c r="L215" s="30">
        <v>102.1865</v>
      </c>
    </row>
    <row r="216" spans="11:12" x14ac:dyDescent="0.25">
      <c r="K216" s="48">
        <v>44317</v>
      </c>
      <c r="L216" s="30">
        <v>102.8479</v>
      </c>
    </row>
    <row r="217" spans="11:12" x14ac:dyDescent="0.25">
      <c r="K217" s="48">
        <v>44324</v>
      </c>
      <c r="L217" s="30">
        <v>102.8336</v>
      </c>
    </row>
    <row r="218" spans="11:12" x14ac:dyDescent="0.25">
      <c r="K218" s="48">
        <v>44331</v>
      </c>
      <c r="L218" s="30">
        <v>102.9222</v>
      </c>
    </row>
    <row r="219" spans="11:12" x14ac:dyDescent="0.25">
      <c r="K219" s="48">
        <v>44338</v>
      </c>
      <c r="L219" s="30">
        <v>103.224</v>
      </c>
    </row>
    <row r="220" spans="11:12" x14ac:dyDescent="0.25">
      <c r="K220" s="48">
        <v>44345</v>
      </c>
      <c r="L220" s="30">
        <v>102.941</v>
      </c>
    </row>
    <row r="221" spans="11:12" x14ac:dyDescent="0.25">
      <c r="K221" s="48">
        <v>44352</v>
      </c>
      <c r="L221" s="30">
        <v>102.25190000000001</v>
      </c>
    </row>
    <row r="222" spans="11:12" x14ac:dyDescent="0.25">
      <c r="K222" s="48" t="s">
        <v>54</v>
      </c>
      <c r="L222" s="30" t="s">
        <v>54</v>
      </c>
    </row>
    <row r="223" spans="11:12" x14ac:dyDescent="0.25">
      <c r="K223" s="48" t="s">
        <v>54</v>
      </c>
      <c r="L223" s="30" t="s">
        <v>54</v>
      </c>
    </row>
    <row r="224" spans="11:12" x14ac:dyDescent="0.25">
      <c r="K224" s="48" t="s">
        <v>54</v>
      </c>
      <c r="L224" s="30" t="s">
        <v>54</v>
      </c>
    </row>
    <row r="225" spans="11:12" x14ac:dyDescent="0.25">
      <c r="K225" s="48" t="s">
        <v>54</v>
      </c>
      <c r="L225" s="30" t="s">
        <v>54</v>
      </c>
    </row>
    <row r="226" spans="11:12" x14ac:dyDescent="0.25">
      <c r="K226" s="48" t="s">
        <v>54</v>
      </c>
      <c r="L226" s="30" t="s">
        <v>54</v>
      </c>
    </row>
    <row r="227" spans="11:12" x14ac:dyDescent="0.25">
      <c r="K227" s="48" t="s">
        <v>54</v>
      </c>
      <c r="L227" s="30" t="s">
        <v>54</v>
      </c>
    </row>
    <row r="228" spans="11:12" x14ac:dyDescent="0.25">
      <c r="K228" s="48" t="s">
        <v>54</v>
      </c>
      <c r="L228" s="30" t="s">
        <v>54</v>
      </c>
    </row>
    <row r="229" spans="11:12" x14ac:dyDescent="0.25">
      <c r="K229" s="48" t="s">
        <v>54</v>
      </c>
      <c r="L229" s="30" t="s">
        <v>54</v>
      </c>
    </row>
    <row r="230" spans="11:12" x14ac:dyDescent="0.25">
      <c r="K230" s="48" t="s">
        <v>54</v>
      </c>
      <c r="L230" s="30" t="s">
        <v>54</v>
      </c>
    </row>
    <row r="231" spans="11:12" x14ac:dyDescent="0.25">
      <c r="K231" s="48" t="s">
        <v>54</v>
      </c>
      <c r="L231" s="30" t="s">
        <v>54</v>
      </c>
    </row>
    <row r="232" spans="11:12" x14ac:dyDescent="0.25">
      <c r="K232" s="48" t="s">
        <v>54</v>
      </c>
      <c r="L232" s="30" t="s">
        <v>54</v>
      </c>
    </row>
    <row r="233" spans="11:12" x14ac:dyDescent="0.25">
      <c r="K233" s="48" t="s">
        <v>54</v>
      </c>
      <c r="L233" s="30" t="s">
        <v>54</v>
      </c>
    </row>
    <row r="234" spans="11:12" x14ac:dyDescent="0.25">
      <c r="K234" s="48" t="s">
        <v>54</v>
      </c>
      <c r="L234" s="30" t="s">
        <v>54</v>
      </c>
    </row>
    <row r="235" spans="11:12" x14ac:dyDescent="0.25">
      <c r="K235" s="48" t="s">
        <v>54</v>
      </c>
      <c r="L235" s="30" t="s">
        <v>54</v>
      </c>
    </row>
    <row r="236" spans="11:12" x14ac:dyDescent="0.25">
      <c r="K236" s="48" t="s">
        <v>54</v>
      </c>
      <c r="L236" s="30" t="s">
        <v>54</v>
      </c>
    </row>
    <row r="237" spans="11:12" x14ac:dyDescent="0.25">
      <c r="K237" s="48" t="s">
        <v>54</v>
      </c>
      <c r="L237" s="30" t="s">
        <v>54</v>
      </c>
    </row>
    <row r="238" spans="11:12" x14ac:dyDescent="0.25">
      <c r="K238" s="48" t="s">
        <v>54</v>
      </c>
      <c r="L238" s="30" t="s">
        <v>54</v>
      </c>
    </row>
    <row r="239" spans="11:12" x14ac:dyDescent="0.25">
      <c r="K239" s="48" t="s">
        <v>54</v>
      </c>
      <c r="L239" s="30" t="s">
        <v>54</v>
      </c>
    </row>
    <row r="240" spans="11:12" x14ac:dyDescent="0.25">
      <c r="K240" s="48" t="s">
        <v>54</v>
      </c>
      <c r="L240" s="30" t="s">
        <v>54</v>
      </c>
    </row>
    <row r="241" spans="11:12" x14ac:dyDescent="0.25">
      <c r="K241" s="48" t="s">
        <v>54</v>
      </c>
      <c r="L241" s="30" t="s">
        <v>54</v>
      </c>
    </row>
    <row r="242" spans="11:12" x14ac:dyDescent="0.25">
      <c r="K242" s="48" t="s">
        <v>54</v>
      </c>
      <c r="L242" s="30" t="s">
        <v>54</v>
      </c>
    </row>
    <row r="243" spans="11:12" x14ac:dyDescent="0.25">
      <c r="K243" s="48" t="s">
        <v>54</v>
      </c>
      <c r="L243" s="30" t="s">
        <v>54</v>
      </c>
    </row>
    <row r="244" spans="11:12" x14ac:dyDescent="0.25">
      <c r="K244" s="48" t="s">
        <v>54</v>
      </c>
      <c r="L244" s="30" t="s">
        <v>54</v>
      </c>
    </row>
    <row r="245" spans="11:12" x14ac:dyDescent="0.25">
      <c r="K245" s="48" t="s">
        <v>54</v>
      </c>
      <c r="L245" s="30" t="s">
        <v>54</v>
      </c>
    </row>
    <row r="246" spans="11:12" x14ac:dyDescent="0.25">
      <c r="K246" s="48" t="s">
        <v>54</v>
      </c>
      <c r="L246" s="30" t="s">
        <v>54</v>
      </c>
    </row>
    <row r="247" spans="11:12" x14ac:dyDescent="0.25">
      <c r="K247" s="48" t="s">
        <v>54</v>
      </c>
      <c r="L247" s="30" t="s">
        <v>54</v>
      </c>
    </row>
    <row r="248" spans="11:12" x14ac:dyDescent="0.25">
      <c r="K248" s="48" t="s">
        <v>54</v>
      </c>
      <c r="L248" s="30" t="s">
        <v>54</v>
      </c>
    </row>
    <row r="249" spans="11:12" x14ac:dyDescent="0.25">
      <c r="K249" s="48" t="s">
        <v>54</v>
      </c>
      <c r="L249" s="30" t="s">
        <v>54</v>
      </c>
    </row>
    <row r="250" spans="11:12" x14ac:dyDescent="0.25">
      <c r="K250" s="48" t="s">
        <v>54</v>
      </c>
      <c r="L250" s="30" t="s">
        <v>54</v>
      </c>
    </row>
    <row r="251" spans="11:12" x14ac:dyDescent="0.25">
      <c r="K251" s="48" t="s">
        <v>54</v>
      </c>
      <c r="L251" s="30" t="s">
        <v>54</v>
      </c>
    </row>
    <row r="252" spans="11:12" x14ac:dyDescent="0.25">
      <c r="K252" s="48" t="s">
        <v>54</v>
      </c>
      <c r="L252" s="30" t="s">
        <v>54</v>
      </c>
    </row>
    <row r="253" spans="11:12" x14ac:dyDescent="0.25">
      <c r="K253" s="48" t="s">
        <v>54</v>
      </c>
      <c r="L253" s="30" t="s">
        <v>54</v>
      </c>
    </row>
    <row r="254" spans="11:12" x14ac:dyDescent="0.25">
      <c r="K254" s="48" t="s">
        <v>54</v>
      </c>
      <c r="L254" s="30" t="s">
        <v>54</v>
      </c>
    </row>
    <row r="255" spans="11:12" x14ac:dyDescent="0.25">
      <c r="K255" s="48" t="s">
        <v>54</v>
      </c>
      <c r="L255" s="30" t="s">
        <v>54</v>
      </c>
    </row>
    <row r="256" spans="11:12" x14ac:dyDescent="0.25">
      <c r="K256" s="48" t="s">
        <v>54</v>
      </c>
      <c r="L256" s="30" t="s">
        <v>54</v>
      </c>
    </row>
    <row r="257" spans="11:12" x14ac:dyDescent="0.25">
      <c r="K257" s="48" t="s">
        <v>54</v>
      </c>
      <c r="L257" s="30" t="s">
        <v>54</v>
      </c>
    </row>
    <row r="258" spans="11:12" x14ac:dyDescent="0.25">
      <c r="K258" s="48" t="s">
        <v>54</v>
      </c>
      <c r="L258" s="30" t="s">
        <v>54</v>
      </c>
    </row>
    <row r="259" spans="11:12" x14ac:dyDescent="0.25">
      <c r="K259" s="48" t="s">
        <v>54</v>
      </c>
      <c r="L259" s="30" t="s">
        <v>54</v>
      </c>
    </row>
    <row r="260" spans="11:12" x14ac:dyDescent="0.25">
      <c r="K260" s="48" t="s">
        <v>54</v>
      </c>
      <c r="L260" s="30" t="s">
        <v>54</v>
      </c>
    </row>
    <row r="261" spans="11:12" x14ac:dyDescent="0.25">
      <c r="K261" s="48" t="s">
        <v>54</v>
      </c>
      <c r="L261" s="30" t="s">
        <v>54</v>
      </c>
    </row>
    <row r="262" spans="11:12" x14ac:dyDescent="0.25">
      <c r="K262" s="48" t="s">
        <v>54</v>
      </c>
      <c r="L262" s="30" t="s">
        <v>54</v>
      </c>
    </row>
    <row r="263" spans="11:12" x14ac:dyDescent="0.25">
      <c r="K263" s="48" t="s">
        <v>54</v>
      </c>
      <c r="L263" s="30" t="s">
        <v>54</v>
      </c>
    </row>
    <row r="264" spans="11:12" x14ac:dyDescent="0.25">
      <c r="K264" s="48" t="s">
        <v>54</v>
      </c>
      <c r="L264" s="30" t="s">
        <v>54</v>
      </c>
    </row>
    <row r="265" spans="11:12" x14ac:dyDescent="0.25">
      <c r="K265" s="48" t="s">
        <v>54</v>
      </c>
      <c r="L265" s="30" t="s">
        <v>54</v>
      </c>
    </row>
    <row r="266" spans="11:12" x14ac:dyDescent="0.25">
      <c r="K266" s="48" t="s">
        <v>54</v>
      </c>
      <c r="L266" s="30" t="s">
        <v>54</v>
      </c>
    </row>
    <row r="267" spans="11:12" x14ac:dyDescent="0.25">
      <c r="K267" s="48" t="s">
        <v>54</v>
      </c>
      <c r="L267" s="30" t="s">
        <v>54</v>
      </c>
    </row>
    <row r="268" spans="11:12" x14ac:dyDescent="0.25">
      <c r="K268" s="48" t="s">
        <v>54</v>
      </c>
      <c r="L268" s="30" t="s">
        <v>54</v>
      </c>
    </row>
    <row r="269" spans="11:12" x14ac:dyDescent="0.25">
      <c r="K269" s="48" t="s">
        <v>54</v>
      </c>
      <c r="L269" s="30" t="s">
        <v>54</v>
      </c>
    </row>
    <row r="270" spans="11:12" x14ac:dyDescent="0.25">
      <c r="K270" s="48" t="s">
        <v>54</v>
      </c>
      <c r="L270" s="30" t="s">
        <v>54</v>
      </c>
    </row>
    <row r="271" spans="11:12" x14ac:dyDescent="0.25">
      <c r="K271" s="48" t="s">
        <v>54</v>
      </c>
      <c r="L271" s="30" t="s">
        <v>54</v>
      </c>
    </row>
    <row r="272" spans="11:12" x14ac:dyDescent="0.25">
      <c r="K272" s="48" t="s">
        <v>54</v>
      </c>
      <c r="L272" s="30" t="s">
        <v>54</v>
      </c>
    </row>
    <row r="273" spans="11:12" x14ac:dyDescent="0.25">
      <c r="K273" s="48" t="s">
        <v>54</v>
      </c>
      <c r="L273" s="30" t="s">
        <v>54</v>
      </c>
    </row>
    <row r="274" spans="11:12" x14ac:dyDescent="0.25">
      <c r="K274" s="48" t="s">
        <v>54</v>
      </c>
      <c r="L274" s="30" t="s">
        <v>54</v>
      </c>
    </row>
    <row r="275" spans="11:12" x14ac:dyDescent="0.25">
      <c r="K275" s="48" t="s">
        <v>54</v>
      </c>
      <c r="L275" s="30" t="s">
        <v>54</v>
      </c>
    </row>
    <row r="276" spans="11:12" x14ac:dyDescent="0.25">
      <c r="K276" s="48" t="s">
        <v>54</v>
      </c>
      <c r="L276" s="30" t="s">
        <v>54</v>
      </c>
    </row>
    <row r="277" spans="11:12" x14ac:dyDescent="0.25">
      <c r="K277" s="48" t="s">
        <v>54</v>
      </c>
      <c r="L277" s="30" t="s">
        <v>54</v>
      </c>
    </row>
    <row r="278" spans="11:12" x14ac:dyDescent="0.25">
      <c r="K278" s="48" t="s">
        <v>54</v>
      </c>
      <c r="L278" s="30" t="s">
        <v>54</v>
      </c>
    </row>
    <row r="279" spans="11:12" x14ac:dyDescent="0.25">
      <c r="K279" s="48" t="s">
        <v>54</v>
      </c>
      <c r="L279" s="30" t="s">
        <v>54</v>
      </c>
    </row>
    <row r="280" spans="11:12" x14ac:dyDescent="0.25">
      <c r="K280" s="48" t="s">
        <v>54</v>
      </c>
      <c r="L280" s="30" t="s">
        <v>54</v>
      </c>
    </row>
    <row r="281" spans="11:12" x14ac:dyDescent="0.25">
      <c r="K281" s="48" t="s">
        <v>54</v>
      </c>
      <c r="L281" s="30" t="s">
        <v>54</v>
      </c>
    </row>
    <row r="282" spans="11:12" x14ac:dyDescent="0.25">
      <c r="K282" s="48" t="s">
        <v>54</v>
      </c>
      <c r="L282" s="30" t="s">
        <v>54</v>
      </c>
    </row>
    <row r="283" spans="11:12" x14ac:dyDescent="0.25">
      <c r="K283" s="48" t="s">
        <v>54</v>
      </c>
      <c r="L283" s="30" t="s">
        <v>54</v>
      </c>
    </row>
    <row r="284" spans="11:12" x14ac:dyDescent="0.25">
      <c r="K284" s="48" t="s">
        <v>54</v>
      </c>
      <c r="L284" s="30" t="s">
        <v>54</v>
      </c>
    </row>
    <row r="285" spans="11:12" x14ac:dyDescent="0.25">
      <c r="K285" s="48" t="s">
        <v>54</v>
      </c>
      <c r="L285" s="30" t="s">
        <v>54</v>
      </c>
    </row>
    <row r="286" spans="11:12" x14ac:dyDescent="0.25">
      <c r="K286" s="48" t="s">
        <v>54</v>
      </c>
      <c r="L286" s="30" t="s">
        <v>54</v>
      </c>
    </row>
    <row r="287" spans="11:12" x14ac:dyDescent="0.25">
      <c r="K287" s="48" t="s">
        <v>54</v>
      </c>
      <c r="L287" s="30" t="s">
        <v>54</v>
      </c>
    </row>
    <row r="288" spans="11:12" x14ac:dyDescent="0.25">
      <c r="K288" s="48" t="s">
        <v>54</v>
      </c>
      <c r="L288" s="30" t="s">
        <v>54</v>
      </c>
    </row>
    <row r="289" spans="11:12" x14ac:dyDescent="0.25">
      <c r="K289" s="48" t="s">
        <v>54</v>
      </c>
      <c r="L289" s="30" t="s">
        <v>54</v>
      </c>
    </row>
    <row r="290" spans="11:12" x14ac:dyDescent="0.25">
      <c r="K290" s="48" t="s">
        <v>54</v>
      </c>
      <c r="L290" s="30" t="s">
        <v>54</v>
      </c>
    </row>
    <row r="291" spans="11:12" x14ac:dyDescent="0.25">
      <c r="K291" s="48" t="s">
        <v>54</v>
      </c>
      <c r="L291" s="30" t="s">
        <v>54</v>
      </c>
    </row>
    <row r="292" spans="11:12" x14ac:dyDescent="0.25">
      <c r="K292" s="48" t="s">
        <v>54</v>
      </c>
      <c r="L292" s="30" t="s">
        <v>54</v>
      </c>
    </row>
    <row r="293" spans="11:12" x14ac:dyDescent="0.25">
      <c r="K293" s="48" t="s">
        <v>54</v>
      </c>
      <c r="L293" s="30" t="s">
        <v>54</v>
      </c>
    </row>
    <row r="294" spans="11:12" x14ac:dyDescent="0.25">
      <c r="K294" s="48" t="s">
        <v>54</v>
      </c>
      <c r="L294" s="30" t="s">
        <v>54</v>
      </c>
    </row>
    <row r="295" spans="11:12" x14ac:dyDescent="0.25">
      <c r="K295" s="48" t="s">
        <v>54</v>
      </c>
      <c r="L295" s="30" t="s">
        <v>54</v>
      </c>
    </row>
    <row r="296" spans="11:12" x14ac:dyDescent="0.25">
      <c r="K296" s="48" t="s">
        <v>54</v>
      </c>
      <c r="L296" s="30" t="s">
        <v>54</v>
      </c>
    </row>
    <row r="297" spans="11:12" x14ac:dyDescent="0.25">
      <c r="K297" s="48" t="s">
        <v>54</v>
      </c>
      <c r="L297" s="30" t="s">
        <v>54</v>
      </c>
    </row>
    <row r="298" spans="11:12" x14ac:dyDescent="0.25">
      <c r="K298" s="48" t="s">
        <v>54</v>
      </c>
      <c r="L298" s="30" t="s">
        <v>54</v>
      </c>
    </row>
    <row r="299" spans="11:12" x14ac:dyDescent="0.25">
      <c r="K299" s="48" t="s">
        <v>54</v>
      </c>
      <c r="L299" s="30" t="s">
        <v>54</v>
      </c>
    </row>
    <row r="300" spans="11:12" x14ac:dyDescent="0.25">
      <c r="K300" s="48" t="s">
        <v>54</v>
      </c>
      <c r="L300" s="30" t="s">
        <v>54</v>
      </c>
    </row>
    <row r="301" spans="11:12" x14ac:dyDescent="0.25">
      <c r="K301" s="48" t="s">
        <v>54</v>
      </c>
      <c r="L301" s="30" t="s">
        <v>54</v>
      </c>
    </row>
    <row r="302" spans="11:12" x14ac:dyDescent="0.25">
      <c r="K302" s="48" t="s">
        <v>54</v>
      </c>
      <c r="L302" s="30" t="s">
        <v>54</v>
      </c>
    </row>
    <row r="303" spans="11:12" x14ac:dyDescent="0.25">
      <c r="K303" s="48" t="s">
        <v>54</v>
      </c>
      <c r="L303" s="30" t="s">
        <v>54</v>
      </c>
    </row>
    <row r="304" spans="11:12" x14ac:dyDescent="0.25">
      <c r="K304" s="26" t="s">
        <v>55</v>
      </c>
      <c r="L304" s="49"/>
    </row>
    <row r="305" spans="11:12" x14ac:dyDescent="0.25">
      <c r="K305" s="48">
        <v>43904</v>
      </c>
      <c r="L305" s="30">
        <v>100</v>
      </c>
    </row>
    <row r="306" spans="11:12" x14ac:dyDescent="0.25">
      <c r="K306" s="48">
        <v>43911</v>
      </c>
      <c r="L306" s="30">
        <v>99.605099999999993</v>
      </c>
    </row>
    <row r="307" spans="11:12" x14ac:dyDescent="0.25">
      <c r="K307" s="48">
        <v>43918</v>
      </c>
      <c r="L307" s="30">
        <v>98.105699999999999</v>
      </c>
    </row>
    <row r="308" spans="11:12" x14ac:dyDescent="0.25">
      <c r="K308" s="48">
        <v>43925</v>
      </c>
      <c r="L308" s="30">
        <v>96.237700000000004</v>
      </c>
    </row>
    <row r="309" spans="11:12" x14ac:dyDescent="0.25">
      <c r="K309" s="48">
        <v>43932</v>
      </c>
      <c r="L309" s="30">
        <v>93.490899999999996</v>
      </c>
    </row>
    <row r="310" spans="11:12" x14ac:dyDescent="0.25">
      <c r="K310" s="48">
        <v>43939</v>
      </c>
      <c r="L310" s="30">
        <v>93.694400000000002</v>
      </c>
    </row>
    <row r="311" spans="11:12" x14ac:dyDescent="0.25">
      <c r="K311" s="48">
        <v>43946</v>
      </c>
      <c r="L311" s="30">
        <v>94.112799999999993</v>
      </c>
    </row>
    <row r="312" spans="11:12" x14ac:dyDescent="0.25">
      <c r="K312" s="48">
        <v>43953</v>
      </c>
      <c r="L312" s="30">
        <v>94.6601</v>
      </c>
    </row>
    <row r="313" spans="11:12" x14ac:dyDescent="0.25">
      <c r="K313" s="48">
        <v>43960</v>
      </c>
      <c r="L313" s="30">
        <v>93.582700000000003</v>
      </c>
    </row>
    <row r="314" spans="11:12" x14ac:dyDescent="0.25">
      <c r="K314" s="48">
        <v>43967</v>
      </c>
      <c r="L314" s="30">
        <v>92.817400000000006</v>
      </c>
    </row>
    <row r="315" spans="11:12" x14ac:dyDescent="0.25">
      <c r="K315" s="48">
        <v>43974</v>
      </c>
      <c r="L315" s="30">
        <v>92.471100000000007</v>
      </c>
    </row>
    <row r="316" spans="11:12" x14ac:dyDescent="0.25">
      <c r="K316" s="48">
        <v>43981</v>
      </c>
      <c r="L316" s="30">
        <v>93.7988</v>
      </c>
    </row>
    <row r="317" spans="11:12" x14ac:dyDescent="0.25">
      <c r="K317" s="48">
        <v>43988</v>
      </c>
      <c r="L317" s="30">
        <v>95.975300000000004</v>
      </c>
    </row>
    <row r="318" spans="11:12" x14ac:dyDescent="0.25">
      <c r="K318" s="48">
        <v>43995</v>
      </c>
      <c r="L318" s="30">
        <v>96.647499999999994</v>
      </c>
    </row>
    <row r="319" spans="11:12" x14ac:dyDescent="0.25">
      <c r="K319" s="48">
        <v>44002</v>
      </c>
      <c r="L319" s="30">
        <v>97.605199999999996</v>
      </c>
    </row>
    <row r="320" spans="11:12" x14ac:dyDescent="0.25">
      <c r="K320" s="48">
        <v>44009</v>
      </c>
      <c r="L320" s="30">
        <v>97.363699999999994</v>
      </c>
    </row>
    <row r="321" spans="11:12" x14ac:dyDescent="0.25">
      <c r="K321" s="48">
        <v>44016</v>
      </c>
      <c r="L321" s="30">
        <v>99.2089</v>
      </c>
    </row>
    <row r="322" spans="11:12" x14ac:dyDescent="0.25">
      <c r="K322" s="48">
        <v>44023</v>
      </c>
      <c r="L322" s="30">
        <v>96.841499999999996</v>
      </c>
    </row>
    <row r="323" spans="11:12" x14ac:dyDescent="0.25">
      <c r="K323" s="48">
        <v>44030</v>
      </c>
      <c r="L323" s="30">
        <v>96.671800000000005</v>
      </c>
    </row>
    <row r="324" spans="11:12" x14ac:dyDescent="0.25">
      <c r="K324" s="48">
        <v>44037</v>
      </c>
      <c r="L324" s="30">
        <v>96.463899999999995</v>
      </c>
    </row>
    <row r="325" spans="11:12" x14ac:dyDescent="0.25">
      <c r="K325" s="48">
        <v>44044</v>
      </c>
      <c r="L325" s="30">
        <v>97.318799999999996</v>
      </c>
    </row>
    <row r="326" spans="11:12" x14ac:dyDescent="0.25">
      <c r="K326" s="48">
        <v>44051</v>
      </c>
      <c r="L326" s="30">
        <v>97.774199999999993</v>
      </c>
    </row>
    <row r="327" spans="11:12" x14ac:dyDescent="0.25">
      <c r="K327" s="48">
        <v>44058</v>
      </c>
      <c r="L327" s="30">
        <v>97.283600000000007</v>
      </c>
    </row>
    <row r="328" spans="11:12" x14ac:dyDescent="0.25">
      <c r="K328" s="48">
        <v>44065</v>
      </c>
      <c r="L328" s="30">
        <v>97.149600000000007</v>
      </c>
    </row>
    <row r="329" spans="11:12" x14ac:dyDescent="0.25">
      <c r="K329" s="48">
        <v>44072</v>
      </c>
      <c r="L329" s="30">
        <v>97.377099999999999</v>
      </c>
    </row>
    <row r="330" spans="11:12" x14ac:dyDescent="0.25">
      <c r="K330" s="48">
        <v>44079</v>
      </c>
      <c r="L330" s="30">
        <v>100.1592</v>
      </c>
    </row>
    <row r="331" spans="11:12" x14ac:dyDescent="0.25">
      <c r="K331" s="48">
        <v>44086</v>
      </c>
      <c r="L331" s="30">
        <v>101.158</v>
      </c>
    </row>
    <row r="332" spans="11:12" x14ac:dyDescent="0.25">
      <c r="K332" s="48">
        <v>44093</v>
      </c>
      <c r="L332" s="30">
        <v>101.9629</v>
      </c>
    </row>
    <row r="333" spans="11:12" x14ac:dyDescent="0.25">
      <c r="K333" s="48">
        <v>44100</v>
      </c>
      <c r="L333" s="30">
        <v>101.1215</v>
      </c>
    </row>
    <row r="334" spans="11:12" x14ac:dyDescent="0.25">
      <c r="K334" s="48">
        <v>44107</v>
      </c>
      <c r="L334" s="30">
        <v>98.703100000000006</v>
      </c>
    </row>
    <row r="335" spans="11:12" x14ac:dyDescent="0.25">
      <c r="K335" s="48">
        <v>44114</v>
      </c>
      <c r="L335" s="30">
        <v>97.2864</v>
      </c>
    </row>
    <row r="336" spans="11:12" x14ac:dyDescent="0.25">
      <c r="K336" s="48">
        <v>44121</v>
      </c>
      <c r="L336" s="30">
        <v>97.925600000000003</v>
      </c>
    </row>
    <row r="337" spans="11:12" x14ac:dyDescent="0.25">
      <c r="K337" s="48">
        <v>44128</v>
      </c>
      <c r="L337" s="30">
        <v>97.346500000000006</v>
      </c>
    </row>
    <row r="338" spans="11:12" x14ac:dyDescent="0.25">
      <c r="K338" s="48">
        <v>44135</v>
      </c>
      <c r="L338" s="30">
        <v>97.512900000000002</v>
      </c>
    </row>
    <row r="339" spans="11:12" x14ac:dyDescent="0.25">
      <c r="K339" s="48">
        <v>44142</v>
      </c>
      <c r="L339" s="30">
        <v>99.389899999999997</v>
      </c>
    </row>
    <row r="340" spans="11:12" x14ac:dyDescent="0.25">
      <c r="K340" s="48">
        <v>44149</v>
      </c>
      <c r="L340" s="30">
        <v>100.36199999999999</v>
      </c>
    </row>
    <row r="341" spans="11:12" x14ac:dyDescent="0.25">
      <c r="K341" s="48">
        <v>44156</v>
      </c>
      <c r="L341" s="30">
        <v>100.4233</v>
      </c>
    </row>
    <row r="342" spans="11:12" x14ac:dyDescent="0.25">
      <c r="K342" s="48">
        <v>44163</v>
      </c>
      <c r="L342" s="30">
        <v>101.77719999999999</v>
      </c>
    </row>
    <row r="343" spans="11:12" x14ac:dyDescent="0.25">
      <c r="K343" s="48">
        <v>44170</v>
      </c>
      <c r="L343" s="30">
        <v>103.5668</v>
      </c>
    </row>
    <row r="344" spans="11:12" x14ac:dyDescent="0.25">
      <c r="K344" s="48">
        <v>44177</v>
      </c>
      <c r="L344" s="30">
        <v>104.02849999999999</v>
      </c>
    </row>
    <row r="345" spans="11:12" x14ac:dyDescent="0.25">
      <c r="K345" s="48">
        <v>44184</v>
      </c>
      <c r="L345" s="30">
        <v>103.90219999999999</v>
      </c>
    </row>
    <row r="346" spans="11:12" x14ac:dyDescent="0.25">
      <c r="K346" s="48">
        <v>44191</v>
      </c>
      <c r="L346" s="30">
        <v>98.440600000000003</v>
      </c>
    </row>
    <row r="347" spans="11:12" x14ac:dyDescent="0.25">
      <c r="K347" s="48">
        <v>44198</v>
      </c>
      <c r="L347" s="30">
        <v>94.903199999999998</v>
      </c>
    </row>
    <row r="348" spans="11:12" x14ac:dyDescent="0.25">
      <c r="K348" s="48">
        <v>44205</v>
      </c>
      <c r="L348" s="30">
        <v>95.912400000000005</v>
      </c>
    </row>
    <row r="349" spans="11:12" x14ac:dyDescent="0.25">
      <c r="K349" s="48">
        <v>44212</v>
      </c>
      <c r="L349" s="30">
        <v>97.958399999999997</v>
      </c>
    </row>
    <row r="350" spans="11:12" x14ac:dyDescent="0.25">
      <c r="K350" s="48">
        <v>44219</v>
      </c>
      <c r="L350" s="30">
        <v>98.633799999999994</v>
      </c>
    </row>
    <row r="351" spans="11:12" x14ac:dyDescent="0.25">
      <c r="K351" s="48">
        <v>44226</v>
      </c>
      <c r="L351" s="30">
        <v>98.978300000000004</v>
      </c>
    </row>
    <row r="352" spans="11:12" x14ac:dyDescent="0.25">
      <c r="K352" s="48">
        <v>44233</v>
      </c>
      <c r="L352" s="30">
        <v>102.32899999999999</v>
      </c>
    </row>
    <row r="353" spans="11:12" x14ac:dyDescent="0.25">
      <c r="K353" s="48">
        <v>44240</v>
      </c>
      <c r="L353" s="30">
        <v>103.4654</v>
      </c>
    </row>
    <row r="354" spans="11:12" x14ac:dyDescent="0.25">
      <c r="K354" s="48">
        <v>44247</v>
      </c>
      <c r="L354" s="30">
        <v>103.54989999999999</v>
      </c>
    </row>
    <row r="355" spans="11:12" x14ac:dyDescent="0.25">
      <c r="K355" s="48">
        <v>44254</v>
      </c>
      <c r="L355" s="30">
        <v>104.1223</v>
      </c>
    </row>
    <row r="356" spans="11:12" x14ac:dyDescent="0.25">
      <c r="K356" s="48">
        <v>44261</v>
      </c>
      <c r="L356" s="30">
        <v>105.40479999999999</v>
      </c>
    </row>
    <row r="357" spans="11:12" x14ac:dyDescent="0.25">
      <c r="K357" s="48">
        <v>44268</v>
      </c>
      <c r="L357" s="30">
        <v>105.8021</v>
      </c>
    </row>
    <row r="358" spans="11:12" x14ac:dyDescent="0.25">
      <c r="K358" s="48">
        <v>44275</v>
      </c>
      <c r="L358" s="30">
        <v>105.7312</v>
      </c>
    </row>
    <row r="359" spans="11:12" x14ac:dyDescent="0.25">
      <c r="K359" s="48">
        <v>44282</v>
      </c>
      <c r="L359" s="30">
        <v>106.0228</v>
      </c>
    </row>
    <row r="360" spans="11:12" x14ac:dyDescent="0.25">
      <c r="K360" s="48">
        <v>44289</v>
      </c>
      <c r="L360" s="30">
        <v>105.1835</v>
      </c>
    </row>
    <row r="361" spans="11:12" x14ac:dyDescent="0.25">
      <c r="K361" s="48">
        <v>44296</v>
      </c>
      <c r="L361" s="30">
        <v>103.6148</v>
      </c>
    </row>
    <row r="362" spans="11:12" x14ac:dyDescent="0.25">
      <c r="K362" s="48">
        <v>44303</v>
      </c>
      <c r="L362" s="30">
        <v>103.956</v>
      </c>
    </row>
    <row r="363" spans="11:12" x14ac:dyDescent="0.25">
      <c r="K363" s="48">
        <v>44310</v>
      </c>
      <c r="L363" s="30">
        <v>103.5633</v>
      </c>
    </row>
    <row r="364" spans="11:12" x14ac:dyDescent="0.25">
      <c r="K364" s="48">
        <v>44317</v>
      </c>
      <c r="L364" s="30">
        <v>104.217</v>
      </c>
    </row>
    <row r="365" spans="11:12" x14ac:dyDescent="0.25">
      <c r="K365" s="48">
        <v>44324</v>
      </c>
      <c r="L365" s="30">
        <v>103.2509</v>
      </c>
    </row>
    <row r="366" spans="11:12" x14ac:dyDescent="0.25">
      <c r="K366" s="48">
        <v>44331</v>
      </c>
      <c r="L366" s="30">
        <v>103.5731</v>
      </c>
    </row>
    <row r="367" spans="11:12" x14ac:dyDescent="0.25">
      <c r="K367" s="48">
        <v>44338</v>
      </c>
      <c r="L367" s="30">
        <v>103.6772</v>
      </c>
    </row>
    <row r="368" spans="11:12" x14ac:dyDescent="0.25">
      <c r="K368" s="48">
        <v>44345</v>
      </c>
      <c r="L368" s="30">
        <v>102.8562</v>
      </c>
    </row>
    <row r="369" spans="11:12" x14ac:dyDescent="0.25">
      <c r="K369" s="48">
        <v>44352</v>
      </c>
      <c r="L369" s="30">
        <v>102.0586</v>
      </c>
    </row>
    <row r="370" spans="11:12" x14ac:dyDescent="0.25">
      <c r="K370" s="48" t="s">
        <v>54</v>
      </c>
      <c r="L370" s="30" t="s">
        <v>54</v>
      </c>
    </row>
    <row r="371" spans="11:12" x14ac:dyDescent="0.25">
      <c r="K371" s="48" t="s">
        <v>54</v>
      </c>
      <c r="L371" s="30" t="s">
        <v>54</v>
      </c>
    </row>
    <row r="372" spans="11:12" x14ac:dyDescent="0.25">
      <c r="K372" s="48" t="s">
        <v>54</v>
      </c>
      <c r="L372" s="30" t="s">
        <v>54</v>
      </c>
    </row>
    <row r="373" spans="11:12" x14ac:dyDescent="0.25">
      <c r="K373" s="48" t="s">
        <v>54</v>
      </c>
      <c r="L373" s="30" t="s">
        <v>54</v>
      </c>
    </row>
    <row r="374" spans="11:12" x14ac:dyDescent="0.25">
      <c r="K374" s="48" t="s">
        <v>54</v>
      </c>
      <c r="L374" s="30" t="s">
        <v>54</v>
      </c>
    </row>
    <row r="375" spans="11:12" x14ac:dyDescent="0.25">
      <c r="K375" s="48" t="s">
        <v>54</v>
      </c>
      <c r="L375" s="30" t="s">
        <v>54</v>
      </c>
    </row>
    <row r="376" spans="11:12" x14ac:dyDescent="0.25">
      <c r="K376" s="48" t="s">
        <v>54</v>
      </c>
      <c r="L376" s="30" t="s">
        <v>54</v>
      </c>
    </row>
    <row r="377" spans="11:12" x14ac:dyDescent="0.25">
      <c r="K377" s="48" t="s">
        <v>54</v>
      </c>
      <c r="L377" s="30" t="s">
        <v>54</v>
      </c>
    </row>
    <row r="378" spans="11:12" x14ac:dyDescent="0.25">
      <c r="K378" s="48" t="s">
        <v>54</v>
      </c>
      <c r="L378" s="30" t="s">
        <v>54</v>
      </c>
    </row>
    <row r="379" spans="11:12" x14ac:dyDescent="0.25">
      <c r="K379" s="48" t="s">
        <v>54</v>
      </c>
      <c r="L379" s="30" t="s">
        <v>54</v>
      </c>
    </row>
    <row r="380" spans="11:12" x14ac:dyDescent="0.25">
      <c r="K380" s="48" t="s">
        <v>54</v>
      </c>
      <c r="L380" s="30" t="s">
        <v>54</v>
      </c>
    </row>
    <row r="381" spans="11:12" x14ac:dyDescent="0.25">
      <c r="K381" s="48" t="s">
        <v>54</v>
      </c>
      <c r="L381" s="30" t="s">
        <v>54</v>
      </c>
    </row>
    <row r="382" spans="11:12" x14ac:dyDescent="0.25">
      <c r="K382" s="48" t="s">
        <v>54</v>
      </c>
      <c r="L382" s="30" t="s">
        <v>54</v>
      </c>
    </row>
    <row r="383" spans="11:12" x14ac:dyDescent="0.25">
      <c r="K383" s="48" t="s">
        <v>54</v>
      </c>
      <c r="L383" s="30" t="s">
        <v>54</v>
      </c>
    </row>
    <row r="384" spans="11:12" x14ac:dyDescent="0.25">
      <c r="K384" s="48" t="s">
        <v>54</v>
      </c>
      <c r="L384" s="30" t="s">
        <v>54</v>
      </c>
    </row>
    <row r="385" spans="11:12" x14ac:dyDescent="0.25">
      <c r="K385" s="48" t="s">
        <v>54</v>
      </c>
      <c r="L385" s="30" t="s">
        <v>54</v>
      </c>
    </row>
    <row r="386" spans="11:12" x14ac:dyDescent="0.25">
      <c r="K386" s="48" t="s">
        <v>54</v>
      </c>
      <c r="L386" s="30" t="s">
        <v>54</v>
      </c>
    </row>
    <row r="387" spans="11:12" x14ac:dyDescent="0.25">
      <c r="K387" s="48" t="s">
        <v>54</v>
      </c>
      <c r="L387" s="30" t="s">
        <v>54</v>
      </c>
    </row>
    <row r="388" spans="11:12" x14ac:dyDescent="0.25">
      <c r="K388" s="48" t="s">
        <v>54</v>
      </c>
      <c r="L388" s="30" t="s">
        <v>54</v>
      </c>
    </row>
    <row r="389" spans="11:12" x14ac:dyDescent="0.25">
      <c r="K389" s="48" t="s">
        <v>54</v>
      </c>
      <c r="L389" s="30" t="s">
        <v>54</v>
      </c>
    </row>
    <row r="390" spans="11:12" x14ac:dyDescent="0.25">
      <c r="K390" s="48" t="s">
        <v>54</v>
      </c>
      <c r="L390" s="30" t="s">
        <v>54</v>
      </c>
    </row>
    <row r="391" spans="11:12" x14ac:dyDescent="0.25">
      <c r="K391" s="48" t="s">
        <v>54</v>
      </c>
      <c r="L391" s="30" t="s">
        <v>54</v>
      </c>
    </row>
    <row r="392" spans="11:12" x14ac:dyDescent="0.25">
      <c r="K392" s="48" t="s">
        <v>54</v>
      </c>
      <c r="L392" s="30" t="s">
        <v>54</v>
      </c>
    </row>
    <row r="393" spans="11:12" x14ac:dyDescent="0.25">
      <c r="K393" s="48" t="s">
        <v>54</v>
      </c>
      <c r="L393" s="30" t="s">
        <v>54</v>
      </c>
    </row>
    <row r="394" spans="11:12" x14ac:dyDescent="0.25">
      <c r="K394" s="48" t="s">
        <v>54</v>
      </c>
      <c r="L394" s="30" t="s">
        <v>54</v>
      </c>
    </row>
    <row r="395" spans="11:12" x14ac:dyDescent="0.25">
      <c r="K395" s="48" t="s">
        <v>54</v>
      </c>
      <c r="L395" s="30" t="s">
        <v>54</v>
      </c>
    </row>
    <row r="396" spans="11:12" x14ac:dyDescent="0.25">
      <c r="K396" s="48" t="s">
        <v>54</v>
      </c>
      <c r="L396" s="30" t="s">
        <v>54</v>
      </c>
    </row>
    <row r="397" spans="11:12" x14ac:dyDescent="0.25">
      <c r="K397" s="48" t="s">
        <v>54</v>
      </c>
      <c r="L397" s="30" t="s">
        <v>54</v>
      </c>
    </row>
    <row r="398" spans="11:12" x14ac:dyDescent="0.25">
      <c r="K398" s="48" t="s">
        <v>54</v>
      </c>
      <c r="L398" s="30" t="s">
        <v>54</v>
      </c>
    </row>
    <row r="399" spans="11:12" x14ac:dyDescent="0.25">
      <c r="K399" s="48" t="s">
        <v>54</v>
      </c>
      <c r="L399" s="30" t="s">
        <v>54</v>
      </c>
    </row>
    <row r="400" spans="11:12" x14ac:dyDescent="0.25">
      <c r="K400" s="48" t="s">
        <v>54</v>
      </c>
      <c r="L400" s="30" t="s">
        <v>54</v>
      </c>
    </row>
    <row r="401" spans="11:12" x14ac:dyDescent="0.25">
      <c r="K401" s="48" t="s">
        <v>54</v>
      </c>
      <c r="L401" s="30" t="s">
        <v>54</v>
      </c>
    </row>
    <row r="402" spans="11:12" x14ac:dyDescent="0.25">
      <c r="K402" s="48" t="s">
        <v>54</v>
      </c>
      <c r="L402" s="30" t="s">
        <v>54</v>
      </c>
    </row>
    <row r="403" spans="11:12" x14ac:dyDescent="0.25">
      <c r="K403" s="48" t="s">
        <v>54</v>
      </c>
      <c r="L403" s="30" t="s">
        <v>54</v>
      </c>
    </row>
    <row r="404" spans="11:12" x14ac:dyDescent="0.25">
      <c r="K404" s="48" t="s">
        <v>54</v>
      </c>
      <c r="L404" s="30" t="s">
        <v>54</v>
      </c>
    </row>
    <row r="405" spans="11:12" x14ac:dyDescent="0.25">
      <c r="K405" s="48" t="s">
        <v>54</v>
      </c>
      <c r="L405" s="30" t="s">
        <v>54</v>
      </c>
    </row>
    <row r="406" spans="11:12" x14ac:dyDescent="0.25">
      <c r="K406" s="48" t="s">
        <v>54</v>
      </c>
      <c r="L406" s="30" t="s">
        <v>54</v>
      </c>
    </row>
    <row r="407" spans="11:12" x14ac:dyDescent="0.25">
      <c r="K407" s="48" t="s">
        <v>54</v>
      </c>
      <c r="L407" s="30" t="s">
        <v>54</v>
      </c>
    </row>
    <row r="408" spans="11:12" x14ac:dyDescent="0.25">
      <c r="K408" s="48" t="s">
        <v>54</v>
      </c>
      <c r="L408" s="30" t="s">
        <v>54</v>
      </c>
    </row>
    <row r="409" spans="11:12" x14ac:dyDescent="0.25">
      <c r="K409" s="48" t="s">
        <v>54</v>
      </c>
      <c r="L409" s="30" t="s">
        <v>54</v>
      </c>
    </row>
    <row r="410" spans="11:12" x14ac:dyDescent="0.25">
      <c r="K410" s="48" t="s">
        <v>54</v>
      </c>
      <c r="L410" s="30" t="s">
        <v>54</v>
      </c>
    </row>
    <row r="411" spans="11:12" x14ac:dyDescent="0.25">
      <c r="K411" s="48" t="s">
        <v>54</v>
      </c>
      <c r="L411" s="30" t="s">
        <v>54</v>
      </c>
    </row>
    <row r="412" spans="11:12" x14ac:dyDescent="0.25">
      <c r="K412" s="48" t="s">
        <v>54</v>
      </c>
      <c r="L412" s="30" t="s">
        <v>54</v>
      </c>
    </row>
    <row r="413" spans="11:12" x14ac:dyDescent="0.25">
      <c r="K413" s="48" t="s">
        <v>54</v>
      </c>
      <c r="L413" s="30" t="s">
        <v>54</v>
      </c>
    </row>
    <row r="414" spans="11:12" x14ac:dyDescent="0.25">
      <c r="K414" s="48" t="s">
        <v>54</v>
      </c>
      <c r="L414" s="30" t="s">
        <v>54</v>
      </c>
    </row>
    <row r="415" spans="11:12" x14ac:dyDescent="0.25">
      <c r="K415" s="48" t="s">
        <v>54</v>
      </c>
      <c r="L415" s="30" t="s">
        <v>54</v>
      </c>
    </row>
    <row r="416" spans="11:12" x14ac:dyDescent="0.25">
      <c r="K416" s="48" t="s">
        <v>54</v>
      </c>
      <c r="L416" s="30" t="s">
        <v>54</v>
      </c>
    </row>
    <row r="417" spans="11:12" x14ac:dyDescent="0.25">
      <c r="K417" s="48" t="s">
        <v>54</v>
      </c>
      <c r="L417" s="30" t="s">
        <v>54</v>
      </c>
    </row>
    <row r="418" spans="11:12" x14ac:dyDescent="0.25">
      <c r="K418" s="48" t="s">
        <v>54</v>
      </c>
      <c r="L418" s="30" t="s">
        <v>54</v>
      </c>
    </row>
    <row r="419" spans="11:12" x14ac:dyDescent="0.25">
      <c r="K419" s="48" t="s">
        <v>54</v>
      </c>
      <c r="L419" s="30" t="s">
        <v>54</v>
      </c>
    </row>
    <row r="420" spans="11:12" x14ac:dyDescent="0.25">
      <c r="K420" s="48" t="s">
        <v>54</v>
      </c>
      <c r="L420" s="30" t="s">
        <v>54</v>
      </c>
    </row>
    <row r="421" spans="11:12" x14ac:dyDescent="0.25">
      <c r="K421" s="48" t="s">
        <v>54</v>
      </c>
      <c r="L421" s="30" t="s">
        <v>54</v>
      </c>
    </row>
    <row r="422" spans="11:12" x14ac:dyDescent="0.25">
      <c r="K422" s="48" t="s">
        <v>54</v>
      </c>
      <c r="L422" s="30" t="s">
        <v>54</v>
      </c>
    </row>
    <row r="423" spans="11:12" x14ac:dyDescent="0.25">
      <c r="K423" s="48" t="s">
        <v>54</v>
      </c>
      <c r="L423" s="30" t="s">
        <v>54</v>
      </c>
    </row>
    <row r="424" spans="11:12" x14ac:dyDescent="0.25">
      <c r="K424" s="48" t="s">
        <v>54</v>
      </c>
      <c r="L424" s="30" t="s">
        <v>54</v>
      </c>
    </row>
    <row r="425" spans="11:12" x14ac:dyDescent="0.25">
      <c r="K425" s="48" t="s">
        <v>54</v>
      </c>
      <c r="L425" s="30" t="s">
        <v>54</v>
      </c>
    </row>
    <row r="426" spans="11:12" x14ac:dyDescent="0.25">
      <c r="K426" s="48" t="s">
        <v>54</v>
      </c>
      <c r="L426" s="30" t="s">
        <v>54</v>
      </c>
    </row>
    <row r="427" spans="11:12" x14ac:dyDescent="0.25">
      <c r="K427" s="48" t="s">
        <v>54</v>
      </c>
      <c r="L427" s="30" t="s">
        <v>54</v>
      </c>
    </row>
    <row r="428" spans="11:12" x14ac:dyDescent="0.25">
      <c r="K428" s="48" t="s">
        <v>54</v>
      </c>
      <c r="L428" s="30" t="s">
        <v>54</v>
      </c>
    </row>
    <row r="429" spans="11:12" x14ac:dyDescent="0.25">
      <c r="K429" s="48" t="s">
        <v>54</v>
      </c>
      <c r="L429" s="30" t="s">
        <v>54</v>
      </c>
    </row>
    <row r="430" spans="11:12" x14ac:dyDescent="0.25">
      <c r="K430" s="48" t="s">
        <v>54</v>
      </c>
      <c r="L430" s="30" t="s">
        <v>54</v>
      </c>
    </row>
    <row r="431" spans="11:12" x14ac:dyDescent="0.25">
      <c r="K431" s="48" t="s">
        <v>54</v>
      </c>
      <c r="L431" s="30" t="s">
        <v>54</v>
      </c>
    </row>
    <row r="432" spans="11:12" x14ac:dyDescent="0.25">
      <c r="K432" s="48" t="s">
        <v>54</v>
      </c>
      <c r="L432" s="30" t="s">
        <v>54</v>
      </c>
    </row>
    <row r="433" spans="11:12" x14ac:dyDescent="0.25">
      <c r="K433" s="48" t="s">
        <v>54</v>
      </c>
      <c r="L433" s="30" t="s">
        <v>54</v>
      </c>
    </row>
    <row r="434" spans="11:12" x14ac:dyDescent="0.25">
      <c r="K434" s="48" t="s">
        <v>54</v>
      </c>
      <c r="L434" s="30" t="s">
        <v>54</v>
      </c>
    </row>
    <row r="435" spans="11:12" x14ac:dyDescent="0.25">
      <c r="K435" s="48" t="s">
        <v>54</v>
      </c>
      <c r="L435" s="30" t="s">
        <v>54</v>
      </c>
    </row>
    <row r="436" spans="11:12" x14ac:dyDescent="0.25">
      <c r="K436" s="48" t="s">
        <v>54</v>
      </c>
      <c r="L436" s="30" t="s">
        <v>54</v>
      </c>
    </row>
    <row r="437" spans="11:12" x14ac:dyDescent="0.25">
      <c r="K437" s="48" t="s">
        <v>54</v>
      </c>
      <c r="L437" s="30" t="s">
        <v>54</v>
      </c>
    </row>
    <row r="438" spans="11:12" x14ac:dyDescent="0.25">
      <c r="K438" s="48" t="s">
        <v>54</v>
      </c>
      <c r="L438" s="30" t="s">
        <v>54</v>
      </c>
    </row>
    <row r="439" spans="11:12" x14ac:dyDescent="0.25">
      <c r="K439" s="48" t="s">
        <v>54</v>
      </c>
      <c r="L439" s="30" t="s">
        <v>54</v>
      </c>
    </row>
    <row r="440" spans="11:12" x14ac:dyDescent="0.25">
      <c r="K440" s="48" t="s">
        <v>54</v>
      </c>
      <c r="L440" s="30" t="s">
        <v>54</v>
      </c>
    </row>
    <row r="441" spans="11:12" x14ac:dyDescent="0.25">
      <c r="K441" s="48" t="s">
        <v>54</v>
      </c>
      <c r="L441" s="30" t="s">
        <v>54</v>
      </c>
    </row>
    <row r="442" spans="11:12" x14ac:dyDescent="0.25">
      <c r="K442" s="48" t="s">
        <v>54</v>
      </c>
      <c r="L442" s="30" t="s">
        <v>54</v>
      </c>
    </row>
    <row r="443" spans="11:12" x14ac:dyDescent="0.25">
      <c r="K443" s="48" t="s">
        <v>54</v>
      </c>
      <c r="L443" s="30" t="s">
        <v>54</v>
      </c>
    </row>
    <row r="444" spans="11:12" x14ac:dyDescent="0.25">
      <c r="K444" s="48" t="s">
        <v>54</v>
      </c>
      <c r="L444" s="30" t="s">
        <v>54</v>
      </c>
    </row>
    <row r="445" spans="11:12" x14ac:dyDescent="0.25">
      <c r="K445" s="48" t="s">
        <v>54</v>
      </c>
      <c r="L445" s="30" t="s">
        <v>54</v>
      </c>
    </row>
    <row r="446" spans="11:12" x14ac:dyDescent="0.25">
      <c r="K446" s="48" t="s">
        <v>54</v>
      </c>
      <c r="L446" s="30" t="s">
        <v>54</v>
      </c>
    </row>
    <row r="447" spans="11:12" x14ac:dyDescent="0.25">
      <c r="K447" s="48" t="s">
        <v>54</v>
      </c>
      <c r="L447" s="30" t="s">
        <v>54</v>
      </c>
    </row>
    <row r="448" spans="11:12" x14ac:dyDescent="0.25">
      <c r="K448" s="48" t="s">
        <v>54</v>
      </c>
      <c r="L448" s="30" t="s">
        <v>54</v>
      </c>
    </row>
    <row r="449" spans="11:12" x14ac:dyDescent="0.25">
      <c r="K449" s="48" t="s">
        <v>54</v>
      </c>
      <c r="L449" s="30" t="s">
        <v>54</v>
      </c>
    </row>
    <row r="450" spans="11:12" x14ac:dyDescent="0.25">
      <c r="K450" s="48" t="s">
        <v>54</v>
      </c>
      <c r="L450" s="30" t="s">
        <v>54</v>
      </c>
    </row>
    <row r="451" spans="11:12" x14ac:dyDescent="0.25">
      <c r="K451" s="48" t="s">
        <v>54</v>
      </c>
      <c r="L451" s="30" t="s">
        <v>54</v>
      </c>
    </row>
    <row r="452" spans="11:12" x14ac:dyDescent="0.25">
      <c r="K452" s="26" t="s">
        <v>56</v>
      </c>
      <c r="L452" s="26"/>
    </row>
    <row r="453" spans="11:12" x14ac:dyDescent="0.25">
      <c r="K453" s="48">
        <v>43904</v>
      </c>
      <c r="L453" s="30">
        <v>100</v>
      </c>
    </row>
    <row r="454" spans="11:12" x14ac:dyDescent="0.25">
      <c r="K454" s="48">
        <v>43911</v>
      </c>
      <c r="L454" s="30">
        <v>98.972999999999999</v>
      </c>
    </row>
    <row r="455" spans="11:12" x14ac:dyDescent="0.25">
      <c r="K455" s="48">
        <v>43918</v>
      </c>
      <c r="L455" s="30">
        <v>95.550799999999995</v>
      </c>
    </row>
    <row r="456" spans="11:12" x14ac:dyDescent="0.25">
      <c r="K456" s="48">
        <v>43925</v>
      </c>
      <c r="L456" s="30">
        <v>93.128100000000003</v>
      </c>
    </row>
    <row r="457" spans="11:12" x14ac:dyDescent="0.25">
      <c r="K457" s="48">
        <v>43932</v>
      </c>
      <c r="L457" s="30">
        <v>91.926299999999998</v>
      </c>
    </row>
    <row r="458" spans="11:12" x14ac:dyDescent="0.25">
      <c r="K458" s="48">
        <v>43939</v>
      </c>
      <c r="L458" s="30">
        <v>91.738699999999994</v>
      </c>
    </row>
    <row r="459" spans="11:12" x14ac:dyDescent="0.25">
      <c r="K459" s="48">
        <v>43946</v>
      </c>
      <c r="L459" s="30">
        <v>92.090800000000002</v>
      </c>
    </row>
    <row r="460" spans="11:12" x14ac:dyDescent="0.25">
      <c r="K460" s="48">
        <v>43953</v>
      </c>
      <c r="L460" s="30">
        <v>92.667699999999996</v>
      </c>
    </row>
    <row r="461" spans="11:12" x14ac:dyDescent="0.25">
      <c r="K461" s="48">
        <v>43960</v>
      </c>
      <c r="L461" s="30">
        <v>93.483800000000002</v>
      </c>
    </row>
    <row r="462" spans="11:12" x14ac:dyDescent="0.25">
      <c r="K462" s="48">
        <v>43967</v>
      </c>
      <c r="L462" s="30">
        <v>94.278899999999993</v>
      </c>
    </row>
    <row r="463" spans="11:12" x14ac:dyDescent="0.25">
      <c r="K463" s="48">
        <v>43974</v>
      </c>
      <c r="L463" s="30">
        <v>94.781899999999993</v>
      </c>
    </row>
    <row r="464" spans="11:12" x14ac:dyDescent="0.25">
      <c r="K464" s="48">
        <v>43981</v>
      </c>
      <c r="L464" s="30">
        <v>95.433700000000002</v>
      </c>
    </row>
    <row r="465" spans="11:12" x14ac:dyDescent="0.25">
      <c r="K465" s="48">
        <v>43988</v>
      </c>
      <c r="L465" s="30">
        <v>96.601100000000002</v>
      </c>
    </row>
    <row r="466" spans="11:12" x14ac:dyDescent="0.25">
      <c r="K466" s="48">
        <v>43995</v>
      </c>
      <c r="L466" s="30">
        <v>96.610500000000002</v>
      </c>
    </row>
    <row r="467" spans="11:12" x14ac:dyDescent="0.25">
      <c r="K467" s="48">
        <v>44002</v>
      </c>
      <c r="L467" s="30">
        <v>96.580500000000001</v>
      </c>
    </row>
    <row r="468" spans="11:12" x14ac:dyDescent="0.25">
      <c r="K468" s="48">
        <v>44009</v>
      </c>
      <c r="L468" s="30">
        <v>96.564899999999994</v>
      </c>
    </row>
    <row r="469" spans="11:12" x14ac:dyDescent="0.25">
      <c r="K469" s="48">
        <v>44016</v>
      </c>
      <c r="L469" s="30">
        <v>97.915400000000005</v>
      </c>
    </row>
    <row r="470" spans="11:12" x14ac:dyDescent="0.25">
      <c r="K470" s="48">
        <v>44023</v>
      </c>
      <c r="L470" s="30">
        <v>99.231899999999996</v>
      </c>
    </row>
    <row r="471" spans="11:12" x14ac:dyDescent="0.25">
      <c r="K471" s="48">
        <v>44030</v>
      </c>
      <c r="L471" s="30">
        <v>99.324600000000004</v>
      </c>
    </row>
    <row r="472" spans="11:12" x14ac:dyDescent="0.25">
      <c r="K472" s="48">
        <v>44037</v>
      </c>
      <c r="L472" s="30">
        <v>99.618799999999993</v>
      </c>
    </row>
    <row r="473" spans="11:12" x14ac:dyDescent="0.25">
      <c r="K473" s="48">
        <v>44044</v>
      </c>
      <c r="L473" s="30">
        <v>99.988500000000002</v>
      </c>
    </row>
    <row r="474" spans="11:12" x14ac:dyDescent="0.25">
      <c r="K474" s="48">
        <v>44051</v>
      </c>
      <c r="L474" s="30">
        <v>100.1512</v>
      </c>
    </row>
    <row r="475" spans="11:12" x14ac:dyDescent="0.25">
      <c r="K475" s="48">
        <v>44058</v>
      </c>
      <c r="L475" s="30">
        <v>100.2479</v>
      </c>
    </row>
    <row r="476" spans="11:12" x14ac:dyDescent="0.25">
      <c r="K476" s="48">
        <v>44065</v>
      </c>
      <c r="L476" s="30">
        <v>100.37390000000001</v>
      </c>
    </row>
    <row r="477" spans="11:12" x14ac:dyDescent="0.25">
      <c r="K477" s="48">
        <v>44072</v>
      </c>
      <c r="L477" s="30">
        <v>100.57259999999999</v>
      </c>
    </row>
    <row r="478" spans="11:12" x14ac:dyDescent="0.25">
      <c r="K478" s="48">
        <v>44079</v>
      </c>
      <c r="L478" s="30">
        <v>100.6888</v>
      </c>
    </row>
    <row r="479" spans="11:12" x14ac:dyDescent="0.25">
      <c r="K479" s="48">
        <v>44086</v>
      </c>
      <c r="L479" s="30">
        <v>101.0488</v>
      </c>
    </row>
    <row r="480" spans="11:12" x14ac:dyDescent="0.25">
      <c r="K480" s="48">
        <v>44093</v>
      </c>
      <c r="L480" s="30">
        <v>101.2379</v>
      </c>
    </row>
    <row r="481" spans="11:12" x14ac:dyDescent="0.25">
      <c r="K481" s="48">
        <v>44100</v>
      </c>
      <c r="L481" s="30">
        <v>101.1866</v>
      </c>
    </row>
    <row r="482" spans="11:12" x14ac:dyDescent="0.25">
      <c r="K482" s="48">
        <v>44107</v>
      </c>
      <c r="L482" s="30">
        <v>100.1237</v>
      </c>
    </row>
    <row r="483" spans="11:12" x14ac:dyDescent="0.25">
      <c r="K483" s="48">
        <v>44114</v>
      </c>
      <c r="L483" s="30">
        <v>99.887</v>
      </c>
    </row>
    <row r="484" spans="11:12" x14ac:dyDescent="0.25">
      <c r="K484" s="48">
        <v>44121</v>
      </c>
      <c r="L484" s="30">
        <v>100.8597</v>
      </c>
    </row>
    <row r="485" spans="11:12" x14ac:dyDescent="0.25">
      <c r="K485" s="48">
        <v>44128</v>
      </c>
      <c r="L485" s="30">
        <v>101.1546</v>
      </c>
    </row>
    <row r="486" spans="11:12" x14ac:dyDescent="0.25">
      <c r="K486" s="48">
        <v>44135</v>
      </c>
      <c r="L486" s="30">
        <v>101.1173</v>
      </c>
    </row>
    <row r="487" spans="11:12" x14ac:dyDescent="0.25">
      <c r="K487" s="48">
        <v>44142</v>
      </c>
      <c r="L487" s="30">
        <v>101.63039999999999</v>
      </c>
    </row>
    <row r="488" spans="11:12" x14ac:dyDescent="0.25">
      <c r="K488" s="48">
        <v>44149</v>
      </c>
      <c r="L488" s="30">
        <v>102.3043</v>
      </c>
    </row>
    <row r="489" spans="11:12" x14ac:dyDescent="0.25">
      <c r="K489" s="48">
        <v>44156</v>
      </c>
      <c r="L489" s="30">
        <v>102.8455</v>
      </c>
    </row>
    <row r="490" spans="11:12" x14ac:dyDescent="0.25">
      <c r="K490" s="48">
        <v>44163</v>
      </c>
      <c r="L490" s="30">
        <v>103.0814</v>
      </c>
    </row>
    <row r="491" spans="11:12" x14ac:dyDescent="0.25">
      <c r="K491" s="48">
        <v>44170</v>
      </c>
      <c r="L491" s="30">
        <v>103.515</v>
      </c>
    </row>
    <row r="492" spans="11:12" x14ac:dyDescent="0.25">
      <c r="K492" s="48">
        <v>44177</v>
      </c>
      <c r="L492" s="30">
        <v>103.5149</v>
      </c>
    </row>
    <row r="493" spans="11:12" x14ac:dyDescent="0.25">
      <c r="K493" s="48">
        <v>44184</v>
      </c>
      <c r="L493" s="30">
        <v>102.779</v>
      </c>
    </row>
    <row r="494" spans="11:12" x14ac:dyDescent="0.25">
      <c r="K494" s="48">
        <v>44191</v>
      </c>
      <c r="L494" s="30">
        <v>99.029799999999994</v>
      </c>
    </row>
    <row r="495" spans="11:12" x14ac:dyDescent="0.25">
      <c r="K495" s="48">
        <v>44198</v>
      </c>
      <c r="L495" s="30">
        <v>95.721100000000007</v>
      </c>
    </row>
    <row r="496" spans="11:12" x14ac:dyDescent="0.25">
      <c r="K496" s="48">
        <v>44205</v>
      </c>
      <c r="L496" s="30">
        <v>97.0916</v>
      </c>
    </row>
    <row r="497" spans="11:12" x14ac:dyDescent="0.25">
      <c r="K497" s="48">
        <v>44212</v>
      </c>
      <c r="L497" s="30">
        <v>99.245599999999996</v>
      </c>
    </row>
    <row r="498" spans="11:12" x14ac:dyDescent="0.25">
      <c r="K498" s="48">
        <v>44219</v>
      </c>
      <c r="L498" s="30">
        <v>100.14830000000001</v>
      </c>
    </row>
    <row r="499" spans="11:12" x14ac:dyDescent="0.25">
      <c r="K499" s="48">
        <v>44226</v>
      </c>
      <c r="L499" s="30">
        <v>100.6427</v>
      </c>
    </row>
    <row r="500" spans="11:12" x14ac:dyDescent="0.25">
      <c r="K500" s="48">
        <v>44233</v>
      </c>
      <c r="L500" s="30">
        <v>101.0056</v>
      </c>
    </row>
    <row r="501" spans="11:12" x14ac:dyDescent="0.25">
      <c r="K501" s="48">
        <v>44240</v>
      </c>
      <c r="L501" s="30">
        <v>101.7444</v>
      </c>
    </row>
    <row r="502" spans="11:12" x14ac:dyDescent="0.25">
      <c r="K502" s="48">
        <v>44247</v>
      </c>
      <c r="L502" s="30">
        <v>101.80419999999999</v>
      </c>
    </row>
    <row r="503" spans="11:12" x14ac:dyDescent="0.25">
      <c r="K503" s="48">
        <v>44254</v>
      </c>
      <c r="L503" s="30">
        <v>102.1844</v>
      </c>
    </row>
    <row r="504" spans="11:12" x14ac:dyDescent="0.25">
      <c r="K504" s="48">
        <v>44261</v>
      </c>
      <c r="L504" s="30">
        <v>102.7693</v>
      </c>
    </row>
    <row r="505" spans="11:12" x14ac:dyDescent="0.25">
      <c r="K505" s="48">
        <v>44268</v>
      </c>
      <c r="L505" s="30">
        <v>103.4301</v>
      </c>
    </row>
    <row r="506" spans="11:12" x14ac:dyDescent="0.25">
      <c r="K506" s="48">
        <v>44275</v>
      </c>
      <c r="L506" s="30">
        <v>103.3685</v>
      </c>
    </row>
    <row r="507" spans="11:12" x14ac:dyDescent="0.25">
      <c r="K507" s="48">
        <v>44282</v>
      </c>
      <c r="L507" s="30">
        <v>103.3509</v>
      </c>
    </row>
    <row r="508" spans="11:12" x14ac:dyDescent="0.25">
      <c r="K508" s="48">
        <v>44289</v>
      </c>
      <c r="L508" s="30">
        <v>102.54730000000001</v>
      </c>
    </row>
    <row r="509" spans="11:12" x14ac:dyDescent="0.25">
      <c r="K509" s="48">
        <v>44296</v>
      </c>
      <c r="L509" s="30">
        <v>101.7735</v>
      </c>
    </row>
    <row r="510" spans="11:12" x14ac:dyDescent="0.25">
      <c r="K510" s="48">
        <v>44303</v>
      </c>
      <c r="L510" s="30">
        <v>101.7675</v>
      </c>
    </row>
    <row r="511" spans="11:12" x14ac:dyDescent="0.25">
      <c r="K511" s="48">
        <v>44310</v>
      </c>
      <c r="L511" s="30">
        <v>102.01390000000001</v>
      </c>
    </row>
    <row r="512" spans="11:12" x14ac:dyDescent="0.25">
      <c r="K512" s="48">
        <v>44317</v>
      </c>
      <c r="L512" s="30">
        <v>102.62390000000001</v>
      </c>
    </row>
    <row r="513" spans="11:12" x14ac:dyDescent="0.25">
      <c r="K513" s="48">
        <v>44324</v>
      </c>
      <c r="L513" s="30">
        <v>102.36799999999999</v>
      </c>
    </row>
    <row r="514" spans="11:12" x14ac:dyDescent="0.25">
      <c r="K514" s="48">
        <v>44331</v>
      </c>
      <c r="L514" s="30">
        <v>102.25020000000001</v>
      </c>
    </row>
    <row r="515" spans="11:12" x14ac:dyDescent="0.25">
      <c r="K515" s="48">
        <v>44338</v>
      </c>
      <c r="L515" s="30">
        <v>102.5907</v>
      </c>
    </row>
    <row r="516" spans="11:12" x14ac:dyDescent="0.25">
      <c r="K516" s="48">
        <v>44345</v>
      </c>
      <c r="L516" s="30">
        <v>102.29649999999999</v>
      </c>
    </row>
    <row r="517" spans="11:12" x14ac:dyDescent="0.25">
      <c r="K517" s="48">
        <v>44352</v>
      </c>
      <c r="L517" s="30">
        <v>101.9662</v>
      </c>
    </row>
    <row r="518" spans="11:12" x14ac:dyDescent="0.25">
      <c r="K518" s="48" t="s">
        <v>54</v>
      </c>
      <c r="L518" s="30" t="s">
        <v>54</v>
      </c>
    </row>
    <row r="519" spans="11:12" x14ac:dyDescent="0.25">
      <c r="K519" s="48" t="s">
        <v>54</v>
      </c>
      <c r="L519" s="30" t="s">
        <v>54</v>
      </c>
    </row>
    <row r="520" spans="11:12" x14ac:dyDescent="0.25">
      <c r="K520" s="48" t="s">
        <v>54</v>
      </c>
      <c r="L520" s="30" t="s">
        <v>54</v>
      </c>
    </row>
    <row r="521" spans="11:12" x14ac:dyDescent="0.25">
      <c r="K521" s="48" t="s">
        <v>54</v>
      </c>
      <c r="L521" s="30" t="s">
        <v>54</v>
      </c>
    </row>
    <row r="522" spans="11:12" x14ac:dyDescent="0.25">
      <c r="K522" s="48" t="s">
        <v>54</v>
      </c>
      <c r="L522" s="30" t="s">
        <v>54</v>
      </c>
    </row>
    <row r="523" spans="11:12" x14ac:dyDescent="0.25">
      <c r="K523" s="48" t="s">
        <v>54</v>
      </c>
      <c r="L523" s="30" t="s">
        <v>54</v>
      </c>
    </row>
    <row r="524" spans="11:12" x14ac:dyDescent="0.25">
      <c r="K524" s="48" t="s">
        <v>54</v>
      </c>
      <c r="L524" s="30" t="s">
        <v>54</v>
      </c>
    </row>
    <row r="525" spans="11:12" x14ac:dyDescent="0.25">
      <c r="K525" s="48" t="s">
        <v>54</v>
      </c>
      <c r="L525" s="30" t="s">
        <v>54</v>
      </c>
    </row>
    <row r="526" spans="11:12" x14ac:dyDescent="0.25">
      <c r="K526" s="48" t="s">
        <v>54</v>
      </c>
      <c r="L526" s="30" t="s">
        <v>54</v>
      </c>
    </row>
    <row r="527" spans="11:12" x14ac:dyDescent="0.25">
      <c r="K527" s="48" t="s">
        <v>54</v>
      </c>
      <c r="L527" s="30" t="s">
        <v>54</v>
      </c>
    </row>
    <row r="528" spans="11:12" x14ac:dyDescent="0.25">
      <c r="K528" s="48" t="s">
        <v>54</v>
      </c>
      <c r="L528" s="30" t="s">
        <v>54</v>
      </c>
    </row>
    <row r="529" spans="11:12" x14ac:dyDescent="0.25">
      <c r="K529" s="48" t="s">
        <v>54</v>
      </c>
      <c r="L529" s="30" t="s">
        <v>54</v>
      </c>
    </row>
    <row r="530" spans="11:12" x14ac:dyDescent="0.25">
      <c r="K530" s="48" t="s">
        <v>54</v>
      </c>
      <c r="L530" s="30" t="s">
        <v>54</v>
      </c>
    </row>
    <row r="531" spans="11:12" x14ac:dyDescent="0.25">
      <c r="K531" s="48" t="s">
        <v>54</v>
      </c>
      <c r="L531" s="30" t="s">
        <v>54</v>
      </c>
    </row>
    <row r="532" spans="11:12" x14ac:dyDescent="0.25">
      <c r="K532" s="48" t="s">
        <v>54</v>
      </c>
      <c r="L532" s="30" t="s">
        <v>54</v>
      </c>
    </row>
    <row r="533" spans="11:12" x14ac:dyDescent="0.25">
      <c r="K533" s="48" t="s">
        <v>54</v>
      </c>
      <c r="L533" s="30" t="s">
        <v>54</v>
      </c>
    </row>
    <row r="534" spans="11:12" x14ac:dyDescent="0.25">
      <c r="K534" s="48" t="s">
        <v>54</v>
      </c>
      <c r="L534" s="30" t="s">
        <v>54</v>
      </c>
    </row>
    <row r="535" spans="11:12" x14ac:dyDescent="0.25">
      <c r="K535" s="48" t="s">
        <v>54</v>
      </c>
      <c r="L535" s="30" t="s">
        <v>54</v>
      </c>
    </row>
    <row r="536" spans="11:12" x14ac:dyDescent="0.25">
      <c r="K536" s="48" t="s">
        <v>54</v>
      </c>
      <c r="L536" s="30" t="s">
        <v>54</v>
      </c>
    </row>
    <row r="537" spans="11:12" x14ac:dyDescent="0.25">
      <c r="K537" s="48" t="s">
        <v>54</v>
      </c>
      <c r="L537" s="30" t="s">
        <v>54</v>
      </c>
    </row>
    <row r="538" spans="11:12" x14ac:dyDescent="0.25">
      <c r="K538" s="48" t="s">
        <v>54</v>
      </c>
      <c r="L538" s="30" t="s">
        <v>54</v>
      </c>
    </row>
    <row r="539" spans="11:12" x14ac:dyDescent="0.25">
      <c r="K539" s="48" t="s">
        <v>54</v>
      </c>
      <c r="L539" s="30" t="s">
        <v>54</v>
      </c>
    </row>
    <row r="540" spans="11:12" x14ac:dyDescent="0.25">
      <c r="K540" s="48" t="s">
        <v>54</v>
      </c>
      <c r="L540" s="30" t="s">
        <v>54</v>
      </c>
    </row>
    <row r="541" spans="11:12" x14ac:dyDescent="0.25">
      <c r="K541" s="48" t="s">
        <v>54</v>
      </c>
      <c r="L541" s="30" t="s">
        <v>54</v>
      </c>
    </row>
    <row r="542" spans="11:12" x14ac:dyDescent="0.25">
      <c r="K542" s="48" t="s">
        <v>54</v>
      </c>
      <c r="L542" s="30" t="s">
        <v>54</v>
      </c>
    </row>
    <row r="543" spans="11:12" x14ac:dyDescent="0.25">
      <c r="K543" s="48" t="s">
        <v>54</v>
      </c>
      <c r="L543" s="30" t="s">
        <v>54</v>
      </c>
    </row>
    <row r="544" spans="11:12" x14ac:dyDescent="0.25">
      <c r="K544" s="48" t="s">
        <v>54</v>
      </c>
      <c r="L544" s="30" t="s">
        <v>54</v>
      </c>
    </row>
    <row r="545" spans="11:12" x14ac:dyDescent="0.25">
      <c r="K545" s="48" t="s">
        <v>54</v>
      </c>
      <c r="L545" s="30" t="s">
        <v>54</v>
      </c>
    </row>
    <row r="546" spans="11:12" x14ac:dyDescent="0.25">
      <c r="K546" s="48" t="s">
        <v>54</v>
      </c>
      <c r="L546" s="30" t="s">
        <v>54</v>
      </c>
    </row>
    <row r="547" spans="11:12" x14ac:dyDescent="0.25">
      <c r="K547" s="48" t="s">
        <v>54</v>
      </c>
      <c r="L547" s="30" t="s">
        <v>54</v>
      </c>
    </row>
    <row r="548" spans="11:12" x14ac:dyDescent="0.25">
      <c r="K548" s="48" t="s">
        <v>54</v>
      </c>
      <c r="L548" s="30" t="s">
        <v>54</v>
      </c>
    </row>
    <row r="549" spans="11:12" x14ac:dyDescent="0.25">
      <c r="K549" s="48" t="s">
        <v>54</v>
      </c>
      <c r="L549" s="30" t="s">
        <v>54</v>
      </c>
    </row>
    <row r="550" spans="11:12" x14ac:dyDescent="0.25">
      <c r="K550" s="48" t="s">
        <v>54</v>
      </c>
      <c r="L550" s="30" t="s">
        <v>54</v>
      </c>
    </row>
    <row r="551" spans="11:12" x14ac:dyDescent="0.25">
      <c r="K551" s="48" t="s">
        <v>54</v>
      </c>
      <c r="L551" s="30" t="s">
        <v>54</v>
      </c>
    </row>
    <row r="552" spans="11:12" x14ac:dyDescent="0.25">
      <c r="K552" s="48" t="s">
        <v>54</v>
      </c>
      <c r="L552" s="30" t="s">
        <v>54</v>
      </c>
    </row>
    <row r="553" spans="11:12" x14ac:dyDescent="0.25">
      <c r="K553" s="48" t="s">
        <v>54</v>
      </c>
      <c r="L553" s="30" t="s">
        <v>54</v>
      </c>
    </row>
    <row r="554" spans="11:12" x14ac:dyDescent="0.25">
      <c r="K554" s="48" t="s">
        <v>54</v>
      </c>
      <c r="L554" s="30" t="s">
        <v>54</v>
      </c>
    </row>
    <row r="555" spans="11:12" x14ac:dyDescent="0.25">
      <c r="K555" s="48" t="s">
        <v>54</v>
      </c>
      <c r="L555" s="30" t="s">
        <v>54</v>
      </c>
    </row>
    <row r="556" spans="11:12" x14ac:dyDescent="0.25">
      <c r="K556" s="48" t="s">
        <v>54</v>
      </c>
      <c r="L556" s="30" t="s">
        <v>54</v>
      </c>
    </row>
    <row r="557" spans="11:12" x14ac:dyDescent="0.25">
      <c r="K557" s="48" t="s">
        <v>54</v>
      </c>
      <c r="L557" s="30" t="s">
        <v>54</v>
      </c>
    </row>
    <row r="558" spans="11:12" x14ac:dyDescent="0.25">
      <c r="K558" s="48" t="s">
        <v>54</v>
      </c>
      <c r="L558" s="30" t="s">
        <v>54</v>
      </c>
    </row>
    <row r="559" spans="11:12" x14ac:dyDescent="0.25">
      <c r="K559" s="48" t="s">
        <v>54</v>
      </c>
      <c r="L559" s="30" t="s">
        <v>54</v>
      </c>
    </row>
    <row r="560" spans="11:12" x14ac:dyDescent="0.25">
      <c r="K560" s="48" t="s">
        <v>54</v>
      </c>
      <c r="L560" s="30" t="s">
        <v>54</v>
      </c>
    </row>
    <row r="561" spans="11:12" x14ac:dyDescent="0.25">
      <c r="K561" s="48" t="s">
        <v>54</v>
      </c>
      <c r="L561" s="30" t="s">
        <v>54</v>
      </c>
    </row>
    <row r="562" spans="11:12" x14ac:dyDescent="0.25">
      <c r="K562" s="48" t="s">
        <v>54</v>
      </c>
      <c r="L562" s="30" t="s">
        <v>54</v>
      </c>
    </row>
    <row r="563" spans="11:12" x14ac:dyDescent="0.25">
      <c r="K563" s="48" t="s">
        <v>54</v>
      </c>
      <c r="L563" s="30" t="s">
        <v>54</v>
      </c>
    </row>
    <row r="564" spans="11:12" x14ac:dyDescent="0.25">
      <c r="K564" s="48" t="s">
        <v>54</v>
      </c>
      <c r="L564" s="30" t="s">
        <v>54</v>
      </c>
    </row>
    <row r="565" spans="11:12" x14ac:dyDescent="0.25">
      <c r="K565" s="48" t="s">
        <v>54</v>
      </c>
      <c r="L565" s="30" t="s">
        <v>54</v>
      </c>
    </row>
    <row r="566" spans="11:12" x14ac:dyDescent="0.25">
      <c r="K566" s="48" t="s">
        <v>54</v>
      </c>
      <c r="L566" s="30" t="s">
        <v>54</v>
      </c>
    </row>
    <row r="567" spans="11:12" x14ac:dyDescent="0.25">
      <c r="K567" s="48" t="s">
        <v>54</v>
      </c>
      <c r="L567" s="30" t="s">
        <v>54</v>
      </c>
    </row>
    <row r="568" spans="11:12" x14ac:dyDescent="0.25">
      <c r="K568" s="48" t="s">
        <v>54</v>
      </c>
      <c r="L568" s="30" t="s">
        <v>54</v>
      </c>
    </row>
    <row r="569" spans="11:12" x14ac:dyDescent="0.25">
      <c r="K569" s="48" t="s">
        <v>54</v>
      </c>
      <c r="L569" s="30" t="s">
        <v>54</v>
      </c>
    </row>
    <row r="570" spans="11:12" x14ac:dyDescent="0.25">
      <c r="K570" s="48" t="s">
        <v>54</v>
      </c>
      <c r="L570" s="30" t="s">
        <v>54</v>
      </c>
    </row>
    <row r="571" spans="11:12" x14ac:dyDescent="0.25">
      <c r="K571" s="48" t="s">
        <v>54</v>
      </c>
      <c r="L571" s="30" t="s">
        <v>54</v>
      </c>
    </row>
    <row r="572" spans="11:12" x14ac:dyDescent="0.25">
      <c r="K572" s="48" t="s">
        <v>54</v>
      </c>
      <c r="L572" s="30" t="s">
        <v>54</v>
      </c>
    </row>
    <row r="573" spans="11:12" x14ac:dyDescent="0.25">
      <c r="K573" s="48" t="s">
        <v>54</v>
      </c>
      <c r="L573" s="30" t="s">
        <v>54</v>
      </c>
    </row>
    <row r="574" spans="11:12" x14ac:dyDescent="0.25">
      <c r="K574" s="48" t="s">
        <v>54</v>
      </c>
      <c r="L574" s="30" t="s">
        <v>54</v>
      </c>
    </row>
    <row r="575" spans="11:12" x14ac:dyDescent="0.25">
      <c r="K575" s="48" t="s">
        <v>54</v>
      </c>
      <c r="L575" s="30" t="s">
        <v>54</v>
      </c>
    </row>
    <row r="576" spans="11:12" x14ac:dyDescent="0.25">
      <c r="K576" s="48" t="s">
        <v>54</v>
      </c>
      <c r="L576" s="30" t="s">
        <v>54</v>
      </c>
    </row>
    <row r="577" spans="11:12" x14ac:dyDescent="0.25">
      <c r="K577" s="48" t="s">
        <v>54</v>
      </c>
      <c r="L577" s="30" t="s">
        <v>54</v>
      </c>
    </row>
    <row r="578" spans="11:12" x14ac:dyDescent="0.25">
      <c r="K578" s="48" t="s">
        <v>54</v>
      </c>
      <c r="L578" s="30" t="s">
        <v>54</v>
      </c>
    </row>
    <row r="579" spans="11:12" x14ac:dyDescent="0.25">
      <c r="K579" s="48" t="s">
        <v>54</v>
      </c>
      <c r="L579" s="30" t="s">
        <v>54</v>
      </c>
    </row>
    <row r="580" spans="11:12" x14ac:dyDescent="0.25">
      <c r="K580" s="48" t="s">
        <v>54</v>
      </c>
      <c r="L580" s="30" t="s">
        <v>54</v>
      </c>
    </row>
    <row r="581" spans="11:12" x14ac:dyDescent="0.25">
      <c r="K581" s="48" t="s">
        <v>54</v>
      </c>
      <c r="L581" s="30" t="s">
        <v>54</v>
      </c>
    </row>
    <row r="582" spans="11:12" x14ac:dyDescent="0.25">
      <c r="K582" s="48" t="s">
        <v>54</v>
      </c>
      <c r="L582" s="30" t="s">
        <v>54</v>
      </c>
    </row>
    <row r="583" spans="11:12" x14ac:dyDescent="0.25">
      <c r="K583" s="48" t="s">
        <v>54</v>
      </c>
      <c r="L583" s="30" t="s">
        <v>54</v>
      </c>
    </row>
    <row r="584" spans="11:12" x14ac:dyDescent="0.25">
      <c r="K584" s="48" t="s">
        <v>54</v>
      </c>
      <c r="L584" s="30" t="s">
        <v>54</v>
      </c>
    </row>
    <row r="585" spans="11:12" x14ac:dyDescent="0.25">
      <c r="K585" s="48" t="s">
        <v>54</v>
      </c>
      <c r="L585" s="30" t="s">
        <v>54</v>
      </c>
    </row>
    <row r="586" spans="11:12" x14ac:dyDescent="0.25">
      <c r="K586" s="48" t="s">
        <v>54</v>
      </c>
      <c r="L586" s="30" t="s">
        <v>54</v>
      </c>
    </row>
    <row r="587" spans="11:12" x14ac:dyDescent="0.25">
      <c r="K587" s="48" t="s">
        <v>54</v>
      </c>
      <c r="L587" s="30" t="s">
        <v>54</v>
      </c>
    </row>
    <row r="588" spans="11:12" x14ac:dyDescent="0.25">
      <c r="K588" s="48" t="s">
        <v>54</v>
      </c>
      <c r="L588" s="30" t="s">
        <v>54</v>
      </c>
    </row>
    <row r="589" spans="11:12" x14ac:dyDescent="0.25">
      <c r="K589" s="48" t="s">
        <v>54</v>
      </c>
      <c r="L589" s="30" t="s">
        <v>54</v>
      </c>
    </row>
    <row r="590" spans="11:12" x14ac:dyDescent="0.25">
      <c r="K590" s="48" t="s">
        <v>54</v>
      </c>
      <c r="L590" s="30" t="s">
        <v>54</v>
      </c>
    </row>
    <row r="591" spans="11:12" x14ac:dyDescent="0.25">
      <c r="K591" s="48" t="s">
        <v>54</v>
      </c>
      <c r="L591" s="30" t="s">
        <v>54</v>
      </c>
    </row>
    <row r="592" spans="11:12" x14ac:dyDescent="0.25">
      <c r="K592" s="48" t="s">
        <v>54</v>
      </c>
      <c r="L592" s="30" t="s">
        <v>54</v>
      </c>
    </row>
    <row r="593" spans="11:12" x14ac:dyDescent="0.25">
      <c r="K593" s="48" t="s">
        <v>54</v>
      </c>
      <c r="L593" s="30" t="s">
        <v>54</v>
      </c>
    </row>
    <row r="594" spans="11:12" x14ac:dyDescent="0.25">
      <c r="K594" s="48" t="s">
        <v>54</v>
      </c>
      <c r="L594" s="30" t="s">
        <v>54</v>
      </c>
    </row>
    <row r="595" spans="11:12" x14ac:dyDescent="0.25">
      <c r="K595" s="48" t="s">
        <v>54</v>
      </c>
      <c r="L595" s="30" t="s">
        <v>54</v>
      </c>
    </row>
    <row r="596" spans="11:12" x14ac:dyDescent="0.25">
      <c r="K596" s="48" t="s">
        <v>54</v>
      </c>
      <c r="L596" s="30" t="s">
        <v>54</v>
      </c>
    </row>
    <row r="597" spans="11:12" x14ac:dyDescent="0.25">
      <c r="K597" s="48" t="s">
        <v>54</v>
      </c>
      <c r="L597" s="30" t="s">
        <v>54</v>
      </c>
    </row>
    <row r="598" spans="11:12" x14ac:dyDescent="0.25">
      <c r="K598" s="48" t="s">
        <v>54</v>
      </c>
      <c r="L598" s="30" t="s">
        <v>54</v>
      </c>
    </row>
    <row r="599" spans="11:12" x14ac:dyDescent="0.25">
      <c r="K599" s="48" t="s">
        <v>54</v>
      </c>
      <c r="L599" s="30" t="s">
        <v>54</v>
      </c>
    </row>
    <row r="600" spans="11:12" x14ac:dyDescent="0.25">
      <c r="K600" s="26" t="s">
        <v>57</v>
      </c>
      <c r="L600" s="26"/>
    </row>
    <row r="601" spans="11:12" x14ac:dyDescent="0.25">
      <c r="K601" s="48">
        <v>43904</v>
      </c>
      <c r="L601" s="30">
        <v>100</v>
      </c>
    </row>
    <row r="602" spans="11:12" x14ac:dyDescent="0.25">
      <c r="K602" s="48">
        <v>43911</v>
      </c>
      <c r="L602" s="30">
        <v>100.16459999999999</v>
      </c>
    </row>
    <row r="603" spans="11:12" x14ac:dyDescent="0.25">
      <c r="K603" s="48">
        <v>43918</v>
      </c>
      <c r="L603" s="30">
        <v>99.1126</v>
      </c>
    </row>
    <row r="604" spans="11:12" x14ac:dyDescent="0.25">
      <c r="K604" s="48">
        <v>43925</v>
      </c>
      <c r="L604" s="30">
        <v>96.957899999999995</v>
      </c>
    </row>
    <row r="605" spans="11:12" x14ac:dyDescent="0.25">
      <c r="K605" s="48">
        <v>43932</v>
      </c>
      <c r="L605" s="30">
        <v>94.223399999999998</v>
      </c>
    </row>
    <row r="606" spans="11:12" x14ac:dyDescent="0.25">
      <c r="K606" s="48">
        <v>43939</v>
      </c>
      <c r="L606" s="30">
        <v>94.138800000000003</v>
      </c>
    </row>
    <row r="607" spans="11:12" x14ac:dyDescent="0.25">
      <c r="K607" s="48">
        <v>43946</v>
      </c>
      <c r="L607" s="30">
        <v>93.749300000000005</v>
      </c>
    </row>
    <row r="608" spans="11:12" x14ac:dyDescent="0.25">
      <c r="K608" s="48">
        <v>43953</v>
      </c>
      <c r="L608" s="30">
        <v>94.190399999999997</v>
      </c>
    </row>
    <row r="609" spans="11:12" x14ac:dyDescent="0.25">
      <c r="K609" s="48">
        <v>43960</v>
      </c>
      <c r="L609" s="30">
        <v>92.546499999999995</v>
      </c>
    </row>
    <row r="610" spans="11:12" x14ac:dyDescent="0.25">
      <c r="K610" s="48">
        <v>43967</v>
      </c>
      <c r="L610" s="30">
        <v>92.020700000000005</v>
      </c>
    </row>
    <row r="611" spans="11:12" x14ac:dyDescent="0.25">
      <c r="K611" s="48">
        <v>43974</v>
      </c>
      <c r="L611" s="30">
        <v>91.910700000000006</v>
      </c>
    </row>
    <row r="612" spans="11:12" x14ac:dyDescent="0.25">
      <c r="K612" s="48">
        <v>43981</v>
      </c>
      <c r="L612" s="30">
        <v>94.436199999999999</v>
      </c>
    </row>
    <row r="613" spans="11:12" x14ac:dyDescent="0.25">
      <c r="K613" s="48">
        <v>43988</v>
      </c>
      <c r="L613" s="30">
        <v>96.304000000000002</v>
      </c>
    </row>
    <row r="614" spans="11:12" x14ac:dyDescent="0.25">
      <c r="K614" s="48">
        <v>43995</v>
      </c>
      <c r="L614" s="30">
        <v>96.677999999999997</v>
      </c>
    </row>
    <row r="615" spans="11:12" x14ac:dyDescent="0.25">
      <c r="K615" s="48">
        <v>44002</v>
      </c>
      <c r="L615" s="30">
        <v>97.934200000000004</v>
      </c>
    </row>
    <row r="616" spans="11:12" x14ac:dyDescent="0.25">
      <c r="K616" s="48">
        <v>44009</v>
      </c>
      <c r="L616" s="30">
        <v>97.184700000000007</v>
      </c>
    </row>
    <row r="617" spans="11:12" x14ac:dyDescent="0.25">
      <c r="K617" s="48">
        <v>44016</v>
      </c>
      <c r="L617" s="30">
        <v>98.694900000000004</v>
      </c>
    </row>
    <row r="618" spans="11:12" x14ac:dyDescent="0.25">
      <c r="K618" s="48">
        <v>44023</v>
      </c>
      <c r="L618" s="30">
        <v>96.444500000000005</v>
      </c>
    </row>
    <row r="619" spans="11:12" x14ac:dyDescent="0.25">
      <c r="K619" s="48">
        <v>44030</v>
      </c>
      <c r="L619" s="30">
        <v>96.265299999999996</v>
      </c>
    </row>
    <row r="620" spans="11:12" x14ac:dyDescent="0.25">
      <c r="K620" s="48">
        <v>44037</v>
      </c>
      <c r="L620" s="30">
        <v>96.330500000000001</v>
      </c>
    </row>
    <row r="621" spans="11:12" x14ac:dyDescent="0.25">
      <c r="K621" s="48">
        <v>44044</v>
      </c>
      <c r="L621" s="30">
        <v>96.972999999999999</v>
      </c>
    </row>
    <row r="622" spans="11:12" x14ac:dyDescent="0.25">
      <c r="K622" s="48">
        <v>44051</v>
      </c>
      <c r="L622" s="30">
        <v>97.761200000000002</v>
      </c>
    </row>
    <row r="623" spans="11:12" x14ac:dyDescent="0.25">
      <c r="K623" s="48">
        <v>44058</v>
      </c>
      <c r="L623" s="30">
        <v>97.451899999999995</v>
      </c>
    </row>
    <row r="624" spans="11:12" x14ac:dyDescent="0.25">
      <c r="K624" s="48">
        <v>44065</v>
      </c>
      <c r="L624" s="30">
        <v>97.297499999999999</v>
      </c>
    </row>
    <row r="625" spans="11:12" x14ac:dyDescent="0.25">
      <c r="K625" s="48">
        <v>44072</v>
      </c>
      <c r="L625" s="30">
        <v>97.397599999999997</v>
      </c>
    </row>
    <row r="626" spans="11:12" x14ac:dyDescent="0.25">
      <c r="K626" s="48">
        <v>44079</v>
      </c>
      <c r="L626" s="30">
        <v>99.422300000000007</v>
      </c>
    </row>
    <row r="627" spans="11:12" x14ac:dyDescent="0.25">
      <c r="K627" s="48">
        <v>44086</v>
      </c>
      <c r="L627" s="30">
        <v>100.40730000000001</v>
      </c>
    </row>
    <row r="628" spans="11:12" x14ac:dyDescent="0.25">
      <c r="K628" s="48">
        <v>44093</v>
      </c>
      <c r="L628" s="30">
        <v>102.9847</v>
      </c>
    </row>
    <row r="629" spans="11:12" x14ac:dyDescent="0.25">
      <c r="K629" s="48">
        <v>44100</v>
      </c>
      <c r="L629" s="30">
        <v>101.87820000000001</v>
      </c>
    </row>
    <row r="630" spans="11:12" x14ac:dyDescent="0.25">
      <c r="K630" s="48">
        <v>44107</v>
      </c>
      <c r="L630" s="30">
        <v>98.478999999999999</v>
      </c>
    </row>
    <row r="631" spans="11:12" x14ac:dyDescent="0.25">
      <c r="K631" s="48">
        <v>44114</v>
      </c>
      <c r="L631" s="30">
        <v>97.283799999999999</v>
      </c>
    </row>
    <row r="632" spans="11:12" x14ac:dyDescent="0.25">
      <c r="K632" s="48">
        <v>44121</v>
      </c>
      <c r="L632" s="30">
        <v>98.203299999999999</v>
      </c>
    </row>
    <row r="633" spans="11:12" x14ac:dyDescent="0.25">
      <c r="K633" s="48">
        <v>44128</v>
      </c>
      <c r="L633" s="30">
        <v>97.126400000000004</v>
      </c>
    </row>
    <row r="634" spans="11:12" x14ac:dyDescent="0.25">
      <c r="K634" s="48">
        <v>44135</v>
      </c>
      <c r="L634" s="30">
        <v>96.923699999999997</v>
      </c>
    </row>
    <row r="635" spans="11:12" x14ac:dyDescent="0.25">
      <c r="K635" s="48">
        <v>44142</v>
      </c>
      <c r="L635" s="30">
        <v>98.576999999999998</v>
      </c>
    </row>
    <row r="636" spans="11:12" x14ac:dyDescent="0.25">
      <c r="K636" s="48">
        <v>44149</v>
      </c>
      <c r="L636" s="30">
        <v>99.635900000000007</v>
      </c>
    </row>
    <row r="637" spans="11:12" x14ac:dyDescent="0.25">
      <c r="K637" s="48">
        <v>44156</v>
      </c>
      <c r="L637" s="30">
        <v>99.729600000000005</v>
      </c>
    </row>
    <row r="638" spans="11:12" x14ac:dyDescent="0.25">
      <c r="K638" s="48">
        <v>44163</v>
      </c>
      <c r="L638" s="30">
        <v>101.5039</v>
      </c>
    </row>
    <row r="639" spans="11:12" x14ac:dyDescent="0.25">
      <c r="K639" s="48">
        <v>44170</v>
      </c>
      <c r="L639" s="30">
        <v>102.9027</v>
      </c>
    </row>
    <row r="640" spans="11:12" x14ac:dyDescent="0.25">
      <c r="K640" s="48">
        <v>44177</v>
      </c>
      <c r="L640" s="30">
        <v>103.18640000000001</v>
      </c>
    </row>
    <row r="641" spans="11:12" x14ac:dyDescent="0.25">
      <c r="K641" s="48">
        <v>44184</v>
      </c>
      <c r="L641" s="30">
        <v>103.52209999999999</v>
      </c>
    </row>
    <row r="642" spans="11:12" x14ac:dyDescent="0.25">
      <c r="K642" s="48">
        <v>44191</v>
      </c>
      <c r="L642" s="30">
        <v>98.506299999999996</v>
      </c>
    </row>
    <row r="643" spans="11:12" x14ac:dyDescent="0.25">
      <c r="K643" s="48">
        <v>44198</v>
      </c>
      <c r="L643" s="30">
        <v>95.065100000000001</v>
      </c>
    </row>
    <row r="644" spans="11:12" x14ac:dyDescent="0.25">
      <c r="K644" s="48">
        <v>44205</v>
      </c>
      <c r="L644" s="30">
        <v>95.6297</v>
      </c>
    </row>
    <row r="645" spans="11:12" x14ac:dyDescent="0.25">
      <c r="K645" s="48">
        <v>44212</v>
      </c>
      <c r="L645" s="30">
        <v>97.367500000000007</v>
      </c>
    </row>
    <row r="646" spans="11:12" x14ac:dyDescent="0.25">
      <c r="K646" s="48">
        <v>44219</v>
      </c>
      <c r="L646" s="30">
        <v>97.865399999999994</v>
      </c>
    </row>
    <row r="647" spans="11:12" x14ac:dyDescent="0.25">
      <c r="K647" s="48">
        <v>44226</v>
      </c>
      <c r="L647" s="30">
        <v>98.3</v>
      </c>
    </row>
    <row r="648" spans="11:12" x14ac:dyDescent="0.25">
      <c r="K648" s="48">
        <v>44233</v>
      </c>
      <c r="L648" s="30">
        <v>102.2744</v>
      </c>
    </row>
    <row r="649" spans="11:12" x14ac:dyDescent="0.25">
      <c r="K649" s="48">
        <v>44240</v>
      </c>
      <c r="L649" s="30">
        <v>103.7731</v>
      </c>
    </row>
    <row r="650" spans="11:12" x14ac:dyDescent="0.25">
      <c r="K650" s="48">
        <v>44247</v>
      </c>
      <c r="L650" s="30">
        <v>103.874</v>
      </c>
    </row>
    <row r="651" spans="11:12" x14ac:dyDescent="0.25">
      <c r="K651" s="48">
        <v>44254</v>
      </c>
      <c r="L651" s="30">
        <v>104.0827</v>
      </c>
    </row>
    <row r="652" spans="11:12" x14ac:dyDescent="0.25">
      <c r="K652" s="48">
        <v>44261</v>
      </c>
      <c r="L652" s="30">
        <v>105.1041</v>
      </c>
    </row>
    <row r="653" spans="11:12" x14ac:dyDescent="0.25">
      <c r="K653" s="48">
        <v>44268</v>
      </c>
      <c r="L653" s="30">
        <v>105.1041</v>
      </c>
    </row>
    <row r="654" spans="11:12" x14ac:dyDescent="0.25">
      <c r="K654" s="48">
        <v>44275</v>
      </c>
      <c r="L654" s="30">
        <v>105.5077</v>
      </c>
    </row>
    <row r="655" spans="11:12" x14ac:dyDescent="0.25">
      <c r="K655" s="48">
        <v>44282</v>
      </c>
      <c r="L655" s="30">
        <v>106.3</v>
      </c>
    </row>
    <row r="656" spans="11:12" x14ac:dyDescent="0.25">
      <c r="K656" s="48">
        <v>44289</v>
      </c>
      <c r="L656" s="30">
        <v>105.3681</v>
      </c>
    </row>
    <row r="657" spans="11:12" x14ac:dyDescent="0.25">
      <c r="K657" s="48">
        <v>44296</v>
      </c>
      <c r="L657" s="30">
        <v>103.1567</v>
      </c>
    </row>
    <row r="658" spans="11:12" x14ac:dyDescent="0.25">
      <c r="K658" s="48">
        <v>44303</v>
      </c>
      <c r="L658" s="30">
        <v>103.4978</v>
      </c>
    </row>
    <row r="659" spans="11:12" x14ac:dyDescent="0.25">
      <c r="K659" s="48">
        <v>44310</v>
      </c>
      <c r="L659" s="30">
        <v>103.0153</v>
      </c>
    </row>
    <row r="660" spans="11:12" x14ac:dyDescent="0.25">
      <c r="K660" s="48">
        <v>44317</v>
      </c>
      <c r="L660" s="30">
        <v>103.7329</v>
      </c>
    </row>
    <row r="661" spans="11:12" x14ac:dyDescent="0.25">
      <c r="K661" s="48">
        <v>44324</v>
      </c>
      <c r="L661" s="30">
        <v>101.75020000000001</v>
      </c>
    </row>
    <row r="662" spans="11:12" x14ac:dyDescent="0.25">
      <c r="K662" s="48">
        <v>44331</v>
      </c>
      <c r="L662" s="30">
        <v>101.9871</v>
      </c>
    </row>
    <row r="663" spans="11:12" x14ac:dyDescent="0.25">
      <c r="K663" s="48">
        <v>44338</v>
      </c>
      <c r="L663" s="30">
        <v>102.2192</v>
      </c>
    </row>
    <row r="664" spans="11:12" x14ac:dyDescent="0.25">
      <c r="K664" s="48">
        <v>44345</v>
      </c>
      <c r="L664" s="30">
        <v>101.7253</v>
      </c>
    </row>
    <row r="665" spans="11:12" x14ac:dyDescent="0.25">
      <c r="K665" s="48">
        <v>44352</v>
      </c>
      <c r="L665" s="30">
        <v>101.056</v>
      </c>
    </row>
    <row r="666" spans="11:12" x14ac:dyDescent="0.25">
      <c r="K666" s="48" t="s">
        <v>54</v>
      </c>
      <c r="L666" s="30" t="s">
        <v>54</v>
      </c>
    </row>
    <row r="667" spans="11:12" x14ac:dyDescent="0.25">
      <c r="K667" s="48" t="s">
        <v>54</v>
      </c>
      <c r="L667" s="30" t="s">
        <v>54</v>
      </c>
    </row>
    <row r="668" spans="11:12" x14ac:dyDescent="0.25">
      <c r="K668" s="48" t="s">
        <v>54</v>
      </c>
      <c r="L668" s="30" t="s">
        <v>54</v>
      </c>
    </row>
    <row r="669" spans="11:12" x14ac:dyDescent="0.25">
      <c r="K669" s="48" t="s">
        <v>54</v>
      </c>
      <c r="L669" s="30" t="s">
        <v>54</v>
      </c>
    </row>
    <row r="670" spans="11:12" x14ac:dyDescent="0.25">
      <c r="K670" s="48" t="s">
        <v>54</v>
      </c>
      <c r="L670" s="30" t="s">
        <v>54</v>
      </c>
    </row>
    <row r="671" spans="11:12" x14ac:dyDescent="0.25">
      <c r="K671" s="48" t="s">
        <v>54</v>
      </c>
      <c r="L671" s="30" t="s">
        <v>54</v>
      </c>
    </row>
    <row r="672" spans="11:12" x14ac:dyDescent="0.25">
      <c r="K672" s="48" t="s">
        <v>54</v>
      </c>
      <c r="L672" s="30" t="s">
        <v>54</v>
      </c>
    </row>
    <row r="673" spans="11:12" x14ac:dyDescent="0.25">
      <c r="K673" s="48" t="s">
        <v>54</v>
      </c>
      <c r="L673" s="30" t="s">
        <v>54</v>
      </c>
    </row>
    <row r="674" spans="11:12" x14ac:dyDescent="0.25">
      <c r="K674" s="48" t="s">
        <v>54</v>
      </c>
      <c r="L674" s="30" t="s">
        <v>54</v>
      </c>
    </row>
    <row r="675" spans="11:12" x14ac:dyDescent="0.25">
      <c r="K675" s="48" t="s">
        <v>54</v>
      </c>
      <c r="L675" s="30" t="s">
        <v>54</v>
      </c>
    </row>
    <row r="676" spans="11:12" x14ac:dyDescent="0.25">
      <c r="K676" s="48" t="s">
        <v>54</v>
      </c>
      <c r="L676" s="30" t="s">
        <v>54</v>
      </c>
    </row>
    <row r="677" spans="11:12" x14ac:dyDescent="0.25">
      <c r="K677" s="48" t="s">
        <v>54</v>
      </c>
      <c r="L677" s="30" t="s">
        <v>54</v>
      </c>
    </row>
    <row r="678" spans="11:12" x14ac:dyDescent="0.25">
      <c r="K678" s="48" t="s">
        <v>54</v>
      </c>
      <c r="L678" s="30" t="s">
        <v>54</v>
      </c>
    </row>
    <row r="679" spans="11:12" x14ac:dyDescent="0.25">
      <c r="K679" s="48" t="s">
        <v>54</v>
      </c>
      <c r="L679" s="30" t="s">
        <v>54</v>
      </c>
    </row>
    <row r="680" spans="11:12" x14ac:dyDescent="0.25">
      <c r="K680" s="48" t="s">
        <v>54</v>
      </c>
      <c r="L680" s="30" t="s">
        <v>54</v>
      </c>
    </row>
    <row r="681" spans="11:12" x14ac:dyDescent="0.25">
      <c r="K681" s="48" t="s">
        <v>54</v>
      </c>
      <c r="L681" s="30" t="s">
        <v>54</v>
      </c>
    </row>
    <row r="682" spans="11:12" x14ac:dyDescent="0.25">
      <c r="K682" s="48" t="s">
        <v>54</v>
      </c>
      <c r="L682" s="30" t="s">
        <v>54</v>
      </c>
    </row>
    <row r="683" spans="11:12" x14ac:dyDescent="0.25">
      <c r="K683" s="48" t="s">
        <v>54</v>
      </c>
      <c r="L683" s="30" t="s">
        <v>54</v>
      </c>
    </row>
    <row r="684" spans="11:12" x14ac:dyDescent="0.25">
      <c r="K684" s="48" t="s">
        <v>54</v>
      </c>
      <c r="L684" s="30" t="s">
        <v>54</v>
      </c>
    </row>
    <row r="685" spans="11:12" x14ac:dyDescent="0.25">
      <c r="K685" s="48" t="s">
        <v>54</v>
      </c>
      <c r="L685" s="30" t="s">
        <v>54</v>
      </c>
    </row>
    <row r="686" spans="11:12" x14ac:dyDescent="0.25">
      <c r="K686" s="48" t="s">
        <v>54</v>
      </c>
      <c r="L686" s="30" t="s">
        <v>54</v>
      </c>
    </row>
    <row r="687" spans="11:12" x14ac:dyDescent="0.25">
      <c r="K687" s="48" t="s">
        <v>54</v>
      </c>
      <c r="L687" s="30" t="s">
        <v>54</v>
      </c>
    </row>
    <row r="688" spans="11:12" x14ac:dyDescent="0.25">
      <c r="K688" s="48" t="s">
        <v>54</v>
      </c>
      <c r="L688" s="30" t="s">
        <v>54</v>
      </c>
    </row>
    <row r="689" spans="11:12" x14ac:dyDescent="0.25">
      <c r="K689" s="48" t="s">
        <v>54</v>
      </c>
      <c r="L689" s="30" t="s">
        <v>54</v>
      </c>
    </row>
    <row r="690" spans="11:12" x14ac:dyDescent="0.25">
      <c r="K690" s="48" t="s">
        <v>54</v>
      </c>
      <c r="L690" s="30" t="s">
        <v>54</v>
      </c>
    </row>
    <row r="691" spans="11:12" x14ac:dyDescent="0.25">
      <c r="K691" s="48" t="s">
        <v>54</v>
      </c>
      <c r="L691" s="30" t="s">
        <v>54</v>
      </c>
    </row>
    <row r="692" spans="11:12" x14ac:dyDescent="0.25">
      <c r="K692" s="48" t="s">
        <v>54</v>
      </c>
      <c r="L692" s="30" t="s">
        <v>54</v>
      </c>
    </row>
    <row r="693" spans="11:12" x14ac:dyDescent="0.25">
      <c r="K693" s="48" t="s">
        <v>54</v>
      </c>
      <c r="L693" s="30" t="s">
        <v>54</v>
      </c>
    </row>
    <row r="694" spans="11:12" x14ac:dyDescent="0.25">
      <c r="K694" s="48" t="s">
        <v>54</v>
      </c>
      <c r="L694" s="30" t="s">
        <v>54</v>
      </c>
    </row>
    <row r="695" spans="11:12" x14ac:dyDescent="0.25">
      <c r="K695" s="48" t="s">
        <v>54</v>
      </c>
      <c r="L695" s="30" t="s">
        <v>54</v>
      </c>
    </row>
    <row r="696" spans="11:12" x14ac:dyDescent="0.25">
      <c r="K696" s="48" t="s">
        <v>54</v>
      </c>
      <c r="L696" s="30" t="s">
        <v>54</v>
      </c>
    </row>
    <row r="697" spans="11:12" x14ac:dyDescent="0.25">
      <c r="K697" s="48" t="s">
        <v>54</v>
      </c>
      <c r="L697" s="30" t="s">
        <v>54</v>
      </c>
    </row>
    <row r="698" spans="11:12" x14ac:dyDescent="0.25">
      <c r="K698" s="48" t="s">
        <v>54</v>
      </c>
      <c r="L698" s="30" t="s">
        <v>54</v>
      </c>
    </row>
    <row r="699" spans="11:12" x14ac:dyDescent="0.25">
      <c r="K699" s="48" t="s">
        <v>54</v>
      </c>
      <c r="L699" s="30" t="s">
        <v>54</v>
      </c>
    </row>
    <row r="700" spans="11:12" x14ac:dyDescent="0.25">
      <c r="K700" s="48" t="s">
        <v>54</v>
      </c>
      <c r="L700" s="30" t="s">
        <v>54</v>
      </c>
    </row>
    <row r="701" spans="11:12" x14ac:dyDescent="0.25">
      <c r="K701" s="48" t="s">
        <v>54</v>
      </c>
      <c r="L701" s="30" t="s">
        <v>54</v>
      </c>
    </row>
    <row r="702" spans="11:12" x14ac:dyDescent="0.25">
      <c r="K702" s="48" t="s">
        <v>54</v>
      </c>
      <c r="L702" s="30" t="s">
        <v>54</v>
      </c>
    </row>
    <row r="703" spans="11:12" x14ac:dyDescent="0.25">
      <c r="K703" s="48" t="s">
        <v>54</v>
      </c>
      <c r="L703" s="30" t="s">
        <v>54</v>
      </c>
    </row>
    <row r="704" spans="11:12" x14ac:dyDescent="0.25">
      <c r="K704" s="48" t="s">
        <v>54</v>
      </c>
      <c r="L704" s="30" t="s">
        <v>54</v>
      </c>
    </row>
    <row r="705" spans="11:12" x14ac:dyDescent="0.25">
      <c r="K705" s="48" t="s">
        <v>54</v>
      </c>
      <c r="L705" s="30" t="s">
        <v>54</v>
      </c>
    </row>
    <row r="706" spans="11:12" x14ac:dyDescent="0.25">
      <c r="K706" s="48" t="s">
        <v>54</v>
      </c>
      <c r="L706" s="30" t="s">
        <v>54</v>
      </c>
    </row>
    <row r="707" spans="11:12" x14ac:dyDescent="0.25">
      <c r="K707" s="48" t="s">
        <v>54</v>
      </c>
      <c r="L707" s="30" t="s">
        <v>54</v>
      </c>
    </row>
    <row r="708" spans="11:12" x14ac:dyDescent="0.25">
      <c r="K708" s="48" t="s">
        <v>54</v>
      </c>
      <c r="L708" s="30" t="s">
        <v>54</v>
      </c>
    </row>
    <row r="709" spans="11:12" x14ac:dyDescent="0.25">
      <c r="K709" s="48" t="s">
        <v>54</v>
      </c>
      <c r="L709" s="30" t="s">
        <v>54</v>
      </c>
    </row>
    <row r="710" spans="11:12" x14ac:dyDescent="0.25">
      <c r="K710" s="48" t="s">
        <v>54</v>
      </c>
      <c r="L710" s="30" t="s">
        <v>54</v>
      </c>
    </row>
    <row r="711" spans="11:12" x14ac:dyDescent="0.25">
      <c r="K711" s="48" t="s">
        <v>54</v>
      </c>
      <c r="L711" s="30" t="s">
        <v>54</v>
      </c>
    </row>
    <row r="712" spans="11:12" x14ac:dyDescent="0.25">
      <c r="K712" s="48" t="s">
        <v>54</v>
      </c>
      <c r="L712" s="30" t="s">
        <v>54</v>
      </c>
    </row>
    <row r="713" spans="11:12" x14ac:dyDescent="0.25">
      <c r="K713" s="48" t="s">
        <v>54</v>
      </c>
      <c r="L713" s="30" t="s">
        <v>54</v>
      </c>
    </row>
    <row r="714" spans="11:12" x14ac:dyDescent="0.25">
      <c r="K714" s="48" t="s">
        <v>54</v>
      </c>
      <c r="L714" s="30" t="s">
        <v>54</v>
      </c>
    </row>
    <row r="715" spans="11:12" x14ac:dyDescent="0.25">
      <c r="K715" s="48" t="s">
        <v>54</v>
      </c>
      <c r="L715" s="30" t="s">
        <v>54</v>
      </c>
    </row>
    <row r="716" spans="11:12" x14ac:dyDescent="0.25">
      <c r="K716" s="48" t="s">
        <v>54</v>
      </c>
      <c r="L716" s="30" t="s">
        <v>54</v>
      </c>
    </row>
    <row r="717" spans="11:12" x14ac:dyDescent="0.25">
      <c r="K717" s="48" t="s">
        <v>54</v>
      </c>
      <c r="L717" s="30" t="s">
        <v>54</v>
      </c>
    </row>
    <row r="718" spans="11:12" x14ac:dyDescent="0.25">
      <c r="K718" s="48" t="s">
        <v>54</v>
      </c>
      <c r="L718" s="30" t="s">
        <v>54</v>
      </c>
    </row>
    <row r="719" spans="11:12" x14ac:dyDescent="0.25">
      <c r="K719" s="48" t="s">
        <v>54</v>
      </c>
      <c r="L719" s="30" t="s">
        <v>54</v>
      </c>
    </row>
    <row r="720" spans="11:12" x14ac:dyDescent="0.25">
      <c r="K720" s="48" t="s">
        <v>54</v>
      </c>
      <c r="L720" s="30" t="s">
        <v>54</v>
      </c>
    </row>
    <row r="721" spans="11:12" x14ac:dyDescent="0.25">
      <c r="K721" s="48" t="s">
        <v>54</v>
      </c>
      <c r="L721" s="30" t="s">
        <v>54</v>
      </c>
    </row>
    <row r="722" spans="11:12" x14ac:dyDescent="0.25">
      <c r="K722" s="48" t="s">
        <v>54</v>
      </c>
      <c r="L722" s="30" t="s">
        <v>54</v>
      </c>
    </row>
    <row r="723" spans="11:12" x14ac:dyDescent="0.25">
      <c r="K723" s="48" t="s">
        <v>54</v>
      </c>
      <c r="L723" s="30" t="s">
        <v>54</v>
      </c>
    </row>
    <row r="724" spans="11:12" x14ac:dyDescent="0.25">
      <c r="K724" s="48" t="s">
        <v>54</v>
      </c>
      <c r="L724" s="30" t="s">
        <v>54</v>
      </c>
    </row>
    <row r="725" spans="11:12" x14ac:dyDescent="0.25">
      <c r="K725" s="48" t="s">
        <v>54</v>
      </c>
      <c r="L725" s="30" t="s">
        <v>54</v>
      </c>
    </row>
    <row r="726" spans="11:12" x14ac:dyDescent="0.25">
      <c r="K726" s="48" t="s">
        <v>54</v>
      </c>
      <c r="L726" s="30" t="s">
        <v>54</v>
      </c>
    </row>
    <row r="727" spans="11:12" x14ac:dyDescent="0.25">
      <c r="K727" s="48" t="s">
        <v>54</v>
      </c>
      <c r="L727" s="30" t="s">
        <v>54</v>
      </c>
    </row>
    <row r="728" spans="11:12" x14ac:dyDescent="0.25">
      <c r="K728" s="48" t="s">
        <v>54</v>
      </c>
      <c r="L728" s="30" t="s">
        <v>54</v>
      </c>
    </row>
    <row r="729" spans="11:12" x14ac:dyDescent="0.25">
      <c r="K729" s="48" t="s">
        <v>54</v>
      </c>
      <c r="L729" s="30" t="s">
        <v>54</v>
      </c>
    </row>
    <row r="730" spans="11:12" x14ac:dyDescent="0.25">
      <c r="K730" s="48" t="s">
        <v>54</v>
      </c>
      <c r="L730" s="30" t="s">
        <v>54</v>
      </c>
    </row>
    <row r="731" spans="11:12" x14ac:dyDescent="0.25">
      <c r="K731" s="48" t="s">
        <v>54</v>
      </c>
      <c r="L731" s="30" t="s">
        <v>54</v>
      </c>
    </row>
    <row r="732" spans="11:12" x14ac:dyDescent="0.25">
      <c r="K732" s="48" t="s">
        <v>54</v>
      </c>
      <c r="L732" s="30" t="s">
        <v>54</v>
      </c>
    </row>
    <row r="733" spans="11:12" x14ac:dyDescent="0.25">
      <c r="K733" s="48" t="s">
        <v>54</v>
      </c>
      <c r="L733" s="30" t="s">
        <v>54</v>
      </c>
    </row>
    <row r="734" spans="11:12" x14ac:dyDescent="0.25">
      <c r="K734" s="48" t="s">
        <v>54</v>
      </c>
      <c r="L734" s="30" t="s">
        <v>54</v>
      </c>
    </row>
    <row r="735" spans="11:12" x14ac:dyDescent="0.25">
      <c r="K735" s="48" t="s">
        <v>54</v>
      </c>
      <c r="L735" s="30" t="s">
        <v>54</v>
      </c>
    </row>
    <row r="736" spans="11:12" x14ac:dyDescent="0.25">
      <c r="K736" s="48" t="s">
        <v>54</v>
      </c>
      <c r="L736" s="30" t="s">
        <v>54</v>
      </c>
    </row>
    <row r="737" spans="11:12" x14ac:dyDescent="0.25">
      <c r="K737" s="48" t="s">
        <v>54</v>
      </c>
      <c r="L737" s="30" t="s">
        <v>54</v>
      </c>
    </row>
    <row r="738" spans="11:12" x14ac:dyDescent="0.25">
      <c r="K738" s="48" t="s">
        <v>54</v>
      </c>
      <c r="L738" s="30" t="s">
        <v>54</v>
      </c>
    </row>
    <row r="739" spans="11:12" x14ac:dyDescent="0.25">
      <c r="K739" s="48" t="s">
        <v>54</v>
      </c>
      <c r="L739" s="30" t="s">
        <v>54</v>
      </c>
    </row>
    <row r="740" spans="11:12" x14ac:dyDescent="0.25">
      <c r="K740" s="48" t="s">
        <v>54</v>
      </c>
      <c r="L740" s="30" t="s">
        <v>54</v>
      </c>
    </row>
    <row r="741" spans="11:12" x14ac:dyDescent="0.25">
      <c r="K741" s="48" t="s">
        <v>54</v>
      </c>
      <c r="L741" s="30" t="s">
        <v>54</v>
      </c>
    </row>
    <row r="742" spans="11:12" x14ac:dyDescent="0.25">
      <c r="K742" s="48" t="s">
        <v>54</v>
      </c>
      <c r="L742" s="30" t="s">
        <v>54</v>
      </c>
    </row>
    <row r="743" spans="11:12" x14ac:dyDescent="0.25">
      <c r="K743" s="48" t="s">
        <v>54</v>
      </c>
      <c r="L743" s="30" t="s">
        <v>54</v>
      </c>
    </row>
    <row r="744" spans="11:12" x14ac:dyDescent="0.25">
      <c r="K744" s="48" t="s">
        <v>54</v>
      </c>
      <c r="L744" s="30" t="s">
        <v>54</v>
      </c>
    </row>
    <row r="745" spans="11:12" x14ac:dyDescent="0.25">
      <c r="K745" s="48" t="s">
        <v>54</v>
      </c>
      <c r="L745" s="30" t="s">
        <v>54</v>
      </c>
    </row>
    <row r="746" spans="11:12" x14ac:dyDescent="0.25">
      <c r="K746" s="48" t="s">
        <v>54</v>
      </c>
      <c r="L746" s="30" t="s">
        <v>54</v>
      </c>
    </row>
    <row r="747" spans="11:12" x14ac:dyDescent="0.25">
      <c r="K747" s="48" t="s">
        <v>54</v>
      </c>
      <c r="L747" s="30" t="s">
        <v>54</v>
      </c>
    </row>
    <row r="748" spans="11:12" x14ac:dyDescent="0.25">
      <c r="K748" s="22"/>
      <c r="L748" s="26"/>
    </row>
    <row r="749" spans="11:12" x14ac:dyDescent="0.25">
      <c r="K749" s="22"/>
      <c r="L749" s="26"/>
    </row>
    <row r="750" spans="11:12" x14ac:dyDescent="0.25">
      <c r="K750" s="22"/>
      <c r="L750" s="26"/>
    </row>
    <row r="751" spans="11:12" x14ac:dyDescent="0.25">
      <c r="K751" s="22"/>
      <c r="L751" s="26"/>
    </row>
    <row r="752" spans="11:12" x14ac:dyDescent="0.25">
      <c r="K752" s="22"/>
      <c r="L752" s="26"/>
    </row>
    <row r="753" spans="11:12" x14ac:dyDescent="0.25">
      <c r="K753" s="22"/>
      <c r="L753" s="26"/>
    </row>
    <row r="754" spans="11:12" x14ac:dyDescent="0.25">
      <c r="K754" s="22"/>
      <c r="L754" s="26"/>
    </row>
    <row r="755" spans="11:12" x14ac:dyDescent="0.25">
      <c r="K755" s="22"/>
      <c r="L755" s="26"/>
    </row>
    <row r="756" spans="11:12" x14ac:dyDescent="0.25">
      <c r="K756" s="22"/>
      <c r="L756" s="26"/>
    </row>
    <row r="757" spans="11:12" x14ac:dyDescent="0.25">
      <c r="K757" s="22"/>
      <c r="L757" s="26"/>
    </row>
    <row r="758" spans="11:12" x14ac:dyDescent="0.25">
      <c r="K758" s="22"/>
      <c r="L758" s="26"/>
    </row>
    <row r="759" spans="11:12" x14ac:dyDescent="0.25">
      <c r="K759" s="22"/>
      <c r="L759" s="26"/>
    </row>
    <row r="760" spans="11:12" x14ac:dyDescent="0.25">
      <c r="K760" s="22"/>
      <c r="L760" s="26"/>
    </row>
    <row r="761" spans="11:12" x14ac:dyDescent="0.25">
      <c r="K761" s="22"/>
      <c r="L761" s="26"/>
    </row>
    <row r="762" spans="11:12" x14ac:dyDescent="0.25">
      <c r="K762" s="22"/>
      <c r="L762" s="26"/>
    </row>
    <row r="763" spans="11:12" x14ac:dyDescent="0.25">
      <c r="K763" s="22"/>
      <c r="L763" s="26"/>
    </row>
    <row r="764" spans="11:12" x14ac:dyDescent="0.25">
      <c r="K764" s="22"/>
      <c r="L764" s="26"/>
    </row>
    <row r="765" spans="11:12" x14ac:dyDescent="0.25">
      <c r="K765" s="22"/>
      <c r="L765" s="26"/>
    </row>
    <row r="766" spans="11:12" x14ac:dyDescent="0.25">
      <c r="K766" s="22"/>
      <c r="L766" s="26"/>
    </row>
    <row r="767" spans="11:12" x14ac:dyDescent="0.25">
      <c r="K767" s="22"/>
      <c r="L767" s="26"/>
    </row>
    <row r="768" spans="11:12" x14ac:dyDescent="0.25">
      <c r="K768" s="22"/>
      <c r="L768" s="26"/>
    </row>
    <row r="769" spans="11:12" x14ac:dyDescent="0.25">
      <c r="K769" s="22"/>
      <c r="L769" s="26"/>
    </row>
    <row r="770" spans="11:12" x14ac:dyDescent="0.25">
      <c r="K770" s="22"/>
      <c r="L770" s="26"/>
    </row>
    <row r="771" spans="11:12" x14ac:dyDescent="0.25">
      <c r="K771" s="22"/>
      <c r="L771" s="26"/>
    </row>
    <row r="772" spans="11:12" x14ac:dyDescent="0.25">
      <c r="K772" s="22"/>
      <c r="L772" s="26"/>
    </row>
    <row r="773" spans="11:12" x14ac:dyDescent="0.25">
      <c r="K773" s="22"/>
      <c r="L773" s="26"/>
    </row>
    <row r="774" spans="11:12" x14ac:dyDescent="0.25">
      <c r="K774" s="22"/>
      <c r="L774" s="26"/>
    </row>
    <row r="775" spans="11:12" x14ac:dyDescent="0.25">
      <c r="K775" s="22"/>
      <c r="L775" s="26"/>
    </row>
    <row r="776" spans="11:12" x14ac:dyDescent="0.25">
      <c r="K776" s="22"/>
      <c r="L776" s="26"/>
    </row>
    <row r="777" spans="11:12" x14ac:dyDescent="0.25">
      <c r="K777" s="22"/>
      <c r="L777" s="26"/>
    </row>
    <row r="778" spans="11:12" x14ac:dyDescent="0.25">
      <c r="K778" s="22"/>
      <c r="L778" s="26"/>
    </row>
    <row r="779" spans="11:12" x14ac:dyDescent="0.25">
      <c r="K779" s="22"/>
      <c r="L779" s="26"/>
    </row>
    <row r="780" spans="11:12" x14ac:dyDescent="0.25">
      <c r="K780" s="22"/>
      <c r="L780" s="26"/>
    </row>
    <row r="781" spans="11:12" x14ac:dyDescent="0.25">
      <c r="K781" s="22"/>
      <c r="L781" s="26"/>
    </row>
    <row r="782" spans="11:12" x14ac:dyDescent="0.25">
      <c r="K782" s="22"/>
      <c r="L782" s="26"/>
    </row>
    <row r="783" spans="11:12" x14ac:dyDescent="0.25">
      <c r="K783" s="22"/>
      <c r="L783" s="26"/>
    </row>
    <row r="784" spans="11:12" x14ac:dyDescent="0.25">
      <c r="K784" s="22"/>
      <c r="L784" s="26"/>
    </row>
    <row r="785" spans="11:12" x14ac:dyDescent="0.25">
      <c r="K785" s="22"/>
      <c r="L785" s="26"/>
    </row>
    <row r="786" spans="11:12" x14ac:dyDescent="0.25">
      <c r="K786" s="22"/>
      <c r="L786" s="26"/>
    </row>
    <row r="787" spans="11:12" x14ac:dyDescent="0.25">
      <c r="K787" s="22"/>
      <c r="L787" s="26"/>
    </row>
    <row r="788" spans="11:12" x14ac:dyDescent="0.25">
      <c r="K788" s="22"/>
      <c r="L788" s="26"/>
    </row>
    <row r="789" spans="11:12" x14ac:dyDescent="0.25">
      <c r="K789" s="22"/>
      <c r="L789" s="26"/>
    </row>
    <row r="790" spans="11:12" x14ac:dyDescent="0.25">
      <c r="K790" s="22"/>
      <c r="L790" s="26"/>
    </row>
    <row r="791" spans="11:12" x14ac:dyDescent="0.25">
      <c r="K791" s="22"/>
      <c r="L791" s="26"/>
    </row>
    <row r="792" spans="11:12" x14ac:dyDescent="0.25">
      <c r="K792" s="22"/>
      <c r="L792" s="26"/>
    </row>
    <row r="793" spans="11:12" x14ac:dyDescent="0.25">
      <c r="K793" s="22"/>
      <c r="L793" s="26"/>
    </row>
    <row r="794" spans="11:12" x14ac:dyDescent="0.25">
      <c r="K794" s="22"/>
      <c r="L794" s="26"/>
    </row>
    <row r="795" spans="11:12" x14ac:dyDescent="0.25">
      <c r="K795" s="22"/>
      <c r="L795" s="26"/>
    </row>
    <row r="796" spans="11:12" x14ac:dyDescent="0.25">
      <c r="K796" s="22"/>
      <c r="L796" s="26"/>
    </row>
    <row r="797" spans="11:12" x14ac:dyDescent="0.25">
      <c r="K797" s="22"/>
      <c r="L797" s="26"/>
    </row>
    <row r="798" spans="11:12" x14ac:dyDescent="0.25">
      <c r="K798" s="22"/>
      <c r="L798" s="26"/>
    </row>
    <row r="799" spans="11:12" x14ac:dyDescent="0.25">
      <c r="K799" s="22"/>
      <c r="L799" s="26"/>
    </row>
    <row r="800" spans="11:12" x14ac:dyDescent="0.25">
      <c r="K800" s="22"/>
      <c r="L800" s="26"/>
    </row>
    <row r="801" spans="11:12" x14ac:dyDescent="0.25">
      <c r="K801" s="22"/>
      <c r="L801" s="26"/>
    </row>
    <row r="802" spans="11:12" x14ac:dyDescent="0.25">
      <c r="K802" s="22"/>
      <c r="L802" s="26"/>
    </row>
    <row r="803" spans="11:12" x14ac:dyDescent="0.25">
      <c r="K803" s="22"/>
      <c r="L803" s="26"/>
    </row>
    <row r="804" spans="11:12" x14ac:dyDescent="0.25">
      <c r="K804" s="22"/>
      <c r="L804" s="26"/>
    </row>
    <row r="805" spans="11:12" x14ac:dyDescent="0.25">
      <c r="K805" s="22"/>
      <c r="L805" s="26"/>
    </row>
    <row r="806" spans="11:12" x14ac:dyDescent="0.25">
      <c r="K806" s="22"/>
      <c r="L806" s="26"/>
    </row>
    <row r="807" spans="11:12" x14ac:dyDescent="0.25">
      <c r="K807" s="22"/>
      <c r="L807" s="26"/>
    </row>
    <row r="808" spans="11:12" x14ac:dyDescent="0.25">
      <c r="K808" s="22"/>
      <c r="L808" s="26"/>
    </row>
    <row r="809" spans="11:12" x14ac:dyDescent="0.25">
      <c r="K809" s="22"/>
      <c r="L809" s="26"/>
    </row>
    <row r="810" spans="11:12" x14ac:dyDescent="0.25">
      <c r="K810" s="22"/>
      <c r="L810" s="26"/>
    </row>
    <row r="811" spans="11:12" x14ac:dyDescent="0.25">
      <c r="K811" s="22"/>
      <c r="L811" s="26"/>
    </row>
    <row r="812" spans="11:12" x14ac:dyDescent="0.25">
      <c r="K812" s="22"/>
      <c r="L812" s="26"/>
    </row>
    <row r="813" spans="11:12" x14ac:dyDescent="0.25">
      <c r="K813" s="22"/>
      <c r="L813" s="26"/>
    </row>
    <row r="814" spans="11:12" x14ac:dyDescent="0.25">
      <c r="K814" s="22"/>
      <c r="L814" s="26"/>
    </row>
    <row r="815" spans="11:12" x14ac:dyDescent="0.25">
      <c r="K815" s="22"/>
      <c r="L815" s="26"/>
    </row>
    <row r="816" spans="11:12" x14ac:dyDescent="0.25">
      <c r="K816" s="22"/>
      <c r="L816" s="26"/>
    </row>
    <row r="817" spans="11:12" x14ac:dyDescent="0.25">
      <c r="K817" s="22"/>
      <c r="L817" s="26"/>
    </row>
    <row r="818" spans="11:12" x14ac:dyDescent="0.25">
      <c r="K818" s="22"/>
      <c r="L818" s="26"/>
    </row>
    <row r="819" spans="11:12" x14ac:dyDescent="0.25">
      <c r="K819" s="22"/>
      <c r="L819" s="26"/>
    </row>
    <row r="820" spans="11:12" x14ac:dyDescent="0.25">
      <c r="K820" s="22"/>
      <c r="L820" s="26"/>
    </row>
    <row r="821" spans="11:12" x14ac:dyDescent="0.25">
      <c r="K821" s="22"/>
      <c r="L821" s="26"/>
    </row>
    <row r="822" spans="11:12" x14ac:dyDescent="0.25">
      <c r="K822" s="22"/>
      <c r="L822" s="26"/>
    </row>
    <row r="823" spans="11:12" x14ac:dyDescent="0.25">
      <c r="K823" s="22"/>
      <c r="L823" s="26"/>
    </row>
    <row r="824" spans="11:12" x14ac:dyDescent="0.25">
      <c r="K824" s="22"/>
      <c r="L824" s="26"/>
    </row>
    <row r="825" spans="11:12" x14ac:dyDescent="0.25">
      <c r="K825" s="22"/>
      <c r="L825" s="26"/>
    </row>
    <row r="826" spans="11:12" x14ac:dyDescent="0.25">
      <c r="K826" s="22"/>
      <c r="L826" s="26"/>
    </row>
    <row r="827" spans="11:12" x14ac:dyDescent="0.25">
      <c r="K827" s="22"/>
      <c r="L827" s="26"/>
    </row>
    <row r="828" spans="11:12" x14ac:dyDescent="0.25">
      <c r="K828" s="22"/>
      <c r="L828" s="26"/>
    </row>
    <row r="829" spans="11:12" x14ac:dyDescent="0.25">
      <c r="K829" s="22"/>
      <c r="L829" s="26"/>
    </row>
    <row r="830" spans="11:12" x14ac:dyDescent="0.25">
      <c r="K830" s="22"/>
      <c r="L830" s="26"/>
    </row>
    <row r="831" spans="11:12" x14ac:dyDescent="0.25">
      <c r="K831" s="22"/>
      <c r="L831" s="26"/>
    </row>
    <row r="832" spans="11:12" x14ac:dyDescent="0.25">
      <c r="K832" s="22"/>
      <c r="L832" s="26"/>
    </row>
    <row r="833" spans="11:12" x14ac:dyDescent="0.25">
      <c r="K833" s="22"/>
      <c r="L833" s="26"/>
    </row>
    <row r="834" spans="11:12" x14ac:dyDescent="0.25">
      <c r="K834" s="22"/>
      <c r="L834" s="26"/>
    </row>
    <row r="835" spans="11:12" x14ac:dyDescent="0.25">
      <c r="K835" s="22"/>
      <c r="L835" s="26"/>
    </row>
    <row r="836" spans="11:12" x14ac:dyDescent="0.25">
      <c r="K836" s="22"/>
      <c r="L836" s="26"/>
    </row>
    <row r="837" spans="11:12" x14ac:dyDescent="0.25">
      <c r="K837" s="22"/>
      <c r="L837" s="26"/>
    </row>
    <row r="838" spans="11:12" x14ac:dyDescent="0.25">
      <c r="K838" s="22"/>
      <c r="L838" s="26"/>
    </row>
    <row r="839" spans="11:12" x14ac:dyDescent="0.25">
      <c r="K839" s="22"/>
      <c r="L839" s="26"/>
    </row>
    <row r="840" spans="11:12" x14ac:dyDescent="0.25">
      <c r="K840" s="22"/>
      <c r="L840" s="26"/>
    </row>
    <row r="841" spans="11:12" x14ac:dyDescent="0.25">
      <c r="K841" s="22"/>
      <c r="L841" s="26"/>
    </row>
    <row r="842" spans="11:12" x14ac:dyDescent="0.25">
      <c r="K842" s="22"/>
      <c r="L842" s="26"/>
    </row>
    <row r="843" spans="11:12" x14ac:dyDescent="0.25">
      <c r="K843" s="22"/>
      <c r="L843" s="26"/>
    </row>
    <row r="844" spans="11:12" x14ac:dyDescent="0.25">
      <c r="K844" s="22"/>
      <c r="L844" s="26"/>
    </row>
    <row r="845" spans="11:12" x14ac:dyDescent="0.25">
      <c r="K845" s="22"/>
      <c r="L845" s="26"/>
    </row>
    <row r="846" spans="11:12" x14ac:dyDescent="0.25">
      <c r="K846" s="22"/>
      <c r="L846" s="26"/>
    </row>
    <row r="847" spans="11:12" x14ac:dyDescent="0.25">
      <c r="K847" s="22"/>
      <c r="L847" s="26"/>
    </row>
    <row r="848" spans="11:12" x14ac:dyDescent="0.25">
      <c r="K848" s="22"/>
      <c r="L848" s="26"/>
    </row>
    <row r="849" spans="11:12" x14ac:dyDescent="0.25">
      <c r="K849" s="22"/>
      <c r="L849" s="26"/>
    </row>
    <row r="850" spans="11:12" x14ac:dyDescent="0.25">
      <c r="K850" s="22"/>
      <c r="L850" s="26"/>
    </row>
    <row r="851" spans="11:12" x14ac:dyDescent="0.25">
      <c r="K851" s="22"/>
      <c r="L851" s="26"/>
    </row>
    <row r="852" spans="11:12" x14ac:dyDescent="0.25">
      <c r="K852" s="22"/>
      <c r="L852" s="26"/>
    </row>
    <row r="853" spans="11:12" x14ac:dyDescent="0.25">
      <c r="K853" s="22"/>
      <c r="L853" s="26"/>
    </row>
    <row r="854" spans="11:12" x14ac:dyDescent="0.25">
      <c r="K854" s="22"/>
      <c r="L854" s="26"/>
    </row>
    <row r="855" spans="11:12" x14ac:dyDescent="0.25">
      <c r="K855" s="22"/>
      <c r="L855" s="26"/>
    </row>
    <row r="856" spans="11:12" x14ac:dyDescent="0.25">
      <c r="K856" s="22"/>
      <c r="L856" s="26"/>
    </row>
    <row r="857" spans="11:12" x14ac:dyDescent="0.25">
      <c r="K857" s="22"/>
      <c r="L857" s="26"/>
    </row>
    <row r="858" spans="11:12" x14ac:dyDescent="0.25">
      <c r="K858" s="22"/>
      <c r="L858" s="26"/>
    </row>
    <row r="859" spans="11:12" x14ac:dyDescent="0.25">
      <c r="K859" s="22"/>
      <c r="L859" s="26"/>
    </row>
    <row r="860" spans="11:12" x14ac:dyDescent="0.25">
      <c r="K860" s="22"/>
      <c r="L860" s="26"/>
    </row>
    <row r="861" spans="11:12" x14ac:dyDescent="0.25">
      <c r="K861" s="22"/>
      <c r="L861" s="26"/>
    </row>
    <row r="862" spans="11:12" x14ac:dyDescent="0.25">
      <c r="K862" s="22"/>
      <c r="L862" s="26"/>
    </row>
    <row r="863" spans="11:12" x14ac:dyDescent="0.25">
      <c r="K863" s="22"/>
      <c r="L863" s="26"/>
    </row>
    <row r="864" spans="11:12" x14ac:dyDescent="0.25">
      <c r="K864" s="22"/>
      <c r="L864" s="26"/>
    </row>
    <row r="865" spans="11:12" x14ac:dyDescent="0.25">
      <c r="K865" s="22"/>
      <c r="L865" s="26"/>
    </row>
    <row r="866" spans="11:12" x14ac:dyDescent="0.25">
      <c r="K866" s="22"/>
      <c r="L866" s="26"/>
    </row>
    <row r="867" spans="11:12" x14ac:dyDescent="0.25">
      <c r="K867" s="22"/>
      <c r="L867" s="26"/>
    </row>
    <row r="868" spans="11:12" x14ac:dyDescent="0.25">
      <c r="K868" s="22"/>
      <c r="L868" s="26"/>
    </row>
    <row r="869" spans="11:12" x14ac:dyDescent="0.25">
      <c r="K869" s="22"/>
      <c r="L869" s="26"/>
    </row>
    <row r="870" spans="11:12" x14ac:dyDescent="0.25">
      <c r="K870" s="22"/>
      <c r="L870" s="26"/>
    </row>
    <row r="871" spans="11:12" x14ac:dyDescent="0.25">
      <c r="K871" s="22"/>
      <c r="L871" s="26"/>
    </row>
    <row r="872" spans="11:12" x14ac:dyDescent="0.25">
      <c r="K872" s="22"/>
      <c r="L872" s="26"/>
    </row>
    <row r="873" spans="11:12" x14ac:dyDescent="0.25">
      <c r="K873" s="22"/>
      <c r="L873" s="26"/>
    </row>
    <row r="874" spans="11:12" x14ac:dyDescent="0.25">
      <c r="K874" s="22"/>
      <c r="L874" s="26"/>
    </row>
    <row r="875" spans="11:12" x14ac:dyDescent="0.25">
      <c r="K875" s="22"/>
      <c r="L875" s="26"/>
    </row>
    <row r="876" spans="11:12" x14ac:dyDescent="0.25">
      <c r="K876" s="22"/>
      <c r="L876" s="26"/>
    </row>
    <row r="877" spans="11:12" x14ac:dyDescent="0.25">
      <c r="K877" s="22"/>
      <c r="L877" s="26"/>
    </row>
    <row r="878" spans="11:12" x14ac:dyDescent="0.25">
      <c r="K878" s="22"/>
      <c r="L878" s="26"/>
    </row>
    <row r="879" spans="11:12" x14ac:dyDescent="0.25">
      <c r="K879" s="22"/>
      <c r="L879" s="26"/>
    </row>
    <row r="880" spans="11:12" x14ac:dyDescent="0.25">
      <c r="K880" s="22"/>
      <c r="L880" s="26"/>
    </row>
    <row r="881" spans="11:12" x14ac:dyDescent="0.25">
      <c r="K881" s="22"/>
      <c r="L881" s="26"/>
    </row>
    <row r="882" spans="11:12" x14ac:dyDescent="0.25">
      <c r="K882" s="22"/>
      <c r="L882" s="26"/>
    </row>
    <row r="883" spans="11:12" x14ac:dyDescent="0.25">
      <c r="K883" s="22"/>
      <c r="L883" s="26"/>
    </row>
    <row r="884" spans="11:12" x14ac:dyDescent="0.25">
      <c r="K884" s="22"/>
      <c r="L884" s="26"/>
    </row>
    <row r="885" spans="11:12" x14ac:dyDescent="0.25">
      <c r="K885" s="22"/>
      <c r="L885" s="26"/>
    </row>
    <row r="886" spans="11:12" x14ac:dyDescent="0.25">
      <c r="K886" s="22"/>
      <c r="L886" s="26"/>
    </row>
    <row r="887" spans="11:12" x14ac:dyDescent="0.25">
      <c r="K887" s="22"/>
      <c r="L887" s="26"/>
    </row>
    <row r="888" spans="11:12" x14ac:dyDescent="0.25">
      <c r="K888" s="22"/>
      <c r="L888" s="26"/>
    </row>
    <row r="889" spans="11:12" x14ac:dyDescent="0.25">
      <c r="K889" s="22"/>
      <c r="L889" s="26"/>
    </row>
    <row r="890" spans="11:12" x14ac:dyDescent="0.25">
      <c r="K890" s="22"/>
      <c r="L890" s="26"/>
    </row>
    <row r="891" spans="11:12" x14ac:dyDescent="0.25">
      <c r="K891" s="22"/>
      <c r="L891" s="26"/>
    </row>
    <row r="892" spans="11:12" x14ac:dyDescent="0.25">
      <c r="K892" s="22"/>
      <c r="L892" s="26"/>
    </row>
    <row r="893" spans="11:12" x14ac:dyDescent="0.25">
      <c r="K893" s="22"/>
      <c r="L893" s="26"/>
    </row>
    <row r="894" spans="11:12" x14ac:dyDescent="0.25">
      <c r="K894" s="22"/>
      <c r="L894" s="26"/>
    </row>
    <row r="895" spans="11:12" x14ac:dyDescent="0.25">
      <c r="K895" s="22"/>
      <c r="L895" s="26"/>
    </row>
    <row r="896" spans="11:12" x14ac:dyDescent="0.25">
      <c r="K896" s="22"/>
      <c r="L896" s="26"/>
    </row>
    <row r="897" spans="11:12" x14ac:dyDescent="0.25">
      <c r="K897" s="22"/>
      <c r="L897" s="26"/>
    </row>
    <row r="898" spans="11:12" x14ac:dyDescent="0.25">
      <c r="K898" s="22"/>
      <c r="L898" s="26"/>
    </row>
    <row r="899" spans="11:12" x14ac:dyDescent="0.25">
      <c r="K899" s="22"/>
      <c r="L899" s="26"/>
    </row>
    <row r="900" spans="11:12" x14ac:dyDescent="0.25">
      <c r="K900" s="22"/>
      <c r="L900" s="26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3BE45-F3A2-4B8A-BE05-41ADACF5DF1D}">
  <sheetPr codeName="Sheet4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8" customWidth="1"/>
    <col min="2" max="2" width="12.5703125" style="18" customWidth="1"/>
    <col min="3" max="5" width="9.7109375" style="18" customWidth="1"/>
    <col min="6" max="6" width="12.5703125" style="18" customWidth="1"/>
    <col min="7" max="9" width="9.7109375" style="18" customWidth="1"/>
    <col min="10" max="10" width="6.7109375" style="18" customWidth="1"/>
    <col min="11" max="11" width="12.42578125" style="18" customWidth="1"/>
    <col min="12" max="12" width="22" style="36" customWidth="1"/>
    <col min="13" max="16384" width="8.7109375" style="18"/>
  </cols>
  <sheetData>
    <row r="1" spans="1:12" ht="60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50"/>
      <c r="K1" s="22"/>
      <c r="L1" s="23" t="s">
        <v>34</v>
      </c>
    </row>
    <row r="2" spans="1:12" ht="19.5" customHeight="1" x14ac:dyDescent="0.3">
      <c r="A2" s="51" t="str">
        <f>"Weekly Payroll Jobs and Wages in Australia - " &amp;$L$1</f>
        <v>Weekly Payroll Jobs and Wages in Australia - Victoria</v>
      </c>
      <c r="B2" s="19"/>
      <c r="C2" s="19"/>
      <c r="D2" s="19"/>
      <c r="E2" s="19"/>
      <c r="F2" s="19"/>
      <c r="G2" s="19"/>
      <c r="H2" s="19"/>
      <c r="I2" s="19"/>
      <c r="J2" s="19"/>
      <c r="K2" s="27" t="s">
        <v>60</v>
      </c>
      <c r="L2" s="24">
        <v>44352</v>
      </c>
    </row>
    <row r="3" spans="1:12" ht="15" customHeight="1" x14ac:dyDescent="0.25">
      <c r="A3" s="52" t="str">
        <f>"Week ending "&amp;TEXT($L$2,"dddd dd mmmm yyyy")</f>
        <v>Week ending Saturday 05 June 2021</v>
      </c>
      <c r="B3" s="19"/>
      <c r="C3" s="53"/>
      <c r="D3" s="54"/>
      <c r="E3" s="19"/>
      <c r="F3" s="19"/>
      <c r="G3" s="19"/>
      <c r="H3" s="19"/>
      <c r="I3" s="19"/>
      <c r="J3" s="19"/>
      <c r="K3" s="27" t="s">
        <v>61</v>
      </c>
      <c r="L3" s="28">
        <v>43904</v>
      </c>
    </row>
    <row r="4" spans="1:12" ht="15" customHeight="1" x14ac:dyDescent="0.25">
      <c r="A4" s="2" t="s">
        <v>31</v>
      </c>
      <c r="B4" s="19"/>
      <c r="C4" s="19"/>
      <c r="D4" s="19"/>
      <c r="E4" s="19"/>
      <c r="F4" s="19"/>
      <c r="G4" s="19"/>
      <c r="H4" s="19"/>
      <c r="I4" s="19"/>
      <c r="J4" s="19"/>
      <c r="K4" s="27" t="s">
        <v>70</v>
      </c>
      <c r="L4" s="28">
        <v>44324</v>
      </c>
    </row>
    <row r="5" spans="1:12" ht="11.65" customHeight="1" x14ac:dyDescent="0.25">
      <c r="A5" s="55"/>
      <c r="B5" s="19"/>
      <c r="C5" s="19"/>
      <c r="D5" s="19"/>
      <c r="E5" s="19"/>
      <c r="F5" s="19"/>
      <c r="G5" s="19"/>
      <c r="H5" s="19"/>
      <c r="I5" s="19"/>
      <c r="J5" s="19"/>
      <c r="K5" s="27"/>
      <c r="L5" s="28">
        <v>44331</v>
      </c>
    </row>
    <row r="6" spans="1:12" ht="16.5" customHeight="1" thickBot="1" x14ac:dyDescent="0.3">
      <c r="A6" s="56" t="str">
        <f>"Change in payroll jobs and total wages, "&amp;$L$1</f>
        <v>Change in payroll jobs and total wages, Victoria</v>
      </c>
      <c r="B6" s="53"/>
      <c r="C6" s="20"/>
      <c r="D6" s="57"/>
      <c r="E6" s="19"/>
      <c r="F6" s="19"/>
      <c r="G6" s="19"/>
      <c r="H6" s="19"/>
      <c r="I6" s="19"/>
      <c r="J6" s="19"/>
      <c r="K6" s="27"/>
      <c r="L6" s="28">
        <v>44338</v>
      </c>
    </row>
    <row r="7" spans="1:12" ht="16.5" customHeight="1" x14ac:dyDescent="0.25">
      <c r="A7" s="40"/>
      <c r="B7" s="76" t="s">
        <v>58</v>
      </c>
      <c r="C7" s="77"/>
      <c r="D7" s="77"/>
      <c r="E7" s="78"/>
      <c r="F7" s="79" t="s">
        <v>59</v>
      </c>
      <c r="G7" s="77"/>
      <c r="H7" s="77"/>
      <c r="I7" s="78"/>
      <c r="J7" s="58"/>
      <c r="K7" s="27" t="s">
        <v>71</v>
      </c>
      <c r="L7" s="28">
        <v>44345</v>
      </c>
    </row>
    <row r="8" spans="1:12" ht="33.75" customHeight="1" x14ac:dyDescent="0.25">
      <c r="A8" s="80"/>
      <c r="B8" s="82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C8" s="84" t="str">
        <f>"% Change between " &amp; TEXT($L$4,"dd mmm yyyy")&amp;" and "&amp; TEXT($L$2,"dd mmm yyyy") &amp; " (monthly change)"</f>
        <v>% Change between 08 May 2021 and 05 Jun 2021 (monthly change)</v>
      </c>
      <c r="D8" s="67" t="str">
        <f>"% Change between " &amp; TEXT($L$7,"dd mmm yyyy")&amp;" and "&amp; TEXT($L$2,"dd mmm yyyy") &amp; " (weekly change)"</f>
        <v>% Change between 29 May 2021 and 05 Jun 2021 (weekly change)</v>
      </c>
      <c r="E8" s="69" t="str">
        <f>"% Change between " &amp; TEXT($L$6,"dd mmm yyyy")&amp;" and "&amp; TEXT($L$7,"dd mmm yyyy") &amp; " (weekly change)"</f>
        <v>% Change between 22 May 2021 and 29 May 2021 (weekly change)</v>
      </c>
      <c r="F8" s="82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G8" s="84" t="str">
        <f>"% Change between " &amp; TEXT($L$4,"dd mmm yyyy")&amp;" and "&amp; TEXT($L$2,"dd mmm yyyy") &amp; " (monthly change)"</f>
        <v>% Change between 08 May 2021 and 05 Jun 2021 (monthly change)</v>
      </c>
      <c r="H8" s="67" t="str">
        <f>"% Change between " &amp; TEXT($L$7,"dd mmm yyyy")&amp;" and "&amp; TEXT($L$2,"dd mmm yyyy") &amp; " (weekly change)"</f>
        <v>% Change between 29 May 2021 and 05 Jun 2021 (weekly change)</v>
      </c>
      <c r="I8" s="69" t="str">
        <f>"% Change between " &amp; TEXT($L$6,"dd mmm yyyy")&amp;" and "&amp; TEXT($L$7,"dd mmm yyyy") &amp; " (weekly change)"</f>
        <v>% Change between 22 May 2021 and 29 May 2021 (weekly change)</v>
      </c>
      <c r="J8" s="59"/>
      <c r="K8" s="27" t="s">
        <v>72</v>
      </c>
      <c r="L8" s="28">
        <v>44352</v>
      </c>
    </row>
    <row r="9" spans="1:12" ht="48.75" customHeight="1" thickBot="1" x14ac:dyDescent="0.3">
      <c r="A9" s="81"/>
      <c r="B9" s="83"/>
      <c r="C9" s="85"/>
      <c r="D9" s="68"/>
      <c r="E9" s="70"/>
      <c r="F9" s="83"/>
      <c r="G9" s="85"/>
      <c r="H9" s="68"/>
      <c r="I9" s="70"/>
      <c r="J9" s="60"/>
      <c r="K9" s="27" t="s">
        <v>67</v>
      </c>
      <c r="L9" s="30"/>
    </row>
    <row r="10" spans="1:12" x14ac:dyDescent="0.25">
      <c r="A10" s="41"/>
      <c r="B10" s="71" t="str">
        <f>L1</f>
        <v>Victoria</v>
      </c>
      <c r="C10" s="72"/>
      <c r="D10" s="72"/>
      <c r="E10" s="72"/>
      <c r="F10" s="72"/>
      <c r="G10" s="72"/>
      <c r="H10" s="72"/>
      <c r="I10" s="73"/>
      <c r="J10" s="21"/>
      <c r="K10" s="37"/>
      <c r="L10" s="30"/>
    </row>
    <row r="11" spans="1:12" x14ac:dyDescent="0.25">
      <c r="A11" s="42" t="s">
        <v>30</v>
      </c>
      <c r="B11" s="21">
        <v>9.3140635715209807E-3</v>
      </c>
      <c r="C11" s="21">
        <v>-1.602455348933951E-2</v>
      </c>
      <c r="D11" s="21">
        <v>-1.6272289387969097E-2</v>
      </c>
      <c r="E11" s="21">
        <v>-4.4352593300587273E-3</v>
      </c>
      <c r="F11" s="21">
        <v>2.5468761720022881E-2</v>
      </c>
      <c r="G11" s="21">
        <v>-2.5690192333267192E-2</v>
      </c>
      <c r="H11" s="21">
        <v>-1.5315212994385319E-2</v>
      </c>
      <c r="I11" s="43">
        <v>-1.264868107109185E-2</v>
      </c>
      <c r="J11" s="21"/>
      <c r="K11" s="29"/>
      <c r="L11" s="30"/>
    </row>
    <row r="12" spans="1:12" x14ac:dyDescent="0.25">
      <c r="A12" s="41"/>
      <c r="B12" s="74" t="s">
        <v>29</v>
      </c>
      <c r="C12" s="74"/>
      <c r="D12" s="74"/>
      <c r="E12" s="74"/>
      <c r="F12" s="74"/>
      <c r="G12" s="74"/>
      <c r="H12" s="74"/>
      <c r="I12" s="75"/>
      <c r="J12" s="21"/>
      <c r="K12" s="29"/>
      <c r="L12" s="30"/>
    </row>
    <row r="13" spans="1:12" x14ac:dyDescent="0.25">
      <c r="A13" s="44" t="s">
        <v>28</v>
      </c>
      <c r="B13" s="21">
        <v>-1.4028247147286566E-2</v>
      </c>
      <c r="C13" s="21">
        <v>-1.5658303675925356E-2</v>
      </c>
      <c r="D13" s="21">
        <v>-1.3645639539589527E-2</v>
      </c>
      <c r="E13" s="21">
        <v>-4.9593450940015327E-3</v>
      </c>
      <c r="F13" s="21">
        <v>1.1549522904767962E-3</v>
      </c>
      <c r="G13" s="21">
        <v>-2.5900708995024169E-2</v>
      </c>
      <c r="H13" s="21">
        <v>-1.4562935089225792E-2</v>
      </c>
      <c r="I13" s="43">
        <v>-1.1534349073267669E-2</v>
      </c>
      <c r="J13" s="21"/>
      <c r="K13" s="29"/>
      <c r="L13" s="30"/>
    </row>
    <row r="14" spans="1:12" x14ac:dyDescent="0.25">
      <c r="A14" s="44" t="s">
        <v>27</v>
      </c>
      <c r="B14" s="21">
        <v>9.0557645187090419E-3</v>
      </c>
      <c r="C14" s="21">
        <v>-1.6621663328985958E-2</v>
      </c>
      <c r="D14" s="21">
        <v>-1.7991253178464173E-2</v>
      </c>
      <c r="E14" s="21">
        <v>-3.7764330062750595E-3</v>
      </c>
      <c r="F14" s="21">
        <v>5.2205410261537022E-2</v>
      </c>
      <c r="G14" s="21">
        <v>-2.5328173163154943E-2</v>
      </c>
      <c r="H14" s="21">
        <v>-1.5996647410495335E-2</v>
      </c>
      <c r="I14" s="43">
        <v>-1.4035340594064527E-2</v>
      </c>
      <c r="J14" s="21"/>
      <c r="K14" s="26"/>
      <c r="L14" s="30"/>
    </row>
    <row r="15" spans="1:12" x14ac:dyDescent="0.25">
      <c r="A15" s="44" t="s">
        <v>69</v>
      </c>
      <c r="B15" s="21">
        <v>-8.2806259649326197E-2</v>
      </c>
      <c r="C15" s="21">
        <v>-6.212498818751E-2</v>
      </c>
      <c r="D15" s="21">
        <v>-6.6550615102061839E-2</v>
      </c>
      <c r="E15" s="21">
        <v>-1.6684110627474213E-2</v>
      </c>
      <c r="F15" s="21">
        <v>-0.10906779565689328</v>
      </c>
      <c r="G15" s="21">
        <v>-0.10437752158834923</v>
      </c>
      <c r="H15" s="21">
        <v>-7.9521425038362681E-2</v>
      </c>
      <c r="I15" s="43">
        <v>-5.1975646153998301E-2</v>
      </c>
      <c r="J15" s="21"/>
      <c r="K15" s="38"/>
      <c r="L15" s="30"/>
    </row>
    <row r="16" spans="1:12" x14ac:dyDescent="0.25">
      <c r="A16" s="44" t="s">
        <v>47</v>
      </c>
      <c r="B16" s="21">
        <v>-2.8612823473286864E-2</v>
      </c>
      <c r="C16" s="21">
        <v>-3.3443824509045372E-2</v>
      </c>
      <c r="D16" s="21">
        <v>-3.3483561798747563E-2</v>
      </c>
      <c r="E16" s="21">
        <v>-8.6711346148030666E-3</v>
      </c>
      <c r="F16" s="21">
        <v>-2.2397625595497184E-3</v>
      </c>
      <c r="G16" s="21">
        <v>-4.9841835033463067E-2</v>
      </c>
      <c r="H16" s="21">
        <v>-3.3806771921656043E-2</v>
      </c>
      <c r="I16" s="43">
        <v>-2.6229565708248526E-2</v>
      </c>
      <c r="J16" s="21"/>
      <c r="K16" s="29"/>
      <c r="L16" s="30"/>
    </row>
    <row r="17" spans="1:12" x14ac:dyDescent="0.25">
      <c r="A17" s="44" t="s">
        <v>48</v>
      </c>
      <c r="B17" s="21">
        <v>2.0796220652684827E-2</v>
      </c>
      <c r="C17" s="21">
        <v>-1.2728639971530842E-2</v>
      </c>
      <c r="D17" s="21">
        <v>-1.3721928029702068E-2</v>
      </c>
      <c r="E17" s="21">
        <v>-2.7679485953567839E-3</v>
      </c>
      <c r="F17" s="21">
        <v>3.2316950887232743E-2</v>
      </c>
      <c r="G17" s="21">
        <v>-2.4536692613232769E-2</v>
      </c>
      <c r="H17" s="21">
        <v>-1.7616650801327904E-2</v>
      </c>
      <c r="I17" s="43">
        <v>-1.031724147121138E-2</v>
      </c>
      <c r="J17" s="21"/>
      <c r="K17" s="29"/>
      <c r="L17" s="30"/>
    </row>
    <row r="18" spans="1:12" x14ac:dyDescent="0.25">
      <c r="A18" s="44" t="s">
        <v>49</v>
      </c>
      <c r="B18" s="21">
        <v>1.5396585056610013E-2</v>
      </c>
      <c r="C18" s="21">
        <v>-7.2028948661349013E-3</v>
      </c>
      <c r="D18" s="21">
        <v>-8.3731504545675461E-3</v>
      </c>
      <c r="E18" s="21">
        <v>-1.7352982498961556E-3</v>
      </c>
      <c r="F18" s="21">
        <v>1.4604370948422707E-2</v>
      </c>
      <c r="G18" s="21">
        <v>-2.0258171793299029E-2</v>
      </c>
      <c r="H18" s="21">
        <v>-1.3703300569290255E-2</v>
      </c>
      <c r="I18" s="43">
        <v>-7.3045596456148276E-3</v>
      </c>
      <c r="J18" s="21"/>
      <c r="K18" s="29"/>
      <c r="L18" s="30"/>
    </row>
    <row r="19" spans="1:12" ht="17.25" customHeight="1" x14ac:dyDescent="0.25">
      <c r="A19" s="44" t="s">
        <v>50</v>
      </c>
      <c r="B19" s="21">
        <v>3.1344702968116422E-2</v>
      </c>
      <c r="C19" s="21">
        <v>-3.5966974871264323E-3</v>
      </c>
      <c r="D19" s="21">
        <v>-2.4400207549457598E-3</v>
      </c>
      <c r="E19" s="21">
        <v>-2.7641008717163018E-3</v>
      </c>
      <c r="F19" s="21">
        <v>3.4922774795420164E-2</v>
      </c>
      <c r="G19" s="21">
        <v>-1.4459578194663147E-2</v>
      </c>
      <c r="H19" s="21">
        <v>-4.2517713079863739E-3</v>
      </c>
      <c r="I19" s="43">
        <v>-1.114777466980299E-2</v>
      </c>
      <c r="J19" s="61"/>
      <c r="K19" s="31"/>
      <c r="L19" s="30"/>
    </row>
    <row r="20" spans="1:12" x14ac:dyDescent="0.25">
      <c r="A20" s="44" t="s">
        <v>51</v>
      </c>
      <c r="B20" s="21">
        <v>6.8749872521115085E-2</v>
      </c>
      <c r="C20" s="21">
        <v>4.261141866255258E-4</v>
      </c>
      <c r="D20" s="21">
        <v>3.0979265085320229E-3</v>
      </c>
      <c r="E20" s="21">
        <v>-9.1301545610333878E-4</v>
      </c>
      <c r="F20" s="21">
        <v>8.6237890781989179E-2</v>
      </c>
      <c r="G20" s="21">
        <v>-1.3487006486029185E-2</v>
      </c>
      <c r="H20" s="21">
        <v>6.0727233963984162E-3</v>
      </c>
      <c r="I20" s="43">
        <v>-8.1574975012779216E-3</v>
      </c>
      <c r="J20" s="19"/>
      <c r="K20" s="25"/>
      <c r="L20" s="30"/>
    </row>
    <row r="21" spans="1:12" ht="15.75" thickBot="1" x14ac:dyDescent="0.3">
      <c r="A21" s="45" t="s">
        <v>52</v>
      </c>
      <c r="B21" s="46">
        <v>5.7409370664200043E-2</v>
      </c>
      <c r="C21" s="46">
        <v>-8.639589083359045E-3</v>
      </c>
      <c r="D21" s="46">
        <v>-2.3793692674368705E-3</v>
      </c>
      <c r="E21" s="46">
        <v>-1.5442519677649758E-3</v>
      </c>
      <c r="F21" s="46">
        <v>0.11218979225496284</v>
      </c>
      <c r="G21" s="46">
        <v>-3.0437561425852633E-2</v>
      </c>
      <c r="H21" s="46">
        <v>-4.2497653659976375E-3</v>
      </c>
      <c r="I21" s="47">
        <v>-3.0313391931158229E-3</v>
      </c>
      <c r="J21" s="19"/>
      <c r="K21" s="39"/>
      <c r="L21" s="30"/>
    </row>
    <row r="22" spans="1:12" x14ac:dyDescent="0.25">
      <c r="A22" s="62" t="s">
        <v>46</v>
      </c>
      <c r="B22" s="19"/>
      <c r="C22" s="19"/>
      <c r="D22" s="19"/>
      <c r="E22" s="19"/>
      <c r="F22" s="19"/>
      <c r="G22" s="19"/>
      <c r="H22" s="19"/>
      <c r="I22" s="19"/>
      <c r="J22" s="19"/>
      <c r="K22" s="25"/>
      <c r="L22" s="30"/>
    </row>
    <row r="23" spans="1:12" ht="10.5" customHeight="1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32"/>
      <c r="L23" s="30"/>
    </row>
    <row r="24" spans="1:12" x14ac:dyDescent="0.25">
      <c r="A24" s="56" t="str">
        <f>"Indexed number of payroll jobs and total wages, "&amp;$L$1&amp;" and Australia"</f>
        <v>Indexed number of payroll jobs and total wages, Victoria and Australia</v>
      </c>
      <c r="B24" s="19"/>
      <c r="C24" s="19"/>
      <c r="D24" s="19"/>
      <c r="E24" s="19"/>
      <c r="F24" s="19"/>
      <c r="G24" s="19"/>
      <c r="H24" s="19"/>
      <c r="I24" s="19"/>
      <c r="J24" s="19"/>
      <c r="K24" s="32"/>
      <c r="L24" s="30"/>
    </row>
    <row r="25" spans="1:12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32"/>
      <c r="L25" s="30"/>
    </row>
    <row r="26" spans="1:12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32"/>
      <c r="L26" s="30"/>
    </row>
    <row r="27" spans="1:12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39"/>
      <c r="L27" s="30"/>
    </row>
    <row r="28" spans="1:12" x14ac:dyDescent="0.25">
      <c r="A28" s="19"/>
      <c r="B28" s="56"/>
      <c r="C28" s="56"/>
      <c r="D28" s="56"/>
      <c r="E28" s="56"/>
      <c r="F28" s="56"/>
      <c r="G28" s="56"/>
      <c r="H28" s="56"/>
      <c r="I28" s="56"/>
      <c r="J28" s="56"/>
      <c r="K28" s="63"/>
      <c r="L28" s="30"/>
    </row>
    <row r="29" spans="1:12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32"/>
      <c r="L29" s="30"/>
    </row>
    <row r="30" spans="1:12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32"/>
      <c r="L30" s="30"/>
    </row>
    <row r="31" spans="1:12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32"/>
      <c r="L31" s="30"/>
    </row>
    <row r="32" spans="1:12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32"/>
      <c r="L32" s="30"/>
    </row>
    <row r="33" spans="1:12" ht="15.75" customHeight="1" x14ac:dyDescent="0.25">
      <c r="B33" s="19"/>
      <c r="C33" s="19"/>
      <c r="D33" s="19"/>
      <c r="E33" s="19"/>
      <c r="F33" s="19"/>
      <c r="G33" s="19"/>
      <c r="H33" s="19"/>
      <c r="I33" s="19"/>
      <c r="J33" s="19"/>
      <c r="K33" s="32"/>
      <c r="L33" s="30"/>
    </row>
    <row r="34" spans="1:12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30" t="s">
        <v>26</v>
      </c>
      <c r="L34" s="30" t="s">
        <v>62</v>
      </c>
    </row>
    <row r="35" spans="1:12" ht="11.2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30"/>
      <c r="L35" s="29" t="s">
        <v>24</v>
      </c>
    </row>
    <row r="36" spans="1:12" x14ac:dyDescent="0.25">
      <c r="A36" s="56" t="str">
        <f>"Indexed number of payroll jobs held by men by age group, "&amp;$L$1</f>
        <v>Indexed number of payroll jobs held by men by age group, Victoria</v>
      </c>
      <c r="B36" s="19"/>
      <c r="C36" s="19"/>
      <c r="D36" s="19"/>
      <c r="E36" s="19"/>
      <c r="F36" s="19"/>
      <c r="G36" s="19"/>
      <c r="H36" s="19"/>
      <c r="I36" s="19"/>
      <c r="J36" s="19"/>
      <c r="K36" s="29" t="s">
        <v>69</v>
      </c>
      <c r="L36" s="30">
        <v>78.010000000000005</v>
      </c>
    </row>
    <row r="37" spans="1:12" x14ac:dyDescent="0.25">
      <c r="B37" s="19"/>
      <c r="C37" s="19"/>
      <c r="D37" s="19"/>
      <c r="E37" s="19"/>
      <c r="F37" s="19"/>
      <c r="G37" s="19"/>
      <c r="H37" s="19"/>
      <c r="I37" s="19"/>
      <c r="J37" s="19"/>
      <c r="K37" s="29" t="s">
        <v>47</v>
      </c>
      <c r="L37" s="30">
        <v>98.51</v>
      </c>
    </row>
    <row r="38" spans="1:12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29" t="s">
        <v>48</v>
      </c>
      <c r="L38" s="30">
        <v>101.13</v>
      </c>
    </row>
    <row r="39" spans="1:12" x14ac:dyDescent="0.25">
      <c r="K39" s="31" t="s">
        <v>49</v>
      </c>
      <c r="L39" s="30">
        <v>101.35</v>
      </c>
    </row>
    <row r="40" spans="1:12" x14ac:dyDescent="0.25">
      <c r="K40" s="25" t="s">
        <v>50</v>
      </c>
      <c r="L40" s="30">
        <v>102.46</v>
      </c>
    </row>
    <row r="41" spans="1:12" x14ac:dyDescent="0.25">
      <c r="K41" s="25" t="s">
        <v>51</v>
      </c>
      <c r="L41" s="30">
        <v>105.82</v>
      </c>
    </row>
    <row r="42" spans="1:12" x14ac:dyDescent="0.25">
      <c r="K42" s="25" t="s">
        <v>52</v>
      </c>
      <c r="L42" s="30">
        <v>106.24</v>
      </c>
    </row>
    <row r="43" spans="1:12" x14ac:dyDescent="0.25">
      <c r="K43" s="25"/>
      <c r="L43" s="30"/>
    </row>
    <row r="44" spans="1:12" x14ac:dyDescent="0.25">
      <c r="K44" s="30"/>
      <c r="L44" s="30" t="s">
        <v>23</v>
      </c>
    </row>
    <row r="45" spans="1:12" x14ac:dyDescent="0.25">
      <c r="K45" s="29" t="s">
        <v>69</v>
      </c>
      <c r="L45" s="30">
        <v>77.91</v>
      </c>
    </row>
    <row r="46" spans="1:12" ht="15.4" customHeight="1" x14ac:dyDescent="0.25">
      <c r="A46" s="56" t="str">
        <f>"Indexed number of payroll jobs held by women by age group, "&amp;$L$1</f>
        <v>Indexed number of payroll jobs held by women by age group, Victoria</v>
      </c>
      <c r="B46" s="19"/>
      <c r="C46" s="19"/>
      <c r="D46" s="19"/>
      <c r="E46" s="19"/>
      <c r="F46" s="19"/>
      <c r="G46" s="19"/>
      <c r="H46" s="19"/>
      <c r="I46" s="19"/>
      <c r="J46" s="19"/>
      <c r="K46" s="29" t="s">
        <v>47</v>
      </c>
      <c r="L46" s="30">
        <v>98.38</v>
      </c>
    </row>
    <row r="47" spans="1:12" ht="15.4" customHeight="1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29" t="s">
        <v>48</v>
      </c>
      <c r="L47" s="30">
        <v>100.91</v>
      </c>
    </row>
    <row r="48" spans="1:12" ht="15.4" customHeight="1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31" t="s">
        <v>49</v>
      </c>
      <c r="L48" s="30">
        <v>101.23</v>
      </c>
    </row>
    <row r="49" spans="1:12" ht="15.4" customHeight="1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25" t="s">
        <v>50</v>
      </c>
      <c r="L49" s="30">
        <v>102.23</v>
      </c>
    </row>
    <row r="50" spans="1:12" ht="15.4" customHeight="1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25" t="s">
        <v>51</v>
      </c>
      <c r="L50" s="30">
        <v>105.32</v>
      </c>
    </row>
    <row r="51" spans="1:12" ht="15.4" customHeight="1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25" t="s">
        <v>52</v>
      </c>
      <c r="L51" s="30">
        <v>105.52</v>
      </c>
    </row>
    <row r="52" spans="1:12" ht="15.4" customHeight="1" x14ac:dyDescent="0.25">
      <c r="B52" s="56"/>
      <c r="C52" s="56"/>
      <c r="D52" s="56"/>
      <c r="E52" s="56"/>
      <c r="F52" s="56"/>
      <c r="G52" s="56"/>
      <c r="H52" s="56"/>
      <c r="I52" s="56"/>
      <c r="J52" s="56"/>
      <c r="K52" s="25"/>
      <c r="L52" s="30"/>
    </row>
    <row r="53" spans="1:12" ht="15.4" customHeight="1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30"/>
      <c r="L53" s="30" t="s">
        <v>22</v>
      </c>
    </row>
    <row r="54" spans="1:12" ht="15.4" customHeight="1" x14ac:dyDescent="0.25">
      <c r="B54" s="56"/>
      <c r="C54" s="56"/>
      <c r="D54" s="56"/>
      <c r="E54" s="56"/>
      <c r="F54" s="56"/>
      <c r="G54" s="56"/>
      <c r="H54" s="56"/>
      <c r="I54" s="56"/>
      <c r="J54" s="56"/>
      <c r="K54" s="29" t="s">
        <v>69</v>
      </c>
      <c r="L54" s="30">
        <v>72.930000000000007</v>
      </c>
    </row>
    <row r="55" spans="1:12" ht="15.4" customHeight="1" x14ac:dyDescent="0.25">
      <c r="A55" s="56" t="str">
        <f>"Change in payroll jobs since week ending "&amp;TEXT($L$3,"dd mmmm yyyy")&amp;" by Industry, "&amp;$L$1</f>
        <v>Change in payroll jobs since week ending 14 March 2020 by Industry, Victoria</v>
      </c>
      <c r="B55" s="19"/>
      <c r="C55" s="19"/>
      <c r="D55" s="19"/>
      <c r="E55" s="19"/>
      <c r="F55" s="19"/>
      <c r="G55" s="19"/>
      <c r="H55" s="19"/>
      <c r="I55" s="19"/>
      <c r="J55" s="19"/>
      <c r="K55" s="29" t="s">
        <v>47</v>
      </c>
      <c r="L55" s="30">
        <v>95.59</v>
      </c>
    </row>
    <row r="56" spans="1:12" ht="15.4" customHeight="1" x14ac:dyDescent="0.25">
      <c r="B56" s="19"/>
      <c r="C56" s="19"/>
      <c r="D56" s="19"/>
      <c r="E56" s="19"/>
      <c r="F56" s="19"/>
      <c r="G56" s="19"/>
      <c r="H56" s="19"/>
      <c r="I56" s="19"/>
      <c r="J56" s="19"/>
      <c r="K56" s="29" t="s">
        <v>48</v>
      </c>
      <c r="L56" s="30">
        <v>99.66</v>
      </c>
    </row>
    <row r="57" spans="1:12" ht="15.4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  <c r="K57" s="31" t="s">
        <v>49</v>
      </c>
      <c r="L57" s="30">
        <v>100.52</v>
      </c>
    </row>
    <row r="58" spans="1:12" ht="15.4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25" t="s">
        <v>50</v>
      </c>
      <c r="L58" s="30">
        <v>101.96</v>
      </c>
    </row>
    <row r="59" spans="1:12" ht="15.4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25" t="s">
        <v>51</v>
      </c>
      <c r="L59" s="30">
        <v>105.65</v>
      </c>
    </row>
    <row r="60" spans="1:12" ht="15.4" customHeight="1" x14ac:dyDescent="0.25">
      <c r="K60" s="25" t="s">
        <v>52</v>
      </c>
      <c r="L60" s="30">
        <v>105.04</v>
      </c>
    </row>
    <row r="61" spans="1:12" ht="15.4" customHeight="1" x14ac:dyDescent="0.25">
      <c r="K61" s="25"/>
      <c r="L61" s="30"/>
    </row>
    <row r="62" spans="1:12" ht="15.4" customHeight="1" x14ac:dyDescent="0.25">
      <c r="B62" s="19"/>
      <c r="C62" s="19"/>
      <c r="D62" s="19"/>
      <c r="E62" s="19"/>
      <c r="F62" s="19"/>
      <c r="G62" s="19"/>
      <c r="H62" s="19"/>
      <c r="I62" s="19"/>
      <c r="J62" s="19"/>
      <c r="K62" s="27"/>
      <c r="L62" s="27"/>
    </row>
    <row r="63" spans="1:12" ht="15.4" customHeight="1" x14ac:dyDescent="0.25">
      <c r="K63" s="30" t="s">
        <v>25</v>
      </c>
      <c r="L63" s="29" t="s">
        <v>63</v>
      </c>
    </row>
    <row r="64" spans="1:12" ht="15.4" customHeight="1" x14ac:dyDescent="0.25">
      <c r="K64" s="63"/>
      <c r="L64" s="29" t="s">
        <v>24</v>
      </c>
    </row>
    <row r="65" spans="1:12" ht="15.4" customHeight="1" x14ac:dyDescent="0.25">
      <c r="K65" s="29" t="s">
        <v>69</v>
      </c>
      <c r="L65" s="30">
        <v>80.599999999999994</v>
      </c>
    </row>
    <row r="66" spans="1:12" ht="15.4" customHeight="1" x14ac:dyDescent="0.25">
      <c r="K66" s="29" t="s">
        <v>47</v>
      </c>
      <c r="L66" s="30">
        <v>101.42</v>
      </c>
    </row>
    <row r="67" spans="1:12" ht="15.4" customHeight="1" x14ac:dyDescent="0.25">
      <c r="K67" s="29" t="s">
        <v>48</v>
      </c>
      <c r="L67" s="30">
        <v>105.15</v>
      </c>
    </row>
    <row r="68" spans="1:12" ht="15.4" customHeight="1" x14ac:dyDescent="0.25">
      <c r="K68" s="31" t="s">
        <v>49</v>
      </c>
      <c r="L68" s="30">
        <v>102.93</v>
      </c>
    </row>
    <row r="69" spans="1:12" ht="15.4" customHeight="1" x14ac:dyDescent="0.25">
      <c r="K69" s="25" t="s">
        <v>50</v>
      </c>
      <c r="L69" s="30">
        <v>104.38</v>
      </c>
    </row>
    <row r="70" spans="1:12" ht="15.4" customHeight="1" x14ac:dyDescent="0.25">
      <c r="K70" s="25" t="s">
        <v>51</v>
      </c>
      <c r="L70" s="30">
        <v>107.83</v>
      </c>
    </row>
    <row r="71" spans="1:12" ht="15.4" customHeight="1" x14ac:dyDescent="0.25">
      <c r="K71" s="25" t="s">
        <v>52</v>
      </c>
      <c r="L71" s="30">
        <v>107.25</v>
      </c>
    </row>
    <row r="72" spans="1:12" ht="15.4" customHeight="1" x14ac:dyDescent="0.25">
      <c r="K72" s="25"/>
      <c r="L72" s="30"/>
    </row>
    <row r="73" spans="1:12" ht="15.4" customHeight="1" x14ac:dyDescent="0.25">
      <c r="K73" s="26"/>
      <c r="L73" s="30" t="s">
        <v>23</v>
      </c>
    </row>
    <row r="74" spans="1:12" ht="15.4" customHeight="1" x14ac:dyDescent="0.25">
      <c r="K74" s="29" t="s">
        <v>69</v>
      </c>
      <c r="L74" s="30">
        <v>79.959999999999994</v>
      </c>
    </row>
    <row r="75" spans="1:12" ht="15.4" customHeight="1" x14ac:dyDescent="0.25">
      <c r="K75" s="29" t="s">
        <v>47</v>
      </c>
      <c r="L75" s="30">
        <v>101.51</v>
      </c>
    </row>
    <row r="76" spans="1:12" ht="15.4" customHeight="1" x14ac:dyDescent="0.25">
      <c r="K76" s="29" t="s">
        <v>48</v>
      </c>
      <c r="L76" s="30">
        <v>105.57</v>
      </c>
    </row>
    <row r="77" spans="1:12" ht="15.4" customHeight="1" x14ac:dyDescent="0.25">
      <c r="A77" s="56" t="str">
        <f>"Distribution of payroll jobs by industry, "&amp;$L$1</f>
        <v>Distribution of payroll jobs by industry, Victoria</v>
      </c>
      <c r="K77" s="31" t="s">
        <v>49</v>
      </c>
      <c r="L77" s="30">
        <v>103.26</v>
      </c>
    </row>
    <row r="78" spans="1:12" ht="15.4" customHeight="1" x14ac:dyDescent="0.25">
      <c r="K78" s="25" t="s">
        <v>50</v>
      </c>
      <c r="L78" s="30">
        <v>104.37</v>
      </c>
    </row>
    <row r="79" spans="1:12" ht="15.4" customHeight="1" x14ac:dyDescent="0.25">
      <c r="K79" s="25" t="s">
        <v>51</v>
      </c>
      <c r="L79" s="30">
        <v>107.76</v>
      </c>
    </row>
    <row r="80" spans="1:12" ht="15.4" customHeight="1" x14ac:dyDescent="0.25">
      <c r="K80" s="25" t="s">
        <v>52</v>
      </c>
      <c r="L80" s="30">
        <v>106.65</v>
      </c>
    </row>
    <row r="81" spans="1:12" ht="15.4" customHeight="1" x14ac:dyDescent="0.25">
      <c r="K81" s="25"/>
      <c r="L81" s="30"/>
    </row>
    <row r="82" spans="1:12" ht="15.4" customHeight="1" x14ac:dyDescent="0.25">
      <c r="K82" s="27"/>
      <c r="L82" s="30" t="s">
        <v>22</v>
      </c>
    </row>
    <row r="83" spans="1:12" ht="15.4" customHeight="1" x14ac:dyDescent="0.25">
      <c r="K83" s="29" t="s">
        <v>69</v>
      </c>
      <c r="L83" s="30">
        <v>73.599999999999994</v>
      </c>
    </row>
    <row r="84" spans="1:12" ht="15.4" customHeight="1" x14ac:dyDescent="0.25">
      <c r="K84" s="29" t="s">
        <v>47</v>
      </c>
      <c r="L84" s="30">
        <v>97.63</v>
      </c>
    </row>
    <row r="85" spans="1:12" ht="15.4" customHeight="1" x14ac:dyDescent="0.25">
      <c r="K85" s="29" t="s">
        <v>48</v>
      </c>
      <c r="L85" s="30">
        <v>103.97</v>
      </c>
    </row>
    <row r="86" spans="1:12" ht="15.4" customHeight="1" x14ac:dyDescent="0.25">
      <c r="K86" s="31" t="s">
        <v>49</v>
      </c>
      <c r="L86" s="30">
        <v>102.27</v>
      </c>
    </row>
    <row r="87" spans="1:12" ht="15.4" customHeight="1" x14ac:dyDescent="0.25">
      <c r="K87" s="25" t="s">
        <v>50</v>
      </c>
      <c r="L87" s="30">
        <v>104.13</v>
      </c>
    </row>
    <row r="88" spans="1:12" ht="15.4" customHeight="1" x14ac:dyDescent="0.25">
      <c r="K88" s="25" t="s">
        <v>51</v>
      </c>
      <c r="L88" s="30">
        <v>108.11</v>
      </c>
    </row>
    <row r="89" spans="1:12" ht="15.4" customHeight="1" x14ac:dyDescent="0.25">
      <c r="K89" s="25" t="s">
        <v>52</v>
      </c>
      <c r="L89" s="30">
        <v>106.66</v>
      </c>
    </row>
    <row r="90" spans="1:12" ht="15.4" customHeight="1" x14ac:dyDescent="0.25">
      <c r="K90" s="25"/>
      <c r="L90" s="30"/>
    </row>
    <row r="91" spans="1:12" ht="15" customHeight="1" x14ac:dyDescent="0.25">
      <c r="B91" s="19"/>
      <c r="C91" s="19"/>
      <c r="D91" s="19"/>
      <c r="E91" s="19"/>
      <c r="F91" s="19"/>
      <c r="G91" s="19"/>
      <c r="H91" s="19"/>
      <c r="I91" s="19"/>
      <c r="J91" s="19"/>
      <c r="K91" s="26"/>
      <c r="L91" s="26"/>
    </row>
    <row r="92" spans="1:12" ht="15" customHeight="1" x14ac:dyDescent="0.25">
      <c r="B92" s="19"/>
      <c r="C92" s="19"/>
      <c r="D92" s="19"/>
      <c r="E92" s="19"/>
      <c r="F92" s="19"/>
      <c r="G92" s="19"/>
      <c r="H92" s="19"/>
      <c r="I92" s="19"/>
      <c r="J92" s="19"/>
      <c r="K92" s="30" t="s">
        <v>21</v>
      </c>
      <c r="L92" s="49" t="s">
        <v>64</v>
      </c>
    </row>
    <row r="93" spans="1:12" ht="1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2"/>
      <c r="L93" s="28"/>
    </row>
    <row r="94" spans="1:12" ht="1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6" t="s">
        <v>19</v>
      </c>
      <c r="L94" s="29">
        <v>-8.5699999999999998E-2</v>
      </c>
    </row>
    <row r="95" spans="1:12" ht="1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6" t="s">
        <v>0</v>
      </c>
      <c r="L95" s="29">
        <v>-1.54E-2</v>
      </c>
    </row>
    <row r="96" spans="1:12" ht="15" customHeight="1" x14ac:dyDescent="0.25">
      <c r="B96" s="19"/>
      <c r="C96" s="19"/>
      <c r="D96" s="19"/>
      <c r="E96" s="19"/>
      <c r="F96" s="19"/>
      <c r="G96" s="19"/>
      <c r="H96" s="19"/>
      <c r="I96" s="19"/>
      <c r="J96" s="19"/>
      <c r="K96" s="26" t="s">
        <v>1</v>
      </c>
      <c r="L96" s="29">
        <v>-2.8400000000000002E-2</v>
      </c>
    </row>
    <row r="97" spans="1:12" ht="15" customHeight="1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26" t="s">
        <v>18</v>
      </c>
      <c r="L97" s="29">
        <v>2.5899999999999999E-2</v>
      </c>
    </row>
    <row r="98" spans="1:12" ht="1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6" t="s">
        <v>2</v>
      </c>
      <c r="L98" s="29">
        <v>-2.8400000000000002E-2</v>
      </c>
    </row>
    <row r="99" spans="1:12" ht="15" customHeight="1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26" t="s">
        <v>17</v>
      </c>
      <c r="L99" s="29">
        <v>-3.1399999999999997E-2</v>
      </c>
    </row>
    <row r="100" spans="1:12" ht="1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6" t="s">
        <v>16</v>
      </c>
      <c r="L100" s="29">
        <v>-2.6100000000000002E-2</v>
      </c>
    </row>
    <row r="101" spans="1:12" ht="1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6" t="s">
        <v>15</v>
      </c>
      <c r="L101" s="29">
        <v>-0.1875</v>
      </c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6" t="s">
        <v>14</v>
      </c>
      <c r="L102" s="29">
        <v>-8.1199999999999994E-2</v>
      </c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6" t="s">
        <v>13</v>
      </c>
      <c r="L103" s="29">
        <v>-8.8200000000000001E-2</v>
      </c>
    </row>
    <row r="104" spans="1:12" x14ac:dyDescent="0.25">
      <c r="K104" s="26" t="s">
        <v>12</v>
      </c>
      <c r="L104" s="29">
        <v>5.96E-2</v>
      </c>
    </row>
    <row r="105" spans="1:12" x14ac:dyDescent="0.25">
      <c r="K105" s="26" t="s">
        <v>11</v>
      </c>
      <c r="L105" s="29">
        <v>-2.8400000000000002E-2</v>
      </c>
    </row>
    <row r="106" spans="1:12" x14ac:dyDescent="0.25">
      <c r="K106" s="26" t="s">
        <v>10</v>
      </c>
      <c r="L106" s="29">
        <v>-9.7999999999999997E-3</v>
      </c>
    </row>
    <row r="107" spans="1:12" x14ac:dyDescent="0.25">
      <c r="K107" s="26" t="s">
        <v>9</v>
      </c>
      <c r="L107" s="29">
        <v>3.39E-2</v>
      </c>
    </row>
    <row r="108" spans="1:12" x14ac:dyDescent="0.25">
      <c r="K108" s="26" t="s">
        <v>8</v>
      </c>
      <c r="L108" s="29">
        <v>0.13689999999999999</v>
      </c>
    </row>
    <row r="109" spans="1:12" x14ac:dyDescent="0.25">
      <c r="K109" s="26" t="s">
        <v>7</v>
      </c>
      <c r="L109" s="29">
        <v>1.1000000000000001E-3</v>
      </c>
    </row>
    <row r="110" spans="1:12" x14ac:dyDescent="0.25">
      <c r="K110" s="26" t="s">
        <v>6</v>
      </c>
      <c r="L110" s="29">
        <v>8.6800000000000002E-2</v>
      </c>
    </row>
    <row r="111" spans="1:12" x14ac:dyDescent="0.25">
      <c r="K111" s="26" t="s">
        <v>5</v>
      </c>
      <c r="L111" s="29">
        <v>-0.1033</v>
      </c>
    </row>
    <row r="112" spans="1:12" x14ac:dyDescent="0.25">
      <c r="K112" s="26" t="s">
        <v>3</v>
      </c>
      <c r="L112" s="29">
        <v>-6.4699999999999994E-2</v>
      </c>
    </row>
    <row r="113" spans="1:12" x14ac:dyDescent="0.25">
      <c r="K113" s="26"/>
      <c r="L113" s="34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49" t="s">
        <v>65</v>
      </c>
      <c r="L114" s="49" t="s">
        <v>66</v>
      </c>
    </row>
    <row r="115" spans="1:12" x14ac:dyDescent="0.25">
      <c r="K115" s="22"/>
      <c r="L115" s="35">
        <v>43904</v>
      </c>
    </row>
    <row r="116" spans="1:12" x14ac:dyDescent="0.25">
      <c r="K116" s="26" t="s">
        <v>19</v>
      </c>
      <c r="L116" s="29">
        <v>1.15E-2</v>
      </c>
    </row>
    <row r="117" spans="1:12" x14ac:dyDescent="0.25">
      <c r="K117" s="26" t="s">
        <v>0</v>
      </c>
      <c r="L117" s="29">
        <v>3.5999999999999999E-3</v>
      </c>
    </row>
    <row r="118" spans="1:12" x14ac:dyDescent="0.25">
      <c r="K118" s="26" t="s">
        <v>1</v>
      </c>
      <c r="L118" s="29">
        <v>7.6200000000000004E-2</v>
      </c>
    </row>
    <row r="119" spans="1:12" x14ac:dyDescent="0.25">
      <c r="K119" s="26" t="s">
        <v>18</v>
      </c>
      <c r="L119" s="29">
        <v>9.9000000000000008E-3</v>
      </c>
    </row>
    <row r="120" spans="1:12" x14ac:dyDescent="0.25">
      <c r="K120" s="26" t="s">
        <v>2</v>
      </c>
      <c r="L120" s="29">
        <v>6.4899999999999999E-2</v>
      </c>
    </row>
    <row r="121" spans="1:12" x14ac:dyDescent="0.25">
      <c r="K121" s="26" t="s">
        <v>17</v>
      </c>
      <c r="L121" s="29">
        <v>5.0900000000000001E-2</v>
      </c>
    </row>
    <row r="122" spans="1:12" x14ac:dyDescent="0.25">
      <c r="K122" s="26" t="s">
        <v>16</v>
      </c>
      <c r="L122" s="29">
        <v>0.1021</v>
      </c>
    </row>
    <row r="123" spans="1:12" x14ac:dyDescent="0.25">
      <c r="K123" s="26" t="s">
        <v>15</v>
      </c>
      <c r="L123" s="29">
        <v>6.4899999999999999E-2</v>
      </c>
    </row>
    <row r="124" spans="1:12" x14ac:dyDescent="0.25">
      <c r="K124" s="26" t="s">
        <v>14</v>
      </c>
      <c r="L124" s="29">
        <v>3.9800000000000002E-2</v>
      </c>
    </row>
    <row r="125" spans="1:12" x14ac:dyDescent="0.25">
      <c r="K125" s="26" t="s">
        <v>13</v>
      </c>
      <c r="L125" s="29">
        <v>1.6299999999999999E-2</v>
      </c>
    </row>
    <row r="126" spans="1:12" x14ac:dyDescent="0.25">
      <c r="K126" s="26" t="s">
        <v>12</v>
      </c>
      <c r="L126" s="29">
        <v>4.3999999999999997E-2</v>
      </c>
    </row>
    <row r="127" spans="1:12" x14ac:dyDescent="0.25">
      <c r="K127" s="26" t="s">
        <v>11</v>
      </c>
      <c r="L127" s="29">
        <v>2.0199999999999999E-2</v>
      </c>
    </row>
    <row r="128" spans="1:12" x14ac:dyDescent="0.25">
      <c r="K128" s="26" t="s">
        <v>10</v>
      </c>
      <c r="L128" s="29">
        <v>8.7900000000000006E-2</v>
      </c>
    </row>
    <row r="129" spans="11:12" x14ac:dyDescent="0.25">
      <c r="K129" s="26" t="s">
        <v>9</v>
      </c>
      <c r="L129" s="29">
        <v>6.8500000000000005E-2</v>
      </c>
    </row>
    <row r="130" spans="11:12" x14ac:dyDescent="0.25">
      <c r="K130" s="26" t="s">
        <v>8</v>
      </c>
      <c r="L130" s="29">
        <v>5.4600000000000003E-2</v>
      </c>
    </row>
    <row r="131" spans="11:12" x14ac:dyDescent="0.25">
      <c r="K131" s="26" t="s">
        <v>7</v>
      </c>
      <c r="L131" s="29">
        <v>9.35E-2</v>
      </c>
    </row>
    <row r="132" spans="11:12" x14ac:dyDescent="0.25">
      <c r="K132" s="26" t="s">
        <v>6</v>
      </c>
      <c r="L132" s="29">
        <v>0.1361</v>
      </c>
    </row>
    <row r="133" spans="11:12" x14ac:dyDescent="0.25">
      <c r="K133" s="26" t="s">
        <v>5</v>
      </c>
      <c r="L133" s="29">
        <v>1.9300000000000001E-2</v>
      </c>
    </row>
    <row r="134" spans="11:12" x14ac:dyDescent="0.25">
      <c r="K134" s="26" t="s">
        <v>3</v>
      </c>
      <c r="L134" s="29">
        <v>3.1600000000000003E-2</v>
      </c>
    </row>
    <row r="135" spans="11:12" x14ac:dyDescent="0.25">
      <c r="K135" s="22"/>
      <c r="L135" s="33" t="s">
        <v>20</v>
      </c>
    </row>
    <row r="136" spans="11:12" x14ac:dyDescent="0.25">
      <c r="K136" s="26" t="s">
        <v>19</v>
      </c>
      <c r="L136" s="29">
        <v>1.04E-2</v>
      </c>
    </row>
    <row r="137" spans="11:12" x14ac:dyDescent="0.25">
      <c r="K137" s="26" t="s">
        <v>0</v>
      </c>
      <c r="L137" s="29">
        <v>3.5000000000000001E-3</v>
      </c>
    </row>
    <row r="138" spans="11:12" x14ac:dyDescent="0.25">
      <c r="K138" s="26" t="s">
        <v>1</v>
      </c>
      <c r="L138" s="29">
        <v>7.3400000000000007E-2</v>
      </c>
    </row>
    <row r="139" spans="11:12" x14ac:dyDescent="0.25">
      <c r="K139" s="26" t="s">
        <v>18</v>
      </c>
      <c r="L139" s="29">
        <v>0.01</v>
      </c>
    </row>
    <row r="140" spans="11:12" x14ac:dyDescent="0.25">
      <c r="K140" s="26" t="s">
        <v>2</v>
      </c>
      <c r="L140" s="29">
        <v>6.2399999999999997E-2</v>
      </c>
    </row>
    <row r="141" spans="11:12" x14ac:dyDescent="0.25">
      <c r="K141" s="26" t="s">
        <v>17</v>
      </c>
      <c r="L141" s="29">
        <v>4.8800000000000003E-2</v>
      </c>
    </row>
    <row r="142" spans="11:12" x14ac:dyDescent="0.25">
      <c r="K142" s="26" t="s">
        <v>16</v>
      </c>
      <c r="L142" s="29">
        <v>9.8500000000000004E-2</v>
      </c>
    </row>
    <row r="143" spans="11:12" x14ac:dyDescent="0.25">
      <c r="K143" s="26" t="s">
        <v>15</v>
      </c>
      <c r="L143" s="29">
        <v>5.2299999999999999E-2</v>
      </c>
    </row>
    <row r="144" spans="11:12" x14ac:dyDescent="0.25">
      <c r="K144" s="26" t="s">
        <v>14</v>
      </c>
      <c r="L144" s="29">
        <v>3.6299999999999999E-2</v>
      </c>
    </row>
    <row r="145" spans="11:12" x14ac:dyDescent="0.25">
      <c r="K145" s="26" t="s">
        <v>13</v>
      </c>
      <c r="L145" s="29">
        <v>1.4800000000000001E-2</v>
      </c>
    </row>
    <row r="146" spans="11:12" x14ac:dyDescent="0.25">
      <c r="K146" s="26" t="s">
        <v>12</v>
      </c>
      <c r="L146" s="29">
        <v>4.6199999999999998E-2</v>
      </c>
    </row>
    <row r="147" spans="11:12" x14ac:dyDescent="0.25">
      <c r="K147" s="26" t="s">
        <v>11</v>
      </c>
      <c r="L147" s="29">
        <v>1.9400000000000001E-2</v>
      </c>
    </row>
    <row r="148" spans="11:12" x14ac:dyDescent="0.25">
      <c r="K148" s="26" t="s">
        <v>10</v>
      </c>
      <c r="L148" s="29">
        <v>8.6300000000000002E-2</v>
      </c>
    </row>
    <row r="149" spans="11:12" x14ac:dyDescent="0.25">
      <c r="K149" s="26" t="s">
        <v>9</v>
      </c>
      <c r="L149" s="29">
        <v>7.0099999999999996E-2</v>
      </c>
    </row>
    <row r="150" spans="11:12" x14ac:dyDescent="0.25">
      <c r="K150" s="26" t="s">
        <v>8</v>
      </c>
      <c r="L150" s="29">
        <v>6.1499999999999999E-2</v>
      </c>
    </row>
    <row r="151" spans="11:12" x14ac:dyDescent="0.25">
      <c r="K151" s="26" t="s">
        <v>7</v>
      </c>
      <c r="L151" s="29">
        <v>9.2799999999999994E-2</v>
      </c>
    </row>
    <row r="152" spans="11:12" x14ac:dyDescent="0.25">
      <c r="K152" s="26" t="s">
        <v>6</v>
      </c>
      <c r="L152" s="29">
        <v>0.14660000000000001</v>
      </c>
    </row>
    <row r="153" spans="11:12" x14ac:dyDescent="0.25">
      <c r="K153" s="26" t="s">
        <v>5</v>
      </c>
      <c r="L153" s="29">
        <v>1.72E-2</v>
      </c>
    </row>
    <row r="154" spans="11:12" x14ac:dyDescent="0.25">
      <c r="K154" s="26" t="s">
        <v>3</v>
      </c>
      <c r="L154" s="29">
        <v>2.93E-2</v>
      </c>
    </row>
    <row r="155" spans="11:12" x14ac:dyDescent="0.25">
      <c r="K155" s="22"/>
      <c r="L155" s="26"/>
    </row>
    <row r="156" spans="11:12" x14ac:dyDescent="0.25">
      <c r="K156" s="26" t="s">
        <v>53</v>
      </c>
      <c r="L156" s="49"/>
    </row>
    <row r="157" spans="11:12" x14ac:dyDescent="0.25">
      <c r="K157" s="48">
        <v>43904</v>
      </c>
      <c r="L157" s="30">
        <v>100</v>
      </c>
    </row>
    <row r="158" spans="11:12" x14ac:dyDescent="0.25">
      <c r="K158" s="48">
        <v>43911</v>
      </c>
      <c r="L158" s="30">
        <v>98.971699999999998</v>
      </c>
    </row>
    <row r="159" spans="11:12" x14ac:dyDescent="0.25">
      <c r="K159" s="48">
        <v>43918</v>
      </c>
      <c r="L159" s="30">
        <v>95.467299999999994</v>
      </c>
    </row>
    <row r="160" spans="11:12" x14ac:dyDescent="0.25">
      <c r="K160" s="48">
        <v>43925</v>
      </c>
      <c r="L160" s="30">
        <v>92.920699999999997</v>
      </c>
    </row>
    <row r="161" spans="11:12" x14ac:dyDescent="0.25">
      <c r="K161" s="48">
        <v>43932</v>
      </c>
      <c r="L161" s="30">
        <v>91.647599999999997</v>
      </c>
    </row>
    <row r="162" spans="11:12" x14ac:dyDescent="0.25">
      <c r="K162" s="48">
        <v>43939</v>
      </c>
      <c r="L162" s="30">
        <v>91.630799999999994</v>
      </c>
    </row>
    <row r="163" spans="11:12" x14ac:dyDescent="0.25">
      <c r="K163" s="48">
        <v>43946</v>
      </c>
      <c r="L163" s="30">
        <v>92.161199999999994</v>
      </c>
    </row>
    <row r="164" spans="11:12" x14ac:dyDescent="0.25">
      <c r="K164" s="48">
        <v>43953</v>
      </c>
      <c r="L164" s="30">
        <v>92.6584</v>
      </c>
    </row>
    <row r="165" spans="11:12" x14ac:dyDescent="0.25">
      <c r="K165" s="48">
        <v>43960</v>
      </c>
      <c r="L165" s="30">
        <v>93.343000000000004</v>
      </c>
    </row>
    <row r="166" spans="11:12" x14ac:dyDescent="0.25">
      <c r="K166" s="48">
        <v>43967</v>
      </c>
      <c r="L166" s="30">
        <v>93.936300000000003</v>
      </c>
    </row>
    <row r="167" spans="11:12" x14ac:dyDescent="0.25">
      <c r="K167" s="48">
        <v>43974</v>
      </c>
      <c r="L167" s="30">
        <v>94.2941</v>
      </c>
    </row>
    <row r="168" spans="11:12" x14ac:dyDescent="0.25">
      <c r="K168" s="48">
        <v>43981</v>
      </c>
      <c r="L168" s="30">
        <v>94.802000000000007</v>
      </c>
    </row>
    <row r="169" spans="11:12" x14ac:dyDescent="0.25">
      <c r="K169" s="48">
        <v>43988</v>
      </c>
      <c r="L169" s="30">
        <v>95.785499999999999</v>
      </c>
    </row>
    <row r="170" spans="11:12" x14ac:dyDescent="0.25">
      <c r="K170" s="48">
        <v>43995</v>
      </c>
      <c r="L170" s="30">
        <v>96.285600000000002</v>
      </c>
    </row>
    <row r="171" spans="11:12" x14ac:dyDescent="0.25">
      <c r="K171" s="48">
        <v>44002</v>
      </c>
      <c r="L171" s="30">
        <v>96.302000000000007</v>
      </c>
    </row>
    <row r="172" spans="11:12" x14ac:dyDescent="0.25">
      <c r="K172" s="48">
        <v>44009</v>
      </c>
      <c r="L172" s="30">
        <v>95.914100000000005</v>
      </c>
    </row>
    <row r="173" spans="11:12" x14ac:dyDescent="0.25">
      <c r="K173" s="48">
        <v>44016</v>
      </c>
      <c r="L173" s="30">
        <v>97.233900000000006</v>
      </c>
    </row>
    <row r="174" spans="11:12" x14ac:dyDescent="0.25">
      <c r="K174" s="48">
        <v>44023</v>
      </c>
      <c r="L174" s="30">
        <v>98.376900000000006</v>
      </c>
    </row>
    <row r="175" spans="11:12" x14ac:dyDescent="0.25">
      <c r="K175" s="48">
        <v>44030</v>
      </c>
      <c r="L175" s="30">
        <v>98.482699999999994</v>
      </c>
    </row>
    <row r="176" spans="11:12" x14ac:dyDescent="0.25">
      <c r="K176" s="48">
        <v>44037</v>
      </c>
      <c r="L176" s="30">
        <v>98.706800000000001</v>
      </c>
    </row>
    <row r="177" spans="11:12" x14ac:dyDescent="0.25">
      <c r="K177" s="48">
        <v>44044</v>
      </c>
      <c r="L177" s="30">
        <v>98.939099999999996</v>
      </c>
    </row>
    <row r="178" spans="11:12" x14ac:dyDescent="0.25">
      <c r="K178" s="48">
        <v>44051</v>
      </c>
      <c r="L178" s="30">
        <v>98.937200000000004</v>
      </c>
    </row>
    <row r="179" spans="11:12" x14ac:dyDescent="0.25">
      <c r="K179" s="48">
        <v>44058</v>
      </c>
      <c r="L179" s="30">
        <v>98.822400000000002</v>
      </c>
    </row>
    <row r="180" spans="11:12" x14ac:dyDescent="0.25">
      <c r="K180" s="48">
        <v>44065</v>
      </c>
      <c r="L180" s="30">
        <v>98.911299999999997</v>
      </c>
    </row>
    <row r="181" spans="11:12" x14ac:dyDescent="0.25">
      <c r="K181" s="48">
        <v>44072</v>
      </c>
      <c r="L181" s="30">
        <v>99.047600000000003</v>
      </c>
    </row>
    <row r="182" spans="11:12" x14ac:dyDescent="0.25">
      <c r="K182" s="48">
        <v>44079</v>
      </c>
      <c r="L182" s="30">
        <v>99.236400000000003</v>
      </c>
    </row>
    <row r="183" spans="11:12" x14ac:dyDescent="0.25">
      <c r="K183" s="48">
        <v>44086</v>
      </c>
      <c r="L183" s="30">
        <v>99.656499999999994</v>
      </c>
    </row>
    <row r="184" spans="11:12" x14ac:dyDescent="0.25">
      <c r="K184" s="48">
        <v>44093</v>
      </c>
      <c r="L184" s="30">
        <v>99.825000000000003</v>
      </c>
    </row>
    <row r="185" spans="11:12" x14ac:dyDescent="0.25">
      <c r="K185" s="48">
        <v>44100</v>
      </c>
      <c r="L185" s="30">
        <v>99.625100000000003</v>
      </c>
    </row>
    <row r="186" spans="11:12" x14ac:dyDescent="0.25">
      <c r="K186" s="48">
        <v>44107</v>
      </c>
      <c r="L186" s="30">
        <v>98.8245</v>
      </c>
    </row>
    <row r="187" spans="11:12" x14ac:dyDescent="0.25">
      <c r="K187" s="48">
        <v>44114</v>
      </c>
      <c r="L187" s="30">
        <v>98.929599999999994</v>
      </c>
    </row>
    <row r="188" spans="11:12" x14ac:dyDescent="0.25">
      <c r="K188" s="48">
        <v>44121</v>
      </c>
      <c r="L188" s="30">
        <v>99.757800000000003</v>
      </c>
    </row>
    <row r="189" spans="11:12" x14ac:dyDescent="0.25">
      <c r="K189" s="48">
        <v>44128</v>
      </c>
      <c r="L189" s="30">
        <v>100.05119999999999</v>
      </c>
    </row>
    <row r="190" spans="11:12" x14ac:dyDescent="0.25">
      <c r="K190" s="48">
        <v>44135</v>
      </c>
      <c r="L190" s="30">
        <v>100.2345</v>
      </c>
    </row>
    <row r="191" spans="11:12" x14ac:dyDescent="0.25">
      <c r="K191" s="48">
        <v>44142</v>
      </c>
      <c r="L191" s="30">
        <v>100.8433</v>
      </c>
    </row>
    <row r="192" spans="11:12" x14ac:dyDescent="0.25">
      <c r="K192" s="48">
        <v>44149</v>
      </c>
      <c r="L192" s="30">
        <v>101.6143</v>
      </c>
    </row>
    <row r="193" spans="11:12" x14ac:dyDescent="0.25">
      <c r="K193" s="48">
        <v>44156</v>
      </c>
      <c r="L193" s="30">
        <v>101.94119999999999</v>
      </c>
    </row>
    <row r="194" spans="11:12" x14ac:dyDescent="0.25">
      <c r="K194" s="48">
        <v>44163</v>
      </c>
      <c r="L194" s="30">
        <v>102.26220000000001</v>
      </c>
    </row>
    <row r="195" spans="11:12" x14ac:dyDescent="0.25">
      <c r="K195" s="48">
        <v>44170</v>
      </c>
      <c r="L195" s="30">
        <v>102.8276</v>
      </c>
    </row>
    <row r="196" spans="11:12" x14ac:dyDescent="0.25">
      <c r="K196" s="48">
        <v>44177</v>
      </c>
      <c r="L196" s="30">
        <v>102.9023</v>
      </c>
    </row>
    <row r="197" spans="11:12" x14ac:dyDescent="0.25">
      <c r="K197" s="48">
        <v>44184</v>
      </c>
      <c r="L197" s="30">
        <v>102.10080000000001</v>
      </c>
    </row>
    <row r="198" spans="11:12" x14ac:dyDescent="0.25">
      <c r="K198" s="48">
        <v>44191</v>
      </c>
      <c r="L198" s="30">
        <v>98.306600000000003</v>
      </c>
    </row>
    <row r="199" spans="11:12" x14ac:dyDescent="0.25">
      <c r="K199" s="48">
        <v>44198</v>
      </c>
      <c r="L199" s="30">
        <v>95.410499999999999</v>
      </c>
    </row>
    <row r="200" spans="11:12" x14ac:dyDescent="0.25">
      <c r="K200" s="48">
        <v>44205</v>
      </c>
      <c r="L200" s="30">
        <v>96.790499999999994</v>
      </c>
    </row>
    <row r="201" spans="11:12" x14ac:dyDescent="0.25">
      <c r="K201" s="48">
        <v>44212</v>
      </c>
      <c r="L201" s="30">
        <v>98.893100000000004</v>
      </c>
    </row>
    <row r="202" spans="11:12" x14ac:dyDescent="0.25">
      <c r="K202" s="48">
        <v>44219</v>
      </c>
      <c r="L202" s="30">
        <v>99.861900000000006</v>
      </c>
    </row>
    <row r="203" spans="11:12" x14ac:dyDescent="0.25">
      <c r="K203" s="48">
        <v>44226</v>
      </c>
      <c r="L203" s="30">
        <v>100.34610000000001</v>
      </c>
    </row>
    <row r="204" spans="11:12" x14ac:dyDescent="0.25">
      <c r="K204" s="48">
        <v>44233</v>
      </c>
      <c r="L204" s="30">
        <v>100.6977</v>
      </c>
    </row>
    <row r="205" spans="11:12" x14ac:dyDescent="0.25">
      <c r="K205" s="48">
        <v>44240</v>
      </c>
      <c r="L205" s="30">
        <v>101.40600000000001</v>
      </c>
    </row>
    <row r="206" spans="11:12" x14ac:dyDescent="0.25">
      <c r="K206" s="48">
        <v>44247</v>
      </c>
      <c r="L206" s="30">
        <v>101.6439</v>
      </c>
    </row>
    <row r="207" spans="11:12" x14ac:dyDescent="0.25">
      <c r="K207" s="48">
        <v>44254</v>
      </c>
      <c r="L207" s="30">
        <v>102.0776</v>
      </c>
    </row>
    <row r="208" spans="11:12" x14ac:dyDescent="0.25">
      <c r="K208" s="48">
        <v>44261</v>
      </c>
      <c r="L208" s="30">
        <v>102.6974</v>
      </c>
    </row>
    <row r="209" spans="11:12" x14ac:dyDescent="0.25">
      <c r="K209" s="48">
        <v>44268</v>
      </c>
      <c r="L209" s="30">
        <v>103.3691</v>
      </c>
    </row>
    <row r="210" spans="11:12" x14ac:dyDescent="0.25">
      <c r="K210" s="48">
        <v>44275</v>
      </c>
      <c r="L210" s="30">
        <v>103.4833</v>
      </c>
    </row>
    <row r="211" spans="11:12" x14ac:dyDescent="0.25">
      <c r="K211" s="48">
        <v>44282</v>
      </c>
      <c r="L211" s="30">
        <v>103.4003</v>
      </c>
    </row>
    <row r="212" spans="11:12" x14ac:dyDescent="0.25">
      <c r="K212" s="48">
        <v>44289</v>
      </c>
      <c r="L212" s="30">
        <v>102.51049999999999</v>
      </c>
    </row>
    <row r="213" spans="11:12" x14ac:dyDescent="0.25">
      <c r="K213" s="48">
        <v>44296</v>
      </c>
      <c r="L213" s="30">
        <v>101.9789</v>
      </c>
    </row>
    <row r="214" spans="11:12" x14ac:dyDescent="0.25">
      <c r="K214" s="48">
        <v>44303</v>
      </c>
      <c r="L214" s="30">
        <v>101.9265</v>
      </c>
    </row>
    <row r="215" spans="11:12" x14ac:dyDescent="0.25">
      <c r="K215" s="48">
        <v>44310</v>
      </c>
      <c r="L215" s="30">
        <v>102.1865</v>
      </c>
    </row>
    <row r="216" spans="11:12" x14ac:dyDescent="0.25">
      <c r="K216" s="48">
        <v>44317</v>
      </c>
      <c r="L216" s="30">
        <v>102.8479</v>
      </c>
    </row>
    <row r="217" spans="11:12" x14ac:dyDescent="0.25">
      <c r="K217" s="48">
        <v>44324</v>
      </c>
      <c r="L217" s="30">
        <v>102.8336</v>
      </c>
    </row>
    <row r="218" spans="11:12" x14ac:dyDescent="0.25">
      <c r="K218" s="48">
        <v>44331</v>
      </c>
      <c r="L218" s="30">
        <v>102.9222</v>
      </c>
    </row>
    <row r="219" spans="11:12" x14ac:dyDescent="0.25">
      <c r="K219" s="48">
        <v>44338</v>
      </c>
      <c r="L219" s="30">
        <v>103.224</v>
      </c>
    </row>
    <row r="220" spans="11:12" x14ac:dyDescent="0.25">
      <c r="K220" s="48">
        <v>44345</v>
      </c>
      <c r="L220" s="30">
        <v>102.941</v>
      </c>
    </row>
    <row r="221" spans="11:12" x14ac:dyDescent="0.25">
      <c r="K221" s="48">
        <v>44352</v>
      </c>
      <c r="L221" s="30">
        <v>102.25190000000001</v>
      </c>
    </row>
    <row r="222" spans="11:12" x14ac:dyDescent="0.25">
      <c r="K222" s="48" t="s">
        <v>54</v>
      </c>
      <c r="L222" s="30" t="s">
        <v>54</v>
      </c>
    </row>
    <row r="223" spans="11:12" x14ac:dyDescent="0.25">
      <c r="K223" s="48" t="s">
        <v>54</v>
      </c>
      <c r="L223" s="30" t="s">
        <v>54</v>
      </c>
    </row>
    <row r="224" spans="11:12" x14ac:dyDescent="0.25">
      <c r="K224" s="48" t="s">
        <v>54</v>
      </c>
      <c r="L224" s="30" t="s">
        <v>54</v>
      </c>
    </row>
    <row r="225" spans="11:12" x14ac:dyDescent="0.25">
      <c r="K225" s="48" t="s">
        <v>54</v>
      </c>
      <c r="L225" s="30" t="s">
        <v>54</v>
      </c>
    </row>
    <row r="226" spans="11:12" x14ac:dyDescent="0.25">
      <c r="K226" s="48" t="s">
        <v>54</v>
      </c>
      <c r="L226" s="30" t="s">
        <v>54</v>
      </c>
    </row>
    <row r="227" spans="11:12" x14ac:dyDescent="0.25">
      <c r="K227" s="48" t="s">
        <v>54</v>
      </c>
      <c r="L227" s="30" t="s">
        <v>54</v>
      </c>
    </row>
    <row r="228" spans="11:12" x14ac:dyDescent="0.25">
      <c r="K228" s="48" t="s">
        <v>54</v>
      </c>
      <c r="L228" s="30" t="s">
        <v>54</v>
      </c>
    </row>
    <row r="229" spans="11:12" x14ac:dyDescent="0.25">
      <c r="K229" s="48" t="s">
        <v>54</v>
      </c>
      <c r="L229" s="30" t="s">
        <v>54</v>
      </c>
    </row>
    <row r="230" spans="11:12" x14ac:dyDescent="0.25">
      <c r="K230" s="48" t="s">
        <v>54</v>
      </c>
      <c r="L230" s="30" t="s">
        <v>54</v>
      </c>
    </row>
    <row r="231" spans="11:12" x14ac:dyDescent="0.25">
      <c r="K231" s="48" t="s">
        <v>54</v>
      </c>
      <c r="L231" s="30" t="s">
        <v>54</v>
      </c>
    </row>
    <row r="232" spans="11:12" x14ac:dyDescent="0.25">
      <c r="K232" s="48" t="s">
        <v>54</v>
      </c>
      <c r="L232" s="30" t="s">
        <v>54</v>
      </c>
    </row>
    <row r="233" spans="11:12" x14ac:dyDescent="0.25">
      <c r="K233" s="48" t="s">
        <v>54</v>
      </c>
      <c r="L233" s="30" t="s">
        <v>54</v>
      </c>
    </row>
    <row r="234" spans="11:12" x14ac:dyDescent="0.25">
      <c r="K234" s="48" t="s">
        <v>54</v>
      </c>
      <c r="L234" s="30" t="s">
        <v>54</v>
      </c>
    </row>
    <row r="235" spans="11:12" x14ac:dyDescent="0.25">
      <c r="K235" s="48" t="s">
        <v>54</v>
      </c>
      <c r="L235" s="30" t="s">
        <v>54</v>
      </c>
    </row>
    <row r="236" spans="11:12" x14ac:dyDescent="0.25">
      <c r="K236" s="48" t="s">
        <v>54</v>
      </c>
      <c r="L236" s="30" t="s">
        <v>54</v>
      </c>
    </row>
    <row r="237" spans="11:12" x14ac:dyDescent="0.25">
      <c r="K237" s="48" t="s">
        <v>54</v>
      </c>
      <c r="L237" s="30" t="s">
        <v>54</v>
      </c>
    </row>
    <row r="238" spans="11:12" x14ac:dyDescent="0.25">
      <c r="K238" s="48" t="s">
        <v>54</v>
      </c>
      <c r="L238" s="30" t="s">
        <v>54</v>
      </c>
    </row>
    <row r="239" spans="11:12" x14ac:dyDescent="0.25">
      <c r="K239" s="48" t="s">
        <v>54</v>
      </c>
      <c r="L239" s="30" t="s">
        <v>54</v>
      </c>
    </row>
    <row r="240" spans="11:12" x14ac:dyDescent="0.25">
      <c r="K240" s="48" t="s">
        <v>54</v>
      </c>
      <c r="L240" s="30" t="s">
        <v>54</v>
      </c>
    </row>
    <row r="241" spans="11:12" x14ac:dyDescent="0.25">
      <c r="K241" s="48" t="s">
        <v>54</v>
      </c>
      <c r="L241" s="30" t="s">
        <v>54</v>
      </c>
    </row>
    <row r="242" spans="11:12" x14ac:dyDescent="0.25">
      <c r="K242" s="48" t="s">
        <v>54</v>
      </c>
      <c r="L242" s="30" t="s">
        <v>54</v>
      </c>
    </row>
    <row r="243" spans="11:12" x14ac:dyDescent="0.25">
      <c r="K243" s="48" t="s">
        <v>54</v>
      </c>
      <c r="L243" s="30" t="s">
        <v>54</v>
      </c>
    </row>
    <row r="244" spans="11:12" x14ac:dyDescent="0.25">
      <c r="K244" s="48" t="s">
        <v>54</v>
      </c>
      <c r="L244" s="30" t="s">
        <v>54</v>
      </c>
    </row>
    <row r="245" spans="11:12" x14ac:dyDescent="0.25">
      <c r="K245" s="48" t="s">
        <v>54</v>
      </c>
      <c r="L245" s="30" t="s">
        <v>54</v>
      </c>
    </row>
    <row r="246" spans="11:12" x14ac:dyDescent="0.25">
      <c r="K246" s="48" t="s">
        <v>54</v>
      </c>
      <c r="L246" s="30" t="s">
        <v>54</v>
      </c>
    </row>
    <row r="247" spans="11:12" x14ac:dyDescent="0.25">
      <c r="K247" s="48" t="s">
        <v>54</v>
      </c>
      <c r="L247" s="30" t="s">
        <v>54</v>
      </c>
    </row>
    <row r="248" spans="11:12" x14ac:dyDescent="0.25">
      <c r="K248" s="48" t="s">
        <v>54</v>
      </c>
      <c r="L248" s="30" t="s">
        <v>54</v>
      </c>
    </row>
    <row r="249" spans="11:12" x14ac:dyDescent="0.25">
      <c r="K249" s="48" t="s">
        <v>54</v>
      </c>
      <c r="L249" s="30" t="s">
        <v>54</v>
      </c>
    </row>
    <row r="250" spans="11:12" x14ac:dyDescent="0.25">
      <c r="K250" s="48" t="s">
        <v>54</v>
      </c>
      <c r="L250" s="30" t="s">
        <v>54</v>
      </c>
    </row>
    <row r="251" spans="11:12" x14ac:dyDescent="0.25">
      <c r="K251" s="48" t="s">
        <v>54</v>
      </c>
      <c r="L251" s="30" t="s">
        <v>54</v>
      </c>
    </row>
    <row r="252" spans="11:12" x14ac:dyDescent="0.25">
      <c r="K252" s="48" t="s">
        <v>54</v>
      </c>
      <c r="L252" s="30" t="s">
        <v>54</v>
      </c>
    </row>
    <row r="253" spans="11:12" x14ac:dyDescent="0.25">
      <c r="K253" s="48" t="s">
        <v>54</v>
      </c>
      <c r="L253" s="30" t="s">
        <v>54</v>
      </c>
    </row>
    <row r="254" spans="11:12" x14ac:dyDescent="0.25">
      <c r="K254" s="48" t="s">
        <v>54</v>
      </c>
      <c r="L254" s="30" t="s">
        <v>54</v>
      </c>
    </row>
    <row r="255" spans="11:12" x14ac:dyDescent="0.25">
      <c r="K255" s="48" t="s">
        <v>54</v>
      </c>
      <c r="L255" s="30" t="s">
        <v>54</v>
      </c>
    </row>
    <row r="256" spans="11:12" x14ac:dyDescent="0.25">
      <c r="K256" s="48" t="s">
        <v>54</v>
      </c>
      <c r="L256" s="30" t="s">
        <v>54</v>
      </c>
    </row>
    <row r="257" spans="11:12" x14ac:dyDescent="0.25">
      <c r="K257" s="48" t="s">
        <v>54</v>
      </c>
      <c r="L257" s="30" t="s">
        <v>54</v>
      </c>
    </row>
    <row r="258" spans="11:12" x14ac:dyDescent="0.25">
      <c r="K258" s="48" t="s">
        <v>54</v>
      </c>
      <c r="L258" s="30" t="s">
        <v>54</v>
      </c>
    </row>
    <row r="259" spans="11:12" x14ac:dyDescent="0.25">
      <c r="K259" s="48" t="s">
        <v>54</v>
      </c>
      <c r="L259" s="30" t="s">
        <v>54</v>
      </c>
    </row>
    <row r="260" spans="11:12" x14ac:dyDescent="0.25">
      <c r="K260" s="48" t="s">
        <v>54</v>
      </c>
      <c r="L260" s="30" t="s">
        <v>54</v>
      </c>
    </row>
    <row r="261" spans="11:12" x14ac:dyDescent="0.25">
      <c r="K261" s="48" t="s">
        <v>54</v>
      </c>
      <c r="L261" s="30" t="s">
        <v>54</v>
      </c>
    </row>
    <row r="262" spans="11:12" x14ac:dyDescent="0.25">
      <c r="K262" s="48" t="s">
        <v>54</v>
      </c>
      <c r="L262" s="30" t="s">
        <v>54</v>
      </c>
    </row>
    <row r="263" spans="11:12" x14ac:dyDescent="0.25">
      <c r="K263" s="48" t="s">
        <v>54</v>
      </c>
      <c r="L263" s="30" t="s">
        <v>54</v>
      </c>
    </row>
    <row r="264" spans="11:12" x14ac:dyDescent="0.25">
      <c r="K264" s="48" t="s">
        <v>54</v>
      </c>
      <c r="L264" s="30" t="s">
        <v>54</v>
      </c>
    </row>
    <row r="265" spans="11:12" x14ac:dyDescent="0.25">
      <c r="K265" s="48" t="s">
        <v>54</v>
      </c>
      <c r="L265" s="30" t="s">
        <v>54</v>
      </c>
    </row>
    <row r="266" spans="11:12" x14ac:dyDescent="0.25">
      <c r="K266" s="48" t="s">
        <v>54</v>
      </c>
      <c r="L266" s="30" t="s">
        <v>54</v>
      </c>
    </row>
    <row r="267" spans="11:12" x14ac:dyDescent="0.25">
      <c r="K267" s="48" t="s">
        <v>54</v>
      </c>
      <c r="L267" s="30" t="s">
        <v>54</v>
      </c>
    </row>
    <row r="268" spans="11:12" x14ac:dyDescent="0.25">
      <c r="K268" s="48" t="s">
        <v>54</v>
      </c>
      <c r="L268" s="30" t="s">
        <v>54</v>
      </c>
    </row>
    <row r="269" spans="11:12" x14ac:dyDescent="0.25">
      <c r="K269" s="48" t="s">
        <v>54</v>
      </c>
      <c r="L269" s="30" t="s">
        <v>54</v>
      </c>
    </row>
    <row r="270" spans="11:12" x14ac:dyDescent="0.25">
      <c r="K270" s="48" t="s">
        <v>54</v>
      </c>
      <c r="L270" s="30" t="s">
        <v>54</v>
      </c>
    </row>
    <row r="271" spans="11:12" x14ac:dyDescent="0.25">
      <c r="K271" s="48" t="s">
        <v>54</v>
      </c>
      <c r="L271" s="30" t="s">
        <v>54</v>
      </c>
    </row>
    <row r="272" spans="11:12" x14ac:dyDescent="0.25">
      <c r="K272" s="48" t="s">
        <v>54</v>
      </c>
      <c r="L272" s="30" t="s">
        <v>54</v>
      </c>
    </row>
    <row r="273" spans="11:12" x14ac:dyDescent="0.25">
      <c r="K273" s="48" t="s">
        <v>54</v>
      </c>
      <c r="L273" s="30" t="s">
        <v>54</v>
      </c>
    </row>
    <row r="274" spans="11:12" x14ac:dyDescent="0.25">
      <c r="K274" s="48" t="s">
        <v>54</v>
      </c>
      <c r="L274" s="30" t="s">
        <v>54</v>
      </c>
    </row>
    <row r="275" spans="11:12" x14ac:dyDescent="0.25">
      <c r="K275" s="48" t="s">
        <v>54</v>
      </c>
      <c r="L275" s="30" t="s">
        <v>54</v>
      </c>
    </row>
    <row r="276" spans="11:12" x14ac:dyDescent="0.25">
      <c r="K276" s="48" t="s">
        <v>54</v>
      </c>
      <c r="L276" s="30" t="s">
        <v>54</v>
      </c>
    </row>
    <row r="277" spans="11:12" x14ac:dyDescent="0.25">
      <c r="K277" s="48" t="s">
        <v>54</v>
      </c>
      <c r="L277" s="30" t="s">
        <v>54</v>
      </c>
    </row>
    <row r="278" spans="11:12" x14ac:dyDescent="0.25">
      <c r="K278" s="48" t="s">
        <v>54</v>
      </c>
      <c r="L278" s="30" t="s">
        <v>54</v>
      </c>
    </row>
    <row r="279" spans="11:12" x14ac:dyDescent="0.25">
      <c r="K279" s="48" t="s">
        <v>54</v>
      </c>
      <c r="L279" s="30" t="s">
        <v>54</v>
      </c>
    </row>
    <row r="280" spans="11:12" x14ac:dyDescent="0.25">
      <c r="K280" s="48" t="s">
        <v>54</v>
      </c>
      <c r="L280" s="30" t="s">
        <v>54</v>
      </c>
    </row>
    <row r="281" spans="11:12" x14ac:dyDescent="0.25">
      <c r="K281" s="48" t="s">
        <v>54</v>
      </c>
      <c r="L281" s="30" t="s">
        <v>54</v>
      </c>
    </row>
    <row r="282" spans="11:12" x14ac:dyDescent="0.25">
      <c r="K282" s="48" t="s">
        <v>54</v>
      </c>
      <c r="L282" s="30" t="s">
        <v>54</v>
      </c>
    </row>
    <row r="283" spans="11:12" x14ac:dyDescent="0.25">
      <c r="K283" s="48" t="s">
        <v>54</v>
      </c>
      <c r="L283" s="30" t="s">
        <v>54</v>
      </c>
    </row>
    <row r="284" spans="11:12" x14ac:dyDescent="0.25">
      <c r="K284" s="48" t="s">
        <v>54</v>
      </c>
      <c r="L284" s="30" t="s">
        <v>54</v>
      </c>
    </row>
    <row r="285" spans="11:12" x14ac:dyDescent="0.25">
      <c r="K285" s="48" t="s">
        <v>54</v>
      </c>
      <c r="L285" s="30" t="s">
        <v>54</v>
      </c>
    </row>
    <row r="286" spans="11:12" x14ac:dyDescent="0.25">
      <c r="K286" s="48" t="s">
        <v>54</v>
      </c>
      <c r="L286" s="30" t="s">
        <v>54</v>
      </c>
    </row>
    <row r="287" spans="11:12" x14ac:dyDescent="0.25">
      <c r="K287" s="48" t="s">
        <v>54</v>
      </c>
      <c r="L287" s="30" t="s">
        <v>54</v>
      </c>
    </row>
    <row r="288" spans="11:12" x14ac:dyDescent="0.25">
      <c r="K288" s="48" t="s">
        <v>54</v>
      </c>
      <c r="L288" s="30" t="s">
        <v>54</v>
      </c>
    </row>
    <row r="289" spans="11:12" x14ac:dyDescent="0.25">
      <c r="K289" s="48" t="s">
        <v>54</v>
      </c>
      <c r="L289" s="30" t="s">
        <v>54</v>
      </c>
    </row>
    <row r="290" spans="11:12" x14ac:dyDescent="0.25">
      <c r="K290" s="48" t="s">
        <v>54</v>
      </c>
      <c r="L290" s="30" t="s">
        <v>54</v>
      </c>
    </row>
    <row r="291" spans="11:12" x14ac:dyDescent="0.25">
      <c r="K291" s="48" t="s">
        <v>54</v>
      </c>
      <c r="L291" s="30" t="s">
        <v>54</v>
      </c>
    </row>
    <row r="292" spans="11:12" x14ac:dyDescent="0.25">
      <c r="K292" s="48" t="s">
        <v>54</v>
      </c>
      <c r="L292" s="30" t="s">
        <v>54</v>
      </c>
    </row>
    <row r="293" spans="11:12" x14ac:dyDescent="0.25">
      <c r="K293" s="48" t="s">
        <v>54</v>
      </c>
      <c r="L293" s="30" t="s">
        <v>54</v>
      </c>
    </row>
    <row r="294" spans="11:12" x14ac:dyDescent="0.25">
      <c r="K294" s="48" t="s">
        <v>54</v>
      </c>
      <c r="L294" s="30" t="s">
        <v>54</v>
      </c>
    </row>
    <row r="295" spans="11:12" x14ac:dyDescent="0.25">
      <c r="K295" s="48" t="s">
        <v>54</v>
      </c>
      <c r="L295" s="30" t="s">
        <v>54</v>
      </c>
    </row>
    <row r="296" spans="11:12" x14ac:dyDescent="0.25">
      <c r="K296" s="48" t="s">
        <v>54</v>
      </c>
      <c r="L296" s="30" t="s">
        <v>54</v>
      </c>
    </row>
    <row r="297" spans="11:12" x14ac:dyDescent="0.25">
      <c r="K297" s="48" t="s">
        <v>54</v>
      </c>
      <c r="L297" s="30" t="s">
        <v>54</v>
      </c>
    </row>
    <row r="298" spans="11:12" x14ac:dyDescent="0.25">
      <c r="K298" s="48" t="s">
        <v>54</v>
      </c>
      <c r="L298" s="30" t="s">
        <v>54</v>
      </c>
    </row>
    <row r="299" spans="11:12" x14ac:dyDescent="0.25">
      <c r="K299" s="48" t="s">
        <v>54</v>
      </c>
      <c r="L299" s="30" t="s">
        <v>54</v>
      </c>
    </row>
    <row r="300" spans="11:12" x14ac:dyDescent="0.25">
      <c r="K300" s="48" t="s">
        <v>54</v>
      </c>
      <c r="L300" s="30" t="s">
        <v>54</v>
      </c>
    </row>
    <row r="301" spans="11:12" x14ac:dyDescent="0.25">
      <c r="K301" s="48" t="s">
        <v>54</v>
      </c>
      <c r="L301" s="30" t="s">
        <v>54</v>
      </c>
    </row>
    <row r="302" spans="11:12" x14ac:dyDescent="0.25">
      <c r="K302" s="48" t="s">
        <v>54</v>
      </c>
      <c r="L302" s="30" t="s">
        <v>54</v>
      </c>
    </row>
    <row r="303" spans="11:12" x14ac:dyDescent="0.25">
      <c r="K303" s="48" t="s">
        <v>54</v>
      </c>
      <c r="L303" s="30" t="s">
        <v>54</v>
      </c>
    </row>
    <row r="304" spans="11:12" x14ac:dyDescent="0.25">
      <c r="K304" s="26" t="s">
        <v>55</v>
      </c>
      <c r="L304" s="49"/>
    </row>
    <row r="305" spans="11:12" x14ac:dyDescent="0.25">
      <c r="K305" s="48">
        <v>43904</v>
      </c>
      <c r="L305" s="30">
        <v>100</v>
      </c>
    </row>
    <row r="306" spans="11:12" x14ac:dyDescent="0.25">
      <c r="K306" s="48">
        <v>43911</v>
      </c>
      <c r="L306" s="30">
        <v>99.605099999999993</v>
      </c>
    </row>
    <row r="307" spans="11:12" x14ac:dyDescent="0.25">
      <c r="K307" s="48">
        <v>43918</v>
      </c>
      <c r="L307" s="30">
        <v>98.105699999999999</v>
      </c>
    </row>
    <row r="308" spans="11:12" x14ac:dyDescent="0.25">
      <c r="K308" s="48">
        <v>43925</v>
      </c>
      <c r="L308" s="30">
        <v>96.237700000000004</v>
      </c>
    </row>
    <row r="309" spans="11:12" x14ac:dyDescent="0.25">
      <c r="K309" s="48">
        <v>43932</v>
      </c>
      <c r="L309" s="30">
        <v>93.490899999999996</v>
      </c>
    </row>
    <row r="310" spans="11:12" x14ac:dyDescent="0.25">
      <c r="K310" s="48">
        <v>43939</v>
      </c>
      <c r="L310" s="30">
        <v>93.694400000000002</v>
      </c>
    </row>
    <row r="311" spans="11:12" x14ac:dyDescent="0.25">
      <c r="K311" s="48">
        <v>43946</v>
      </c>
      <c r="L311" s="30">
        <v>94.112799999999993</v>
      </c>
    </row>
    <row r="312" spans="11:12" x14ac:dyDescent="0.25">
      <c r="K312" s="48">
        <v>43953</v>
      </c>
      <c r="L312" s="30">
        <v>94.6601</v>
      </c>
    </row>
    <row r="313" spans="11:12" x14ac:dyDescent="0.25">
      <c r="K313" s="48">
        <v>43960</v>
      </c>
      <c r="L313" s="30">
        <v>93.582700000000003</v>
      </c>
    </row>
    <row r="314" spans="11:12" x14ac:dyDescent="0.25">
      <c r="K314" s="48">
        <v>43967</v>
      </c>
      <c r="L314" s="30">
        <v>92.817400000000006</v>
      </c>
    </row>
    <row r="315" spans="11:12" x14ac:dyDescent="0.25">
      <c r="K315" s="48">
        <v>43974</v>
      </c>
      <c r="L315" s="30">
        <v>92.471100000000007</v>
      </c>
    </row>
    <row r="316" spans="11:12" x14ac:dyDescent="0.25">
      <c r="K316" s="48">
        <v>43981</v>
      </c>
      <c r="L316" s="30">
        <v>93.7988</v>
      </c>
    </row>
    <row r="317" spans="11:12" x14ac:dyDescent="0.25">
      <c r="K317" s="48">
        <v>43988</v>
      </c>
      <c r="L317" s="30">
        <v>95.975300000000004</v>
      </c>
    </row>
    <row r="318" spans="11:12" x14ac:dyDescent="0.25">
      <c r="K318" s="48">
        <v>43995</v>
      </c>
      <c r="L318" s="30">
        <v>96.647499999999994</v>
      </c>
    </row>
    <row r="319" spans="11:12" x14ac:dyDescent="0.25">
      <c r="K319" s="48">
        <v>44002</v>
      </c>
      <c r="L319" s="30">
        <v>97.605199999999996</v>
      </c>
    </row>
    <row r="320" spans="11:12" x14ac:dyDescent="0.25">
      <c r="K320" s="48">
        <v>44009</v>
      </c>
      <c r="L320" s="30">
        <v>97.363699999999994</v>
      </c>
    </row>
    <row r="321" spans="11:12" x14ac:dyDescent="0.25">
      <c r="K321" s="48">
        <v>44016</v>
      </c>
      <c r="L321" s="30">
        <v>99.2089</v>
      </c>
    </row>
    <row r="322" spans="11:12" x14ac:dyDescent="0.25">
      <c r="K322" s="48">
        <v>44023</v>
      </c>
      <c r="L322" s="30">
        <v>96.841499999999996</v>
      </c>
    </row>
    <row r="323" spans="11:12" x14ac:dyDescent="0.25">
      <c r="K323" s="48">
        <v>44030</v>
      </c>
      <c r="L323" s="30">
        <v>96.671800000000005</v>
      </c>
    </row>
    <row r="324" spans="11:12" x14ac:dyDescent="0.25">
      <c r="K324" s="48">
        <v>44037</v>
      </c>
      <c r="L324" s="30">
        <v>96.463899999999995</v>
      </c>
    </row>
    <row r="325" spans="11:12" x14ac:dyDescent="0.25">
      <c r="K325" s="48">
        <v>44044</v>
      </c>
      <c r="L325" s="30">
        <v>97.318799999999996</v>
      </c>
    </row>
    <row r="326" spans="11:12" x14ac:dyDescent="0.25">
      <c r="K326" s="48">
        <v>44051</v>
      </c>
      <c r="L326" s="30">
        <v>97.774199999999993</v>
      </c>
    </row>
    <row r="327" spans="11:12" x14ac:dyDescent="0.25">
      <c r="K327" s="48">
        <v>44058</v>
      </c>
      <c r="L327" s="30">
        <v>97.283600000000007</v>
      </c>
    </row>
    <row r="328" spans="11:12" x14ac:dyDescent="0.25">
      <c r="K328" s="48">
        <v>44065</v>
      </c>
      <c r="L328" s="30">
        <v>97.149600000000007</v>
      </c>
    </row>
    <row r="329" spans="11:12" x14ac:dyDescent="0.25">
      <c r="K329" s="48">
        <v>44072</v>
      </c>
      <c r="L329" s="30">
        <v>97.377099999999999</v>
      </c>
    </row>
    <row r="330" spans="11:12" x14ac:dyDescent="0.25">
      <c r="K330" s="48">
        <v>44079</v>
      </c>
      <c r="L330" s="30">
        <v>100.1592</v>
      </c>
    </row>
    <row r="331" spans="11:12" x14ac:dyDescent="0.25">
      <c r="K331" s="48">
        <v>44086</v>
      </c>
      <c r="L331" s="30">
        <v>101.158</v>
      </c>
    </row>
    <row r="332" spans="11:12" x14ac:dyDescent="0.25">
      <c r="K332" s="48">
        <v>44093</v>
      </c>
      <c r="L332" s="30">
        <v>101.9629</v>
      </c>
    </row>
    <row r="333" spans="11:12" x14ac:dyDescent="0.25">
      <c r="K333" s="48">
        <v>44100</v>
      </c>
      <c r="L333" s="30">
        <v>101.1215</v>
      </c>
    </row>
    <row r="334" spans="11:12" x14ac:dyDescent="0.25">
      <c r="K334" s="48">
        <v>44107</v>
      </c>
      <c r="L334" s="30">
        <v>98.703100000000006</v>
      </c>
    </row>
    <row r="335" spans="11:12" x14ac:dyDescent="0.25">
      <c r="K335" s="48">
        <v>44114</v>
      </c>
      <c r="L335" s="30">
        <v>97.2864</v>
      </c>
    </row>
    <row r="336" spans="11:12" x14ac:dyDescent="0.25">
      <c r="K336" s="48">
        <v>44121</v>
      </c>
      <c r="L336" s="30">
        <v>97.925600000000003</v>
      </c>
    </row>
    <row r="337" spans="11:12" x14ac:dyDescent="0.25">
      <c r="K337" s="48">
        <v>44128</v>
      </c>
      <c r="L337" s="30">
        <v>97.346500000000006</v>
      </c>
    </row>
    <row r="338" spans="11:12" x14ac:dyDescent="0.25">
      <c r="K338" s="48">
        <v>44135</v>
      </c>
      <c r="L338" s="30">
        <v>97.512900000000002</v>
      </c>
    </row>
    <row r="339" spans="11:12" x14ac:dyDescent="0.25">
      <c r="K339" s="48">
        <v>44142</v>
      </c>
      <c r="L339" s="30">
        <v>99.389899999999997</v>
      </c>
    </row>
    <row r="340" spans="11:12" x14ac:dyDescent="0.25">
      <c r="K340" s="48">
        <v>44149</v>
      </c>
      <c r="L340" s="30">
        <v>100.36199999999999</v>
      </c>
    </row>
    <row r="341" spans="11:12" x14ac:dyDescent="0.25">
      <c r="K341" s="48">
        <v>44156</v>
      </c>
      <c r="L341" s="30">
        <v>100.4233</v>
      </c>
    </row>
    <row r="342" spans="11:12" x14ac:dyDescent="0.25">
      <c r="K342" s="48">
        <v>44163</v>
      </c>
      <c r="L342" s="30">
        <v>101.77719999999999</v>
      </c>
    </row>
    <row r="343" spans="11:12" x14ac:dyDescent="0.25">
      <c r="K343" s="48">
        <v>44170</v>
      </c>
      <c r="L343" s="30">
        <v>103.5668</v>
      </c>
    </row>
    <row r="344" spans="11:12" x14ac:dyDescent="0.25">
      <c r="K344" s="48">
        <v>44177</v>
      </c>
      <c r="L344" s="30">
        <v>104.02849999999999</v>
      </c>
    </row>
    <row r="345" spans="11:12" x14ac:dyDescent="0.25">
      <c r="K345" s="48">
        <v>44184</v>
      </c>
      <c r="L345" s="30">
        <v>103.90219999999999</v>
      </c>
    </row>
    <row r="346" spans="11:12" x14ac:dyDescent="0.25">
      <c r="K346" s="48">
        <v>44191</v>
      </c>
      <c r="L346" s="30">
        <v>98.440600000000003</v>
      </c>
    </row>
    <row r="347" spans="11:12" x14ac:dyDescent="0.25">
      <c r="K347" s="48">
        <v>44198</v>
      </c>
      <c r="L347" s="30">
        <v>94.903199999999998</v>
      </c>
    </row>
    <row r="348" spans="11:12" x14ac:dyDescent="0.25">
      <c r="K348" s="48">
        <v>44205</v>
      </c>
      <c r="L348" s="30">
        <v>95.912400000000005</v>
      </c>
    </row>
    <row r="349" spans="11:12" x14ac:dyDescent="0.25">
      <c r="K349" s="48">
        <v>44212</v>
      </c>
      <c r="L349" s="30">
        <v>97.958399999999997</v>
      </c>
    </row>
    <row r="350" spans="11:12" x14ac:dyDescent="0.25">
      <c r="K350" s="48">
        <v>44219</v>
      </c>
      <c r="L350" s="30">
        <v>98.633799999999994</v>
      </c>
    </row>
    <row r="351" spans="11:12" x14ac:dyDescent="0.25">
      <c r="K351" s="48">
        <v>44226</v>
      </c>
      <c r="L351" s="30">
        <v>98.978300000000004</v>
      </c>
    </row>
    <row r="352" spans="11:12" x14ac:dyDescent="0.25">
      <c r="K352" s="48">
        <v>44233</v>
      </c>
      <c r="L352" s="30">
        <v>102.32899999999999</v>
      </c>
    </row>
    <row r="353" spans="11:12" x14ac:dyDescent="0.25">
      <c r="K353" s="48">
        <v>44240</v>
      </c>
      <c r="L353" s="30">
        <v>103.4654</v>
      </c>
    </row>
    <row r="354" spans="11:12" x14ac:dyDescent="0.25">
      <c r="K354" s="48">
        <v>44247</v>
      </c>
      <c r="L354" s="30">
        <v>103.54989999999999</v>
      </c>
    </row>
    <row r="355" spans="11:12" x14ac:dyDescent="0.25">
      <c r="K355" s="48">
        <v>44254</v>
      </c>
      <c r="L355" s="30">
        <v>104.1223</v>
      </c>
    </row>
    <row r="356" spans="11:12" x14ac:dyDescent="0.25">
      <c r="K356" s="48">
        <v>44261</v>
      </c>
      <c r="L356" s="30">
        <v>105.40479999999999</v>
      </c>
    </row>
    <row r="357" spans="11:12" x14ac:dyDescent="0.25">
      <c r="K357" s="48">
        <v>44268</v>
      </c>
      <c r="L357" s="30">
        <v>105.8021</v>
      </c>
    </row>
    <row r="358" spans="11:12" x14ac:dyDescent="0.25">
      <c r="K358" s="48">
        <v>44275</v>
      </c>
      <c r="L358" s="30">
        <v>105.7312</v>
      </c>
    </row>
    <row r="359" spans="11:12" x14ac:dyDescent="0.25">
      <c r="K359" s="48">
        <v>44282</v>
      </c>
      <c r="L359" s="30">
        <v>106.0228</v>
      </c>
    </row>
    <row r="360" spans="11:12" x14ac:dyDescent="0.25">
      <c r="K360" s="48">
        <v>44289</v>
      </c>
      <c r="L360" s="30">
        <v>105.1835</v>
      </c>
    </row>
    <row r="361" spans="11:12" x14ac:dyDescent="0.25">
      <c r="K361" s="48">
        <v>44296</v>
      </c>
      <c r="L361" s="30">
        <v>103.6148</v>
      </c>
    </row>
    <row r="362" spans="11:12" x14ac:dyDescent="0.25">
      <c r="K362" s="48">
        <v>44303</v>
      </c>
      <c r="L362" s="30">
        <v>103.956</v>
      </c>
    </row>
    <row r="363" spans="11:12" x14ac:dyDescent="0.25">
      <c r="K363" s="48">
        <v>44310</v>
      </c>
      <c r="L363" s="30">
        <v>103.5633</v>
      </c>
    </row>
    <row r="364" spans="11:12" x14ac:dyDescent="0.25">
      <c r="K364" s="48">
        <v>44317</v>
      </c>
      <c r="L364" s="30">
        <v>104.217</v>
      </c>
    </row>
    <row r="365" spans="11:12" x14ac:dyDescent="0.25">
      <c r="K365" s="48">
        <v>44324</v>
      </c>
      <c r="L365" s="30">
        <v>103.2509</v>
      </c>
    </row>
    <row r="366" spans="11:12" x14ac:dyDescent="0.25">
      <c r="K366" s="48">
        <v>44331</v>
      </c>
      <c r="L366" s="30">
        <v>103.5731</v>
      </c>
    </row>
    <row r="367" spans="11:12" x14ac:dyDescent="0.25">
      <c r="K367" s="48">
        <v>44338</v>
      </c>
      <c r="L367" s="30">
        <v>103.6772</v>
      </c>
    </row>
    <row r="368" spans="11:12" x14ac:dyDescent="0.25">
      <c r="K368" s="48">
        <v>44345</v>
      </c>
      <c r="L368" s="30">
        <v>102.8562</v>
      </c>
    </row>
    <row r="369" spans="11:12" x14ac:dyDescent="0.25">
      <c r="K369" s="48">
        <v>44352</v>
      </c>
      <c r="L369" s="30">
        <v>102.0586</v>
      </c>
    </row>
    <row r="370" spans="11:12" x14ac:dyDescent="0.25">
      <c r="K370" s="48" t="s">
        <v>54</v>
      </c>
      <c r="L370" s="30" t="s">
        <v>54</v>
      </c>
    </row>
    <row r="371" spans="11:12" x14ac:dyDescent="0.25">
      <c r="K371" s="48" t="s">
        <v>54</v>
      </c>
      <c r="L371" s="30" t="s">
        <v>54</v>
      </c>
    </row>
    <row r="372" spans="11:12" x14ac:dyDescent="0.25">
      <c r="K372" s="48" t="s">
        <v>54</v>
      </c>
      <c r="L372" s="30" t="s">
        <v>54</v>
      </c>
    </row>
    <row r="373" spans="11:12" x14ac:dyDescent="0.25">
      <c r="K373" s="48" t="s">
        <v>54</v>
      </c>
      <c r="L373" s="30" t="s">
        <v>54</v>
      </c>
    </row>
    <row r="374" spans="11:12" x14ac:dyDescent="0.25">
      <c r="K374" s="48" t="s">
        <v>54</v>
      </c>
      <c r="L374" s="30" t="s">
        <v>54</v>
      </c>
    </row>
    <row r="375" spans="11:12" x14ac:dyDescent="0.25">
      <c r="K375" s="48" t="s">
        <v>54</v>
      </c>
      <c r="L375" s="30" t="s">
        <v>54</v>
      </c>
    </row>
    <row r="376" spans="11:12" x14ac:dyDescent="0.25">
      <c r="K376" s="48" t="s">
        <v>54</v>
      </c>
      <c r="L376" s="30" t="s">
        <v>54</v>
      </c>
    </row>
    <row r="377" spans="11:12" x14ac:dyDescent="0.25">
      <c r="K377" s="48" t="s">
        <v>54</v>
      </c>
      <c r="L377" s="30" t="s">
        <v>54</v>
      </c>
    </row>
    <row r="378" spans="11:12" x14ac:dyDescent="0.25">
      <c r="K378" s="48" t="s">
        <v>54</v>
      </c>
      <c r="L378" s="30" t="s">
        <v>54</v>
      </c>
    </row>
    <row r="379" spans="11:12" x14ac:dyDescent="0.25">
      <c r="K379" s="48" t="s">
        <v>54</v>
      </c>
      <c r="L379" s="30" t="s">
        <v>54</v>
      </c>
    </row>
    <row r="380" spans="11:12" x14ac:dyDescent="0.25">
      <c r="K380" s="48" t="s">
        <v>54</v>
      </c>
      <c r="L380" s="30" t="s">
        <v>54</v>
      </c>
    </row>
    <row r="381" spans="11:12" x14ac:dyDescent="0.25">
      <c r="K381" s="48" t="s">
        <v>54</v>
      </c>
      <c r="L381" s="30" t="s">
        <v>54</v>
      </c>
    </row>
    <row r="382" spans="11:12" x14ac:dyDescent="0.25">
      <c r="K382" s="48" t="s">
        <v>54</v>
      </c>
      <c r="L382" s="30" t="s">
        <v>54</v>
      </c>
    </row>
    <row r="383" spans="11:12" x14ac:dyDescent="0.25">
      <c r="K383" s="48" t="s">
        <v>54</v>
      </c>
      <c r="L383" s="30" t="s">
        <v>54</v>
      </c>
    </row>
    <row r="384" spans="11:12" x14ac:dyDescent="0.25">
      <c r="K384" s="48" t="s">
        <v>54</v>
      </c>
      <c r="L384" s="30" t="s">
        <v>54</v>
      </c>
    </row>
    <row r="385" spans="11:12" x14ac:dyDescent="0.25">
      <c r="K385" s="48" t="s">
        <v>54</v>
      </c>
      <c r="L385" s="30" t="s">
        <v>54</v>
      </c>
    </row>
    <row r="386" spans="11:12" x14ac:dyDescent="0.25">
      <c r="K386" s="48" t="s">
        <v>54</v>
      </c>
      <c r="L386" s="30" t="s">
        <v>54</v>
      </c>
    </row>
    <row r="387" spans="11:12" x14ac:dyDescent="0.25">
      <c r="K387" s="48" t="s">
        <v>54</v>
      </c>
      <c r="L387" s="30" t="s">
        <v>54</v>
      </c>
    </row>
    <row r="388" spans="11:12" x14ac:dyDescent="0.25">
      <c r="K388" s="48" t="s">
        <v>54</v>
      </c>
      <c r="L388" s="30" t="s">
        <v>54</v>
      </c>
    </row>
    <row r="389" spans="11:12" x14ac:dyDescent="0.25">
      <c r="K389" s="48" t="s">
        <v>54</v>
      </c>
      <c r="L389" s="30" t="s">
        <v>54</v>
      </c>
    </row>
    <row r="390" spans="11:12" x14ac:dyDescent="0.25">
      <c r="K390" s="48" t="s">
        <v>54</v>
      </c>
      <c r="L390" s="30" t="s">
        <v>54</v>
      </c>
    </row>
    <row r="391" spans="11:12" x14ac:dyDescent="0.25">
      <c r="K391" s="48" t="s">
        <v>54</v>
      </c>
      <c r="L391" s="30" t="s">
        <v>54</v>
      </c>
    </row>
    <row r="392" spans="11:12" x14ac:dyDescent="0.25">
      <c r="K392" s="48" t="s">
        <v>54</v>
      </c>
      <c r="L392" s="30" t="s">
        <v>54</v>
      </c>
    </row>
    <row r="393" spans="11:12" x14ac:dyDescent="0.25">
      <c r="K393" s="48" t="s">
        <v>54</v>
      </c>
      <c r="L393" s="30" t="s">
        <v>54</v>
      </c>
    </row>
    <row r="394" spans="11:12" x14ac:dyDescent="0.25">
      <c r="K394" s="48" t="s">
        <v>54</v>
      </c>
      <c r="L394" s="30" t="s">
        <v>54</v>
      </c>
    </row>
    <row r="395" spans="11:12" x14ac:dyDescent="0.25">
      <c r="K395" s="48" t="s">
        <v>54</v>
      </c>
      <c r="L395" s="30" t="s">
        <v>54</v>
      </c>
    </row>
    <row r="396" spans="11:12" x14ac:dyDescent="0.25">
      <c r="K396" s="48" t="s">
        <v>54</v>
      </c>
      <c r="L396" s="30" t="s">
        <v>54</v>
      </c>
    </row>
    <row r="397" spans="11:12" x14ac:dyDescent="0.25">
      <c r="K397" s="48" t="s">
        <v>54</v>
      </c>
      <c r="L397" s="30" t="s">
        <v>54</v>
      </c>
    </row>
    <row r="398" spans="11:12" x14ac:dyDescent="0.25">
      <c r="K398" s="48" t="s">
        <v>54</v>
      </c>
      <c r="L398" s="30" t="s">
        <v>54</v>
      </c>
    </row>
    <row r="399" spans="11:12" x14ac:dyDescent="0.25">
      <c r="K399" s="48" t="s">
        <v>54</v>
      </c>
      <c r="L399" s="30" t="s">
        <v>54</v>
      </c>
    </row>
    <row r="400" spans="11:12" x14ac:dyDescent="0.25">
      <c r="K400" s="48" t="s">
        <v>54</v>
      </c>
      <c r="L400" s="30" t="s">
        <v>54</v>
      </c>
    </row>
    <row r="401" spans="11:12" x14ac:dyDescent="0.25">
      <c r="K401" s="48" t="s">
        <v>54</v>
      </c>
      <c r="L401" s="30" t="s">
        <v>54</v>
      </c>
    </row>
    <row r="402" spans="11:12" x14ac:dyDescent="0.25">
      <c r="K402" s="48" t="s">
        <v>54</v>
      </c>
      <c r="L402" s="30" t="s">
        <v>54</v>
      </c>
    </row>
    <row r="403" spans="11:12" x14ac:dyDescent="0.25">
      <c r="K403" s="48" t="s">
        <v>54</v>
      </c>
      <c r="L403" s="30" t="s">
        <v>54</v>
      </c>
    </row>
    <row r="404" spans="11:12" x14ac:dyDescent="0.25">
      <c r="K404" s="48" t="s">
        <v>54</v>
      </c>
      <c r="L404" s="30" t="s">
        <v>54</v>
      </c>
    </row>
    <row r="405" spans="11:12" x14ac:dyDescent="0.25">
      <c r="K405" s="48" t="s">
        <v>54</v>
      </c>
      <c r="L405" s="30" t="s">
        <v>54</v>
      </c>
    </row>
    <row r="406" spans="11:12" x14ac:dyDescent="0.25">
      <c r="K406" s="48" t="s">
        <v>54</v>
      </c>
      <c r="L406" s="30" t="s">
        <v>54</v>
      </c>
    </row>
    <row r="407" spans="11:12" x14ac:dyDescent="0.25">
      <c r="K407" s="48" t="s">
        <v>54</v>
      </c>
      <c r="L407" s="30" t="s">
        <v>54</v>
      </c>
    </row>
    <row r="408" spans="11:12" x14ac:dyDescent="0.25">
      <c r="K408" s="48" t="s">
        <v>54</v>
      </c>
      <c r="L408" s="30" t="s">
        <v>54</v>
      </c>
    </row>
    <row r="409" spans="11:12" x14ac:dyDescent="0.25">
      <c r="K409" s="48" t="s">
        <v>54</v>
      </c>
      <c r="L409" s="30" t="s">
        <v>54</v>
      </c>
    </row>
    <row r="410" spans="11:12" x14ac:dyDescent="0.25">
      <c r="K410" s="48" t="s">
        <v>54</v>
      </c>
      <c r="L410" s="30" t="s">
        <v>54</v>
      </c>
    </row>
    <row r="411" spans="11:12" x14ac:dyDescent="0.25">
      <c r="K411" s="48" t="s">
        <v>54</v>
      </c>
      <c r="L411" s="30" t="s">
        <v>54</v>
      </c>
    </row>
    <row r="412" spans="11:12" x14ac:dyDescent="0.25">
      <c r="K412" s="48" t="s">
        <v>54</v>
      </c>
      <c r="L412" s="30" t="s">
        <v>54</v>
      </c>
    </row>
    <row r="413" spans="11:12" x14ac:dyDescent="0.25">
      <c r="K413" s="48" t="s">
        <v>54</v>
      </c>
      <c r="L413" s="30" t="s">
        <v>54</v>
      </c>
    </row>
    <row r="414" spans="11:12" x14ac:dyDescent="0.25">
      <c r="K414" s="48" t="s">
        <v>54</v>
      </c>
      <c r="L414" s="30" t="s">
        <v>54</v>
      </c>
    </row>
    <row r="415" spans="11:12" x14ac:dyDescent="0.25">
      <c r="K415" s="48" t="s">
        <v>54</v>
      </c>
      <c r="L415" s="30" t="s">
        <v>54</v>
      </c>
    </row>
    <row r="416" spans="11:12" x14ac:dyDescent="0.25">
      <c r="K416" s="48" t="s">
        <v>54</v>
      </c>
      <c r="L416" s="30" t="s">
        <v>54</v>
      </c>
    </row>
    <row r="417" spans="11:12" x14ac:dyDescent="0.25">
      <c r="K417" s="48" t="s">
        <v>54</v>
      </c>
      <c r="L417" s="30" t="s">
        <v>54</v>
      </c>
    </row>
    <row r="418" spans="11:12" x14ac:dyDescent="0.25">
      <c r="K418" s="48" t="s">
        <v>54</v>
      </c>
      <c r="L418" s="30" t="s">
        <v>54</v>
      </c>
    </row>
    <row r="419" spans="11:12" x14ac:dyDescent="0.25">
      <c r="K419" s="48" t="s">
        <v>54</v>
      </c>
      <c r="L419" s="30" t="s">
        <v>54</v>
      </c>
    </row>
    <row r="420" spans="11:12" x14ac:dyDescent="0.25">
      <c r="K420" s="48" t="s">
        <v>54</v>
      </c>
      <c r="L420" s="30" t="s">
        <v>54</v>
      </c>
    </row>
    <row r="421" spans="11:12" x14ac:dyDescent="0.25">
      <c r="K421" s="48" t="s">
        <v>54</v>
      </c>
      <c r="L421" s="30" t="s">
        <v>54</v>
      </c>
    </row>
    <row r="422" spans="11:12" x14ac:dyDescent="0.25">
      <c r="K422" s="48" t="s">
        <v>54</v>
      </c>
      <c r="L422" s="30" t="s">
        <v>54</v>
      </c>
    </row>
    <row r="423" spans="11:12" x14ac:dyDescent="0.25">
      <c r="K423" s="48" t="s">
        <v>54</v>
      </c>
      <c r="L423" s="30" t="s">
        <v>54</v>
      </c>
    </row>
    <row r="424" spans="11:12" x14ac:dyDescent="0.25">
      <c r="K424" s="48" t="s">
        <v>54</v>
      </c>
      <c r="L424" s="30" t="s">
        <v>54</v>
      </c>
    </row>
    <row r="425" spans="11:12" x14ac:dyDescent="0.25">
      <c r="K425" s="48" t="s">
        <v>54</v>
      </c>
      <c r="L425" s="30" t="s">
        <v>54</v>
      </c>
    </row>
    <row r="426" spans="11:12" x14ac:dyDescent="0.25">
      <c r="K426" s="48" t="s">
        <v>54</v>
      </c>
      <c r="L426" s="30" t="s">
        <v>54</v>
      </c>
    </row>
    <row r="427" spans="11:12" x14ac:dyDescent="0.25">
      <c r="K427" s="48" t="s">
        <v>54</v>
      </c>
      <c r="L427" s="30" t="s">
        <v>54</v>
      </c>
    </row>
    <row r="428" spans="11:12" x14ac:dyDescent="0.25">
      <c r="K428" s="48" t="s">
        <v>54</v>
      </c>
      <c r="L428" s="30" t="s">
        <v>54</v>
      </c>
    </row>
    <row r="429" spans="11:12" x14ac:dyDescent="0.25">
      <c r="K429" s="48" t="s">
        <v>54</v>
      </c>
      <c r="L429" s="30" t="s">
        <v>54</v>
      </c>
    </row>
    <row r="430" spans="11:12" x14ac:dyDescent="0.25">
      <c r="K430" s="48" t="s">
        <v>54</v>
      </c>
      <c r="L430" s="30" t="s">
        <v>54</v>
      </c>
    </row>
    <row r="431" spans="11:12" x14ac:dyDescent="0.25">
      <c r="K431" s="48" t="s">
        <v>54</v>
      </c>
      <c r="L431" s="30" t="s">
        <v>54</v>
      </c>
    </row>
    <row r="432" spans="11:12" x14ac:dyDescent="0.25">
      <c r="K432" s="48" t="s">
        <v>54</v>
      </c>
      <c r="L432" s="30" t="s">
        <v>54</v>
      </c>
    </row>
    <row r="433" spans="11:12" x14ac:dyDescent="0.25">
      <c r="K433" s="48" t="s">
        <v>54</v>
      </c>
      <c r="L433" s="30" t="s">
        <v>54</v>
      </c>
    </row>
    <row r="434" spans="11:12" x14ac:dyDescent="0.25">
      <c r="K434" s="48" t="s">
        <v>54</v>
      </c>
      <c r="L434" s="30" t="s">
        <v>54</v>
      </c>
    </row>
    <row r="435" spans="11:12" x14ac:dyDescent="0.25">
      <c r="K435" s="48" t="s">
        <v>54</v>
      </c>
      <c r="L435" s="30" t="s">
        <v>54</v>
      </c>
    </row>
    <row r="436" spans="11:12" x14ac:dyDescent="0.25">
      <c r="K436" s="48" t="s">
        <v>54</v>
      </c>
      <c r="L436" s="30" t="s">
        <v>54</v>
      </c>
    </row>
    <row r="437" spans="11:12" x14ac:dyDescent="0.25">
      <c r="K437" s="48" t="s">
        <v>54</v>
      </c>
      <c r="L437" s="30" t="s">
        <v>54</v>
      </c>
    </row>
    <row r="438" spans="11:12" x14ac:dyDescent="0.25">
      <c r="K438" s="48" t="s">
        <v>54</v>
      </c>
      <c r="L438" s="30" t="s">
        <v>54</v>
      </c>
    </row>
    <row r="439" spans="11:12" x14ac:dyDescent="0.25">
      <c r="K439" s="48" t="s">
        <v>54</v>
      </c>
      <c r="L439" s="30" t="s">
        <v>54</v>
      </c>
    </row>
    <row r="440" spans="11:12" x14ac:dyDescent="0.25">
      <c r="K440" s="48" t="s">
        <v>54</v>
      </c>
      <c r="L440" s="30" t="s">
        <v>54</v>
      </c>
    </row>
    <row r="441" spans="11:12" x14ac:dyDescent="0.25">
      <c r="K441" s="48" t="s">
        <v>54</v>
      </c>
      <c r="L441" s="30" t="s">
        <v>54</v>
      </c>
    </row>
    <row r="442" spans="11:12" x14ac:dyDescent="0.25">
      <c r="K442" s="48" t="s">
        <v>54</v>
      </c>
      <c r="L442" s="30" t="s">
        <v>54</v>
      </c>
    </row>
    <row r="443" spans="11:12" x14ac:dyDescent="0.25">
      <c r="K443" s="48" t="s">
        <v>54</v>
      </c>
      <c r="L443" s="30" t="s">
        <v>54</v>
      </c>
    </row>
    <row r="444" spans="11:12" x14ac:dyDescent="0.25">
      <c r="K444" s="48" t="s">
        <v>54</v>
      </c>
      <c r="L444" s="30" t="s">
        <v>54</v>
      </c>
    </row>
    <row r="445" spans="11:12" x14ac:dyDescent="0.25">
      <c r="K445" s="48" t="s">
        <v>54</v>
      </c>
      <c r="L445" s="30" t="s">
        <v>54</v>
      </c>
    </row>
    <row r="446" spans="11:12" x14ac:dyDescent="0.25">
      <c r="K446" s="48" t="s">
        <v>54</v>
      </c>
      <c r="L446" s="30" t="s">
        <v>54</v>
      </c>
    </row>
    <row r="447" spans="11:12" x14ac:dyDescent="0.25">
      <c r="K447" s="48" t="s">
        <v>54</v>
      </c>
      <c r="L447" s="30" t="s">
        <v>54</v>
      </c>
    </row>
    <row r="448" spans="11:12" x14ac:dyDescent="0.25">
      <c r="K448" s="48" t="s">
        <v>54</v>
      </c>
      <c r="L448" s="30" t="s">
        <v>54</v>
      </c>
    </row>
    <row r="449" spans="11:12" x14ac:dyDescent="0.25">
      <c r="K449" s="48" t="s">
        <v>54</v>
      </c>
      <c r="L449" s="30" t="s">
        <v>54</v>
      </c>
    </row>
    <row r="450" spans="11:12" x14ac:dyDescent="0.25">
      <c r="K450" s="48" t="s">
        <v>54</v>
      </c>
      <c r="L450" s="30" t="s">
        <v>54</v>
      </c>
    </row>
    <row r="451" spans="11:12" x14ac:dyDescent="0.25">
      <c r="K451" s="48" t="s">
        <v>54</v>
      </c>
      <c r="L451" s="30" t="s">
        <v>54</v>
      </c>
    </row>
    <row r="452" spans="11:12" x14ac:dyDescent="0.25">
      <c r="K452" s="26" t="s">
        <v>56</v>
      </c>
      <c r="L452" s="26"/>
    </row>
    <row r="453" spans="11:12" x14ac:dyDescent="0.25">
      <c r="K453" s="48">
        <v>43904</v>
      </c>
      <c r="L453" s="30">
        <v>100</v>
      </c>
    </row>
    <row r="454" spans="11:12" x14ac:dyDescent="0.25">
      <c r="K454" s="48">
        <v>43911</v>
      </c>
      <c r="L454" s="30">
        <v>98.645899999999997</v>
      </c>
    </row>
    <row r="455" spans="11:12" x14ac:dyDescent="0.25">
      <c r="K455" s="48">
        <v>43918</v>
      </c>
      <c r="L455" s="30">
        <v>95.230800000000002</v>
      </c>
    </row>
    <row r="456" spans="11:12" x14ac:dyDescent="0.25">
      <c r="K456" s="48">
        <v>43925</v>
      </c>
      <c r="L456" s="30">
        <v>92.461799999999997</v>
      </c>
    </row>
    <row r="457" spans="11:12" x14ac:dyDescent="0.25">
      <c r="K457" s="48">
        <v>43932</v>
      </c>
      <c r="L457" s="30">
        <v>91.4131</v>
      </c>
    </row>
    <row r="458" spans="11:12" x14ac:dyDescent="0.25">
      <c r="K458" s="48">
        <v>43939</v>
      </c>
      <c r="L458" s="30">
        <v>91.4148</v>
      </c>
    </row>
    <row r="459" spans="11:12" x14ac:dyDescent="0.25">
      <c r="K459" s="48">
        <v>43946</v>
      </c>
      <c r="L459" s="30">
        <v>92.139799999999994</v>
      </c>
    </row>
    <row r="460" spans="11:12" x14ac:dyDescent="0.25">
      <c r="K460" s="48">
        <v>43953</v>
      </c>
      <c r="L460" s="30">
        <v>92.36</v>
      </c>
    </row>
    <row r="461" spans="11:12" x14ac:dyDescent="0.25">
      <c r="K461" s="48">
        <v>43960</v>
      </c>
      <c r="L461" s="30">
        <v>92.729600000000005</v>
      </c>
    </row>
    <row r="462" spans="11:12" x14ac:dyDescent="0.25">
      <c r="K462" s="48">
        <v>43967</v>
      </c>
      <c r="L462" s="30">
        <v>92.971900000000005</v>
      </c>
    </row>
    <row r="463" spans="11:12" x14ac:dyDescent="0.25">
      <c r="K463" s="48">
        <v>43974</v>
      </c>
      <c r="L463" s="30">
        <v>93.230500000000006</v>
      </c>
    </row>
    <row r="464" spans="11:12" x14ac:dyDescent="0.25">
      <c r="K464" s="48">
        <v>43981</v>
      </c>
      <c r="L464" s="30">
        <v>93.897800000000004</v>
      </c>
    </row>
    <row r="465" spans="11:12" x14ac:dyDescent="0.25">
      <c r="K465" s="48">
        <v>43988</v>
      </c>
      <c r="L465" s="30">
        <v>94.865799999999993</v>
      </c>
    </row>
    <row r="466" spans="11:12" x14ac:dyDescent="0.25">
      <c r="K466" s="48">
        <v>43995</v>
      </c>
      <c r="L466" s="30">
        <v>95.896000000000001</v>
      </c>
    </row>
    <row r="467" spans="11:12" x14ac:dyDescent="0.25">
      <c r="K467" s="48">
        <v>44002</v>
      </c>
      <c r="L467" s="30">
        <v>96.028300000000002</v>
      </c>
    </row>
    <row r="468" spans="11:12" x14ac:dyDescent="0.25">
      <c r="K468" s="48">
        <v>44009</v>
      </c>
      <c r="L468" s="30">
        <v>95.054199999999994</v>
      </c>
    </row>
    <row r="469" spans="11:12" x14ac:dyDescent="0.25">
      <c r="K469" s="48">
        <v>44016</v>
      </c>
      <c r="L469" s="30">
        <v>96.226399999999998</v>
      </c>
    </row>
    <row r="470" spans="11:12" x14ac:dyDescent="0.25">
      <c r="K470" s="48">
        <v>44023</v>
      </c>
      <c r="L470" s="30">
        <v>96.9345</v>
      </c>
    </row>
    <row r="471" spans="11:12" x14ac:dyDescent="0.25">
      <c r="K471" s="48">
        <v>44030</v>
      </c>
      <c r="L471" s="30">
        <v>96.807199999999995</v>
      </c>
    </row>
    <row r="472" spans="11:12" x14ac:dyDescent="0.25">
      <c r="K472" s="48">
        <v>44037</v>
      </c>
      <c r="L472" s="30">
        <v>96.722099999999998</v>
      </c>
    </row>
    <row r="473" spans="11:12" x14ac:dyDescent="0.25">
      <c r="K473" s="48">
        <v>44044</v>
      </c>
      <c r="L473" s="30">
        <v>96.790599999999998</v>
      </c>
    </row>
    <row r="474" spans="11:12" x14ac:dyDescent="0.25">
      <c r="K474" s="48">
        <v>44051</v>
      </c>
      <c r="L474" s="30">
        <v>96.17</v>
      </c>
    </row>
    <row r="475" spans="11:12" x14ac:dyDescent="0.25">
      <c r="K475" s="48">
        <v>44058</v>
      </c>
      <c r="L475" s="30">
        <v>95.461200000000005</v>
      </c>
    </row>
    <row r="476" spans="11:12" x14ac:dyDescent="0.25">
      <c r="K476" s="48">
        <v>44065</v>
      </c>
      <c r="L476" s="30">
        <v>95.249600000000001</v>
      </c>
    </row>
    <row r="477" spans="11:12" x14ac:dyDescent="0.25">
      <c r="K477" s="48">
        <v>44072</v>
      </c>
      <c r="L477" s="30">
        <v>95.455399999999997</v>
      </c>
    </row>
    <row r="478" spans="11:12" x14ac:dyDescent="0.25">
      <c r="K478" s="48">
        <v>44079</v>
      </c>
      <c r="L478" s="30">
        <v>95.645399999999995</v>
      </c>
    </row>
    <row r="479" spans="11:12" x14ac:dyDescent="0.25">
      <c r="K479" s="48">
        <v>44086</v>
      </c>
      <c r="L479" s="30">
        <v>95.985699999999994</v>
      </c>
    </row>
    <row r="480" spans="11:12" x14ac:dyDescent="0.25">
      <c r="K480" s="48">
        <v>44093</v>
      </c>
      <c r="L480" s="30">
        <v>96.118600000000001</v>
      </c>
    </row>
    <row r="481" spans="11:12" x14ac:dyDescent="0.25">
      <c r="K481" s="48">
        <v>44100</v>
      </c>
      <c r="L481" s="30">
        <v>96.039100000000005</v>
      </c>
    </row>
    <row r="482" spans="11:12" x14ac:dyDescent="0.25">
      <c r="K482" s="48">
        <v>44107</v>
      </c>
      <c r="L482" s="30">
        <v>95.375200000000007</v>
      </c>
    </row>
    <row r="483" spans="11:12" x14ac:dyDescent="0.25">
      <c r="K483" s="48">
        <v>44114</v>
      </c>
      <c r="L483" s="30">
        <v>95.803899999999999</v>
      </c>
    </row>
    <row r="484" spans="11:12" x14ac:dyDescent="0.25">
      <c r="K484" s="48">
        <v>44121</v>
      </c>
      <c r="L484" s="30">
        <v>96.567899999999995</v>
      </c>
    </row>
    <row r="485" spans="11:12" x14ac:dyDescent="0.25">
      <c r="K485" s="48">
        <v>44128</v>
      </c>
      <c r="L485" s="30">
        <v>96.933599999999998</v>
      </c>
    </row>
    <row r="486" spans="11:12" x14ac:dyDescent="0.25">
      <c r="K486" s="48">
        <v>44135</v>
      </c>
      <c r="L486" s="30">
        <v>97.743899999999996</v>
      </c>
    </row>
    <row r="487" spans="11:12" x14ac:dyDescent="0.25">
      <c r="K487" s="48">
        <v>44142</v>
      </c>
      <c r="L487" s="30">
        <v>98.618700000000004</v>
      </c>
    </row>
    <row r="488" spans="11:12" x14ac:dyDescent="0.25">
      <c r="K488" s="48">
        <v>44149</v>
      </c>
      <c r="L488" s="30">
        <v>99.685000000000002</v>
      </c>
    </row>
    <row r="489" spans="11:12" x14ac:dyDescent="0.25">
      <c r="K489" s="48">
        <v>44156</v>
      </c>
      <c r="L489" s="30">
        <v>100.1533</v>
      </c>
    </row>
    <row r="490" spans="11:12" x14ac:dyDescent="0.25">
      <c r="K490" s="48">
        <v>44163</v>
      </c>
      <c r="L490" s="30">
        <v>100.78440000000001</v>
      </c>
    </row>
    <row r="491" spans="11:12" x14ac:dyDescent="0.25">
      <c r="K491" s="48">
        <v>44170</v>
      </c>
      <c r="L491" s="30">
        <v>101.48820000000001</v>
      </c>
    </row>
    <row r="492" spans="11:12" x14ac:dyDescent="0.25">
      <c r="K492" s="48">
        <v>44177</v>
      </c>
      <c r="L492" s="30">
        <v>101.6763</v>
      </c>
    </row>
    <row r="493" spans="11:12" x14ac:dyDescent="0.25">
      <c r="K493" s="48">
        <v>44184</v>
      </c>
      <c r="L493" s="30">
        <v>101.13549999999999</v>
      </c>
    </row>
    <row r="494" spans="11:12" x14ac:dyDescent="0.25">
      <c r="K494" s="48">
        <v>44191</v>
      </c>
      <c r="L494" s="30">
        <v>97.7102</v>
      </c>
    </row>
    <row r="495" spans="11:12" x14ac:dyDescent="0.25">
      <c r="K495" s="48">
        <v>44198</v>
      </c>
      <c r="L495" s="30">
        <v>95.182900000000004</v>
      </c>
    </row>
    <row r="496" spans="11:12" x14ac:dyDescent="0.25">
      <c r="K496" s="48">
        <v>44205</v>
      </c>
      <c r="L496" s="30">
        <v>96.006500000000003</v>
      </c>
    </row>
    <row r="497" spans="11:12" x14ac:dyDescent="0.25">
      <c r="K497" s="48">
        <v>44212</v>
      </c>
      <c r="L497" s="30">
        <v>97.940200000000004</v>
      </c>
    </row>
    <row r="498" spans="11:12" x14ac:dyDescent="0.25">
      <c r="K498" s="48">
        <v>44219</v>
      </c>
      <c r="L498" s="30">
        <v>99.027900000000002</v>
      </c>
    </row>
    <row r="499" spans="11:12" x14ac:dyDescent="0.25">
      <c r="K499" s="48">
        <v>44226</v>
      </c>
      <c r="L499" s="30">
        <v>99.634500000000003</v>
      </c>
    </row>
    <row r="500" spans="11:12" x14ac:dyDescent="0.25">
      <c r="K500" s="48">
        <v>44233</v>
      </c>
      <c r="L500" s="30">
        <v>100.24</v>
      </c>
    </row>
    <row r="501" spans="11:12" x14ac:dyDescent="0.25">
      <c r="K501" s="48">
        <v>44240</v>
      </c>
      <c r="L501" s="30">
        <v>100.6948</v>
      </c>
    </row>
    <row r="502" spans="11:12" x14ac:dyDescent="0.25">
      <c r="K502" s="48">
        <v>44247</v>
      </c>
      <c r="L502" s="30">
        <v>101.0183</v>
      </c>
    </row>
    <row r="503" spans="11:12" x14ac:dyDescent="0.25">
      <c r="K503" s="48">
        <v>44254</v>
      </c>
      <c r="L503" s="30">
        <v>101.5963</v>
      </c>
    </row>
    <row r="504" spans="11:12" x14ac:dyDescent="0.25">
      <c r="K504" s="48">
        <v>44261</v>
      </c>
      <c r="L504" s="30">
        <v>102.2028</v>
      </c>
    </row>
    <row r="505" spans="11:12" x14ac:dyDescent="0.25">
      <c r="K505" s="48">
        <v>44268</v>
      </c>
      <c r="L505" s="30">
        <v>102.9586</v>
      </c>
    </row>
    <row r="506" spans="11:12" x14ac:dyDescent="0.25">
      <c r="K506" s="48">
        <v>44275</v>
      </c>
      <c r="L506" s="30">
        <v>103.2043</v>
      </c>
    </row>
    <row r="507" spans="11:12" x14ac:dyDescent="0.25">
      <c r="K507" s="48">
        <v>44282</v>
      </c>
      <c r="L507" s="30">
        <v>103.0699</v>
      </c>
    </row>
    <row r="508" spans="11:12" x14ac:dyDescent="0.25">
      <c r="K508" s="48">
        <v>44289</v>
      </c>
      <c r="L508" s="30">
        <v>102.1785</v>
      </c>
    </row>
    <row r="509" spans="11:12" x14ac:dyDescent="0.25">
      <c r="K509" s="48">
        <v>44296</v>
      </c>
      <c r="L509" s="30">
        <v>101.7176</v>
      </c>
    </row>
    <row r="510" spans="11:12" x14ac:dyDescent="0.25">
      <c r="K510" s="48">
        <v>44303</v>
      </c>
      <c r="L510" s="30">
        <v>101.40770000000001</v>
      </c>
    </row>
    <row r="511" spans="11:12" x14ac:dyDescent="0.25">
      <c r="K511" s="48">
        <v>44310</v>
      </c>
      <c r="L511" s="30">
        <v>101.9</v>
      </c>
    </row>
    <row r="512" spans="11:12" x14ac:dyDescent="0.25">
      <c r="K512" s="48">
        <v>44317</v>
      </c>
      <c r="L512" s="30">
        <v>102.6367</v>
      </c>
    </row>
    <row r="513" spans="11:12" x14ac:dyDescent="0.25">
      <c r="K513" s="48">
        <v>44324</v>
      </c>
      <c r="L513" s="30">
        <v>102.57510000000001</v>
      </c>
    </row>
    <row r="514" spans="11:12" x14ac:dyDescent="0.25">
      <c r="K514" s="48">
        <v>44331</v>
      </c>
      <c r="L514" s="30">
        <v>102.7615</v>
      </c>
    </row>
    <row r="515" spans="11:12" x14ac:dyDescent="0.25">
      <c r="K515" s="48">
        <v>44338</v>
      </c>
      <c r="L515" s="30">
        <v>103.05800000000001</v>
      </c>
    </row>
    <row r="516" spans="11:12" x14ac:dyDescent="0.25">
      <c r="K516" s="48">
        <v>44345</v>
      </c>
      <c r="L516" s="30">
        <v>102.601</v>
      </c>
    </row>
    <row r="517" spans="11:12" x14ac:dyDescent="0.25">
      <c r="K517" s="48">
        <v>44352</v>
      </c>
      <c r="L517" s="30">
        <v>100.9314</v>
      </c>
    </row>
    <row r="518" spans="11:12" x14ac:dyDescent="0.25">
      <c r="K518" s="48" t="s">
        <v>54</v>
      </c>
      <c r="L518" s="30" t="s">
        <v>54</v>
      </c>
    </row>
    <row r="519" spans="11:12" x14ac:dyDescent="0.25">
      <c r="K519" s="48" t="s">
        <v>54</v>
      </c>
      <c r="L519" s="30" t="s">
        <v>54</v>
      </c>
    </row>
    <row r="520" spans="11:12" x14ac:dyDescent="0.25">
      <c r="K520" s="48" t="s">
        <v>54</v>
      </c>
      <c r="L520" s="30" t="s">
        <v>54</v>
      </c>
    </row>
    <row r="521" spans="11:12" x14ac:dyDescent="0.25">
      <c r="K521" s="48" t="s">
        <v>54</v>
      </c>
      <c r="L521" s="30" t="s">
        <v>54</v>
      </c>
    </row>
    <row r="522" spans="11:12" x14ac:dyDescent="0.25">
      <c r="K522" s="48" t="s">
        <v>54</v>
      </c>
      <c r="L522" s="30" t="s">
        <v>54</v>
      </c>
    </row>
    <row r="523" spans="11:12" x14ac:dyDescent="0.25">
      <c r="K523" s="48" t="s">
        <v>54</v>
      </c>
      <c r="L523" s="30" t="s">
        <v>54</v>
      </c>
    </row>
    <row r="524" spans="11:12" x14ac:dyDescent="0.25">
      <c r="K524" s="48" t="s">
        <v>54</v>
      </c>
      <c r="L524" s="30" t="s">
        <v>54</v>
      </c>
    </row>
    <row r="525" spans="11:12" x14ac:dyDescent="0.25">
      <c r="K525" s="48" t="s">
        <v>54</v>
      </c>
      <c r="L525" s="30" t="s">
        <v>54</v>
      </c>
    </row>
    <row r="526" spans="11:12" x14ac:dyDescent="0.25">
      <c r="K526" s="48" t="s">
        <v>54</v>
      </c>
      <c r="L526" s="30" t="s">
        <v>54</v>
      </c>
    </row>
    <row r="527" spans="11:12" x14ac:dyDescent="0.25">
      <c r="K527" s="48" t="s">
        <v>54</v>
      </c>
      <c r="L527" s="30" t="s">
        <v>54</v>
      </c>
    </row>
    <row r="528" spans="11:12" x14ac:dyDescent="0.25">
      <c r="K528" s="48" t="s">
        <v>54</v>
      </c>
      <c r="L528" s="30" t="s">
        <v>54</v>
      </c>
    </row>
    <row r="529" spans="11:12" x14ac:dyDescent="0.25">
      <c r="K529" s="48" t="s">
        <v>54</v>
      </c>
      <c r="L529" s="30" t="s">
        <v>54</v>
      </c>
    </row>
    <row r="530" spans="11:12" x14ac:dyDescent="0.25">
      <c r="K530" s="48" t="s">
        <v>54</v>
      </c>
      <c r="L530" s="30" t="s">
        <v>54</v>
      </c>
    </row>
    <row r="531" spans="11:12" x14ac:dyDescent="0.25">
      <c r="K531" s="48" t="s">
        <v>54</v>
      </c>
      <c r="L531" s="30" t="s">
        <v>54</v>
      </c>
    </row>
    <row r="532" spans="11:12" x14ac:dyDescent="0.25">
      <c r="K532" s="48" t="s">
        <v>54</v>
      </c>
      <c r="L532" s="30" t="s">
        <v>54</v>
      </c>
    </row>
    <row r="533" spans="11:12" x14ac:dyDescent="0.25">
      <c r="K533" s="48" t="s">
        <v>54</v>
      </c>
      <c r="L533" s="30" t="s">
        <v>54</v>
      </c>
    </row>
    <row r="534" spans="11:12" x14ac:dyDescent="0.25">
      <c r="K534" s="48" t="s">
        <v>54</v>
      </c>
      <c r="L534" s="30" t="s">
        <v>54</v>
      </c>
    </row>
    <row r="535" spans="11:12" x14ac:dyDescent="0.25">
      <c r="K535" s="48" t="s">
        <v>54</v>
      </c>
      <c r="L535" s="30" t="s">
        <v>54</v>
      </c>
    </row>
    <row r="536" spans="11:12" x14ac:dyDescent="0.25">
      <c r="K536" s="48" t="s">
        <v>54</v>
      </c>
      <c r="L536" s="30" t="s">
        <v>54</v>
      </c>
    </row>
    <row r="537" spans="11:12" x14ac:dyDescent="0.25">
      <c r="K537" s="48" t="s">
        <v>54</v>
      </c>
      <c r="L537" s="30" t="s">
        <v>54</v>
      </c>
    </row>
    <row r="538" spans="11:12" x14ac:dyDescent="0.25">
      <c r="K538" s="48" t="s">
        <v>54</v>
      </c>
      <c r="L538" s="30" t="s">
        <v>54</v>
      </c>
    </row>
    <row r="539" spans="11:12" x14ac:dyDescent="0.25">
      <c r="K539" s="48" t="s">
        <v>54</v>
      </c>
      <c r="L539" s="30" t="s">
        <v>54</v>
      </c>
    </row>
    <row r="540" spans="11:12" x14ac:dyDescent="0.25">
      <c r="K540" s="48" t="s">
        <v>54</v>
      </c>
      <c r="L540" s="30" t="s">
        <v>54</v>
      </c>
    </row>
    <row r="541" spans="11:12" x14ac:dyDescent="0.25">
      <c r="K541" s="48" t="s">
        <v>54</v>
      </c>
      <c r="L541" s="30" t="s">
        <v>54</v>
      </c>
    </row>
    <row r="542" spans="11:12" x14ac:dyDescent="0.25">
      <c r="K542" s="48" t="s">
        <v>54</v>
      </c>
      <c r="L542" s="30" t="s">
        <v>54</v>
      </c>
    </row>
    <row r="543" spans="11:12" x14ac:dyDescent="0.25">
      <c r="K543" s="48" t="s">
        <v>54</v>
      </c>
      <c r="L543" s="30" t="s">
        <v>54</v>
      </c>
    </row>
    <row r="544" spans="11:12" x14ac:dyDescent="0.25">
      <c r="K544" s="48" t="s">
        <v>54</v>
      </c>
      <c r="L544" s="30" t="s">
        <v>54</v>
      </c>
    </row>
    <row r="545" spans="11:12" x14ac:dyDescent="0.25">
      <c r="K545" s="48" t="s">
        <v>54</v>
      </c>
      <c r="L545" s="30" t="s">
        <v>54</v>
      </c>
    </row>
    <row r="546" spans="11:12" x14ac:dyDescent="0.25">
      <c r="K546" s="48" t="s">
        <v>54</v>
      </c>
      <c r="L546" s="30" t="s">
        <v>54</v>
      </c>
    </row>
    <row r="547" spans="11:12" x14ac:dyDescent="0.25">
      <c r="K547" s="48" t="s">
        <v>54</v>
      </c>
      <c r="L547" s="30" t="s">
        <v>54</v>
      </c>
    </row>
    <row r="548" spans="11:12" x14ac:dyDescent="0.25">
      <c r="K548" s="48" t="s">
        <v>54</v>
      </c>
      <c r="L548" s="30" t="s">
        <v>54</v>
      </c>
    </row>
    <row r="549" spans="11:12" x14ac:dyDescent="0.25">
      <c r="K549" s="48" t="s">
        <v>54</v>
      </c>
      <c r="L549" s="30" t="s">
        <v>54</v>
      </c>
    </row>
    <row r="550" spans="11:12" x14ac:dyDescent="0.25">
      <c r="K550" s="48" t="s">
        <v>54</v>
      </c>
      <c r="L550" s="30" t="s">
        <v>54</v>
      </c>
    </row>
    <row r="551" spans="11:12" x14ac:dyDescent="0.25">
      <c r="K551" s="48" t="s">
        <v>54</v>
      </c>
      <c r="L551" s="30" t="s">
        <v>54</v>
      </c>
    </row>
    <row r="552" spans="11:12" x14ac:dyDescent="0.25">
      <c r="K552" s="48" t="s">
        <v>54</v>
      </c>
      <c r="L552" s="30" t="s">
        <v>54</v>
      </c>
    </row>
    <row r="553" spans="11:12" x14ac:dyDescent="0.25">
      <c r="K553" s="48" t="s">
        <v>54</v>
      </c>
      <c r="L553" s="30" t="s">
        <v>54</v>
      </c>
    </row>
    <row r="554" spans="11:12" x14ac:dyDescent="0.25">
      <c r="K554" s="48" t="s">
        <v>54</v>
      </c>
      <c r="L554" s="30" t="s">
        <v>54</v>
      </c>
    </row>
    <row r="555" spans="11:12" x14ac:dyDescent="0.25">
      <c r="K555" s="48" t="s">
        <v>54</v>
      </c>
      <c r="L555" s="30" t="s">
        <v>54</v>
      </c>
    </row>
    <row r="556" spans="11:12" x14ac:dyDescent="0.25">
      <c r="K556" s="48" t="s">
        <v>54</v>
      </c>
      <c r="L556" s="30" t="s">
        <v>54</v>
      </c>
    </row>
    <row r="557" spans="11:12" x14ac:dyDescent="0.25">
      <c r="K557" s="48" t="s">
        <v>54</v>
      </c>
      <c r="L557" s="30" t="s">
        <v>54</v>
      </c>
    </row>
    <row r="558" spans="11:12" x14ac:dyDescent="0.25">
      <c r="K558" s="48" t="s">
        <v>54</v>
      </c>
      <c r="L558" s="30" t="s">
        <v>54</v>
      </c>
    </row>
    <row r="559" spans="11:12" x14ac:dyDescent="0.25">
      <c r="K559" s="48" t="s">
        <v>54</v>
      </c>
      <c r="L559" s="30" t="s">
        <v>54</v>
      </c>
    </row>
    <row r="560" spans="11:12" x14ac:dyDescent="0.25">
      <c r="K560" s="48" t="s">
        <v>54</v>
      </c>
      <c r="L560" s="30" t="s">
        <v>54</v>
      </c>
    </row>
    <row r="561" spans="11:12" x14ac:dyDescent="0.25">
      <c r="K561" s="48" t="s">
        <v>54</v>
      </c>
      <c r="L561" s="30" t="s">
        <v>54</v>
      </c>
    </row>
    <row r="562" spans="11:12" x14ac:dyDescent="0.25">
      <c r="K562" s="48" t="s">
        <v>54</v>
      </c>
      <c r="L562" s="30" t="s">
        <v>54</v>
      </c>
    </row>
    <row r="563" spans="11:12" x14ac:dyDescent="0.25">
      <c r="K563" s="48" t="s">
        <v>54</v>
      </c>
      <c r="L563" s="30" t="s">
        <v>54</v>
      </c>
    </row>
    <row r="564" spans="11:12" x14ac:dyDescent="0.25">
      <c r="K564" s="48" t="s">
        <v>54</v>
      </c>
      <c r="L564" s="30" t="s">
        <v>54</v>
      </c>
    </row>
    <row r="565" spans="11:12" x14ac:dyDescent="0.25">
      <c r="K565" s="48" t="s">
        <v>54</v>
      </c>
      <c r="L565" s="30" t="s">
        <v>54</v>
      </c>
    </row>
    <row r="566" spans="11:12" x14ac:dyDescent="0.25">
      <c r="K566" s="48" t="s">
        <v>54</v>
      </c>
      <c r="L566" s="30" t="s">
        <v>54</v>
      </c>
    </row>
    <row r="567" spans="11:12" x14ac:dyDescent="0.25">
      <c r="K567" s="48" t="s">
        <v>54</v>
      </c>
      <c r="L567" s="30" t="s">
        <v>54</v>
      </c>
    </row>
    <row r="568" spans="11:12" x14ac:dyDescent="0.25">
      <c r="K568" s="48" t="s">
        <v>54</v>
      </c>
      <c r="L568" s="30" t="s">
        <v>54</v>
      </c>
    </row>
    <row r="569" spans="11:12" x14ac:dyDescent="0.25">
      <c r="K569" s="48" t="s">
        <v>54</v>
      </c>
      <c r="L569" s="30" t="s">
        <v>54</v>
      </c>
    </row>
    <row r="570" spans="11:12" x14ac:dyDescent="0.25">
      <c r="K570" s="48" t="s">
        <v>54</v>
      </c>
      <c r="L570" s="30" t="s">
        <v>54</v>
      </c>
    </row>
    <row r="571" spans="11:12" x14ac:dyDescent="0.25">
      <c r="K571" s="48" t="s">
        <v>54</v>
      </c>
      <c r="L571" s="30" t="s">
        <v>54</v>
      </c>
    </row>
    <row r="572" spans="11:12" x14ac:dyDescent="0.25">
      <c r="K572" s="48" t="s">
        <v>54</v>
      </c>
      <c r="L572" s="30" t="s">
        <v>54</v>
      </c>
    </row>
    <row r="573" spans="11:12" x14ac:dyDescent="0.25">
      <c r="K573" s="48" t="s">
        <v>54</v>
      </c>
      <c r="L573" s="30" t="s">
        <v>54</v>
      </c>
    </row>
    <row r="574" spans="11:12" x14ac:dyDescent="0.25">
      <c r="K574" s="48" t="s">
        <v>54</v>
      </c>
      <c r="L574" s="30" t="s">
        <v>54</v>
      </c>
    </row>
    <row r="575" spans="11:12" x14ac:dyDescent="0.25">
      <c r="K575" s="48" t="s">
        <v>54</v>
      </c>
      <c r="L575" s="30" t="s">
        <v>54</v>
      </c>
    </row>
    <row r="576" spans="11:12" x14ac:dyDescent="0.25">
      <c r="K576" s="48" t="s">
        <v>54</v>
      </c>
      <c r="L576" s="30" t="s">
        <v>54</v>
      </c>
    </row>
    <row r="577" spans="11:12" x14ac:dyDescent="0.25">
      <c r="K577" s="48" t="s">
        <v>54</v>
      </c>
      <c r="L577" s="30" t="s">
        <v>54</v>
      </c>
    </row>
    <row r="578" spans="11:12" x14ac:dyDescent="0.25">
      <c r="K578" s="48" t="s">
        <v>54</v>
      </c>
      <c r="L578" s="30" t="s">
        <v>54</v>
      </c>
    </row>
    <row r="579" spans="11:12" x14ac:dyDescent="0.25">
      <c r="K579" s="48" t="s">
        <v>54</v>
      </c>
      <c r="L579" s="30" t="s">
        <v>54</v>
      </c>
    </row>
    <row r="580" spans="11:12" x14ac:dyDescent="0.25">
      <c r="K580" s="48" t="s">
        <v>54</v>
      </c>
      <c r="L580" s="30" t="s">
        <v>54</v>
      </c>
    </row>
    <row r="581" spans="11:12" x14ac:dyDescent="0.25">
      <c r="K581" s="48" t="s">
        <v>54</v>
      </c>
      <c r="L581" s="30" t="s">
        <v>54</v>
      </c>
    </row>
    <row r="582" spans="11:12" x14ac:dyDescent="0.25">
      <c r="K582" s="48" t="s">
        <v>54</v>
      </c>
      <c r="L582" s="30" t="s">
        <v>54</v>
      </c>
    </row>
    <row r="583" spans="11:12" x14ac:dyDescent="0.25">
      <c r="K583" s="48" t="s">
        <v>54</v>
      </c>
      <c r="L583" s="30" t="s">
        <v>54</v>
      </c>
    </row>
    <row r="584" spans="11:12" x14ac:dyDescent="0.25">
      <c r="K584" s="48" t="s">
        <v>54</v>
      </c>
      <c r="L584" s="30" t="s">
        <v>54</v>
      </c>
    </row>
    <row r="585" spans="11:12" x14ac:dyDescent="0.25">
      <c r="K585" s="48" t="s">
        <v>54</v>
      </c>
      <c r="L585" s="30" t="s">
        <v>54</v>
      </c>
    </row>
    <row r="586" spans="11:12" x14ac:dyDescent="0.25">
      <c r="K586" s="48" t="s">
        <v>54</v>
      </c>
      <c r="L586" s="30" t="s">
        <v>54</v>
      </c>
    </row>
    <row r="587" spans="11:12" x14ac:dyDescent="0.25">
      <c r="K587" s="48" t="s">
        <v>54</v>
      </c>
      <c r="L587" s="30" t="s">
        <v>54</v>
      </c>
    </row>
    <row r="588" spans="11:12" x14ac:dyDescent="0.25">
      <c r="K588" s="48" t="s">
        <v>54</v>
      </c>
      <c r="L588" s="30" t="s">
        <v>54</v>
      </c>
    </row>
    <row r="589" spans="11:12" x14ac:dyDescent="0.25">
      <c r="K589" s="48" t="s">
        <v>54</v>
      </c>
      <c r="L589" s="30" t="s">
        <v>54</v>
      </c>
    </row>
    <row r="590" spans="11:12" x14ac:dyDescent="0.25">
      <c r="K590" s="48" t="s">
        <v>54</v>
      </c>
      <c r="L590" s="30" t="s">
        <v>54</v>
      </c>
    </row>
    <row r="591" spans="11:12" x14ac:dyDescent="0.25">
      <c r="K591" s="48" t="s">
        <v>54</v>
      </c>
      <c r="L591" s="30" t="s">
        <v>54</v>
      </c>
    </row>
    <row r="592" spans="11:12" x14ac:dyDescent="0.25">
      <c r="K592" s="48" t="s">
        <v>54</v>
      </c>
      <c r="L592" s="30" t="s">
        <v>54</v>
      </c>
    </row>
    <row r="593" spans="11:12" x14ac:dyDescent="0.25">
      <c r="K593" s="48" t="s">
        <v>54</v>
      </c>
      <c r="L593" s="30" t="s">
        <v>54</v>
      </c>
    </row>
    <row r="594" spans="11:12" x14ac:dyDescent="0.25">
      <c r="K594" s="48" t="s">
        <v>54</v>
      </c>
      <c r="L594" s="30" t="s">
        <v>54</v>
      </c>
    </row>
    <row r="595" spans="11:12" x14ac:dyDescent="0.25">
      <c r="K595" s="48" t="s">
        <v>54</v>
      </c>
      <c r="L595" s="30" t="s">
        <v>54</v>
      </c>
    </row>
    <row r="596" spans="11:12" x14ac:dyDescent="0.25">
      <c r="K596" s="48" t="s">
        <v>54</v>
      </c>
      <c r="L596" s="30" t="s">
        <v>54</v>
      </c>
    </row>
    <row r="597" spans="11:12" x14ac:dyDescent="0.25">
      <c r="K597" s="48" t="s">
        <v>54</v>
      </c>
      <c r="L597" s="30" t="s">
        <v>54</v>
      </c>
    </row>
    <row r="598" spans="11:12" x14ac:dyDescent="0.25">
      <c r="K598" s="48" t="s">
        <v>54</v>
      </c>
      <c r="L598" s="30" t="s">
        <v>54</v>
      </c>
    </row>
    <row r="599" spans="11:12" x14ac:dyDescent="0.25">
      <c r="K599" s="48" t="s">
        <v>54</v>
      </c>
      <c r="L599" s="30" t="s">
        <v>54</v>
      </c>
    </row>
    <row r="600" spans="11:12" x14ac:dyDescent="0.25">
      <c r="K600" s="26" t="s">
        <v>57</v>
      </c>
      <c r="L600" s="26"/>
    </row>
    <row r="601" spans="11:12" x14ac:dyDescent="0.25">
      <c r="K601" s="48">
        <v>43904</v>
      </c>
      <c r="L601" s="30">
        <v>100</v>
      </c>
    </row>
    <row r="602" spans="11:12" x14ac:dyDescent="0.25">
      <c r="K602" s="48">
        <v>43911</v>
      </c>
      <c r="L602" s="30">
        <v>99.613399999999999</v>
      </c>
    </row>
    <row r="603" spans="11:12" x14ac:dyDescent="0.25">
      <c r="K603" s="48">
        <v>43918</v>
      </c>
      <c r="L603" s="30">
        <v>98.177899999999994</v>
      </c>
    </row>
    <row r="604" spans="11:12" x14ac:dyDescent="0.25">
      <c r="K604" s="48">
        <v>43925</v>
      </c>
      <c r="L604" s="30">
        <v>96.840599999999995</v>
      </c>
    </row>
    <row r="605" spans="11:12" x14ac:dyDescent="0.25">
      <c r="K605" s="48">
        <v>43932</v>
      </c>
      <c r="L605" s="30">
        <v>94.584699999999998</v>
      </c>
    </row>
    <row r="606" spans="11:12" x14ac:dyDescent="0.25">
      <c r="K606" s="48">
        <v>43939</v>
      </c>
      <c r="L606" s="30">
        <v>94.366900000000001</v>
      </c>
    </row>
    <row r="607" spans="11:12" x14ac:dyDescent="0.25">
      <c r="K607" s="48">
        <v>43946</v>
      </c>
      <c r="L607" s="30">
        <v>95.409800000000004</v>
      </c>
    </row>
    <row r="608" spans="11:12" x14ac:dyDescent="0.25">
      <c r="K608" s="48">
        <v>43953</v>
      </c>
      <c r="L608" s="30">
        <v>95.674099999999996</v>
      </c>
    </row>
    <row r="609" spans="11:12" x14ac:dyDescent="0.25">
      <c r="K609" s="48">
        <v>43960</v>
      </c>
      <c r="L609" s="30">
        <v>93.882999999999996</v>
      </c>
    </row>
    <row r="610" spans="11:12" x14ac:dyDescent="0.25">
      <c r="K610" s="48">
        <v>43967</v>
      </c>
      <c r="L610" s="30">
        <v>93.184399999999997</v>
      </c>
    </row>
    <row r="611" spans="11:12" x14ac:dyDescent="0.25">
      <c r="K611" s="48">
        <v>43974</v>
      </c>
      <c r="L611" s="30">
        <v>92.932699999999997</v>
      </c>
    </row>
    <row r="612" spans="11:12" x14ac:dyDescent="0.25">
      <c r="K612" s="48">
        <v>43981</v>
      </c>
      <c r="L612" s="30">
        <v>93.299099999999996</v>
      </c>
    </row>
    <row r="613" spans="11:12" x14ac:dyDescent="0.25">
      <c r="K613" s="48">
        <v>43988</v>
      </c>
      <c r="L613" s="30">
        <v>96.589200000000005</v>
      </c>
    </row>
    <row r="614" spans="11:12" x14ac:dyDescent="0.25">
      <c r="K614" s="48">
        <v>43995</v>
      </c>
      <c r="L614" s="30">
        <v>97.6571</v>
      </c>
    </row>
    <row r="615" spans="11:12" x14ac:dyDescent="0.25">
      <c r="K615" s="48">
        <v>44002</v>
      </c>
      <c r="L615" s="30">
        <v>98.7102</v>
      </c>
    </row>
    <row r="616" spans="11:12" x14ac:dyDescent="0.25">
      <c r="K616" s="48">
        <v>44009</v>
      </c>
      <c r="L616" s="30">
        <v>98.684700000000007</v>
      </c>
    </row>
    <row r="617" spans="11:12" x14ac:dyDescent="0.25">
      <c r="K617" s="48">
        <v>44016</v>
      </c>
      <c r="L617" s="30">
        <v>100.4979</v>
      </c>
    </row>
    <row r="618" spans="11:12" x14ac:dyDescent="0.25">
      <c r="K618" s="48">
        <v>44023</v>
      </c>
      <c r="L618" s="30">
        <v>97.530900000000003</v>
      </c>
    </row>
    <row r="619" spans="11:12" x14ac:dyDescent="0.25">
      <c r="K619" s="48">
        <v>44030</v>
      </c>
      <c r="L619" s="30">
        <v>97.337199999999996</v>
      </c>
    </row>
    <row r="620" spans="11:12" x14ac:dyDescent="0.25">
      <c r="K620" s="48">
        <v>44037</v>
      </c>
      <c r="L620" s="30">
        <v>96.572100000000006</v>
      </c>
    </row>
    <row r="621" spans="11:12" x14ac:dyDescent="0.25">
      <c r="K621" s="48">
        <v>44044</v>
      </c>
      <c r="L621" s="30">
        <v>97.892899999999997</v>
      </c>
    </row>
    <row r="622" spans="11:12" x14ac:dyDescent="0.25">
      <c r="K622" s="48">
        <v>44051</v>
      </c>
      <c r="L622" s="30">
        <v>97.655299999999997</v>
      </c>
    </row>
    <row r="623" spans="11:12" x14ac:dyDescent="0.25">
      <c r="K623" s="48">
        <v>44058</v>
      </c>
      <c r="L623" s="30">
        <v>96.563699999999997</v>
      </c>
    </row>
    <row r="624" spans="11:12" x14ac:dyDescent="0.25">
      <c r="K624" s="48">
        <v>44065</v>
      </c>
      <c r="L624" s="30">
        <v>95.645499999999998</v>
      </c>
    </row>
    <row r="625" spans="11:12" x14ac:dyDescent="0.25">
      <c r="K625" s="48">
        <v>44072</v>
      </c>
      <c r="L625" s="30">
        <v>96.197800000000001</v>
      </c>
    </row>
    <row r="626" spans="11:12" x14ac:dyDescent="0.25">
      <c r="K626" s="48">
        <v>44079</v>
      </c>
      <c r="L626" s="30">
        <v>98.628100000000003</v>
      </c>
    </row>
    <row r="627" spans="11:12" x14ac:dyDescent="0.25">
      <c r="K627" s="48">
        <v>44086</v>
      </c>
      <c r="L627" s="30">
        <v>99.4709</v>
      </c>
    </row>
    <row r="628" spans="11:12" x14ac:dyDescent="0.25">
      <c r="K628" s="48">
        <v>44093</v>
      </c>
      <c r="L628" s="30">
        <v>100.7578</v>
      </c>
    </row>
    <row r="629" spans="11:12" x14ac:dyDescent="0.25">
      <c r="K629" s="48">
        <v>44100</v>
      </c>
      <c r="L629" s="30">
        <v>100.3232</v>
      </c>
    </row>
    <row r="630" spans="11:12" x14ac:dyDescent="0.25">
      <c r="K630" s="48">
        <v>44107</v>
      </c>
      <c r="L630" s="30">
        <v>97.656599999999997</v>
      </c>
    </row>
    <row r="631" spans="11:12" x14ac:dyDescent="0.25">
      <c r="K631" s="48">
        <v>44114</v>
      </c>
      <c r="L631" s="30">
        <v>96.230599999999995</v>
      </c>
    </row>
    <row r="632" spans="11:12" x14ac:dyDescent="0.25">
      <c r="K632" s="48">
        <v>44121</v>
      </c>
      <c r="L632" s="30">
        <v>96.665700000000001</v>
      </c>
    </row>
    <row r="633" spans="11:12" x14ac:dyDescent="0.25">
      <c r="K633" s="48">
        <v>44128</v>
      </c>
      <c r="L633" s="30">
        <v>96.348799999999997</v>
      </c>
    </row>
    <row r="634" spans="11:12" x14ac:dyDescent="0.25">
      <c r="K634" s="48">
        <v>44135</v>
      </c>
      <c r="L634" s="30">
        <v>97.412899999999993</v>
      </c>
    </row>
    <row r="635" spans="11:12" x14ac:dyDescent="0.25">
      <c r="K635" s="48">
        <v>44142</v>
      </c>
      <c r="L635" s="30">
        <v>99.974699999999999</v>
      </c>
    </row>
    <row r="636" spans="11:12" x14ac:dyDescent="0.25">
      <c r="K636" s="48">
        <v>44149</v>
      </c>
      <c r="L636" s="30">
        <v>101.53149999999999</v>
      </c>
    </row>
    <row r="637" spans="11:12" x14ac:dyDescent="0.25">
      <c r="K637" s="48">
        <v>44156</v>
      </c>
      <c r="L637" s="30">
        <v>101.6074</v>
      </c>
    </row>
    <row r="638" spans="11:12" x14ac:dyDescent="0.25">
      <c r="K638" s="48">
        <v>44163</v>
      </c>
      <c r="L638" s="30">
        <v>102.4064</v>
      </c>
    </row>
    <row r="639" spans="11:12" x14ac:dyDescent="0.25">
      <c r="K639" s="48">
        <v>44170</v>
      </c>
      <c r="L639" s="30">
        <v>104.4462</v>
      </c>
    </row>
    <row r="640" spans="11:12" x14ac:dyDescent="0.25">
      <c r="K640" s="48">
        <v>44177</v>
      </c>
      <c r="L640" s="30">
        <v>105.54510000000001</v>
      </c>
    </row>
    <row r="641" spans="11:12" x14ac:dyDescent="0.25">
      <c r="K641" s="48">
        <v>44184</v>
      </c>
      <c r="L641" s="30">
        <v>106.5042</v>
      </c>
    </row>
    <row r="642" spans="11:12" x14ac:dyDescent="0.25">
      <c r="K642" s="48">
        <v>44191</v>
      </c>
      <c r="L642" s="30">
        <v>101.2269</v>
      </c>
    </row>
    <row r="643" spans="11:12" x14ac:dyDescent="0.25">
      <c r="K643" s="48">
        <v>44198</v>
      </c>
      <c r="L643" s="30">
        <v>97.272199999999998</v>
      </c>
    </row>
    <row r="644" spans="11:12" x14ac:dyDescent="0.25">
      <c r="K644" s="48">
        <v>44205</v>
      </c>
      <c r="L644" s="30">
        <v>97.424099999999996</v>
      </c>
    </row>
    <row r="645" spans="11:12" x14ac:dyDescent="0.25">
      <c r="K645" s="48">
        <v>44212</v>
      </c>
      <c r="L645" s="30">
        <v>99.021100000000004</v>
      </c>
    </row>
    <row r="646" spans="11:12" x14ac:dyDescent="0.25">
      <c r="K646" s="48">
        <v>44219</v>
      </c>
      <c r="L646" s="30">
        <v>99.964500000000001</v>
      </c>
    </row>
    <row r="647" spans="11:12" x14ac:dyDescent="0.25">
      <c r="K647" s="48">
        <v>44226</v>
      </c>
      <c r="L647" s="30">
        <v>100.65819999999999</v>
      </c>
    </row>
    <row r="648" spans="11:12" x14ac:dyDescent="0.25">
      <c r="K648" s="48">
        <v>44233</v>
      </c>
      <c r="L648" s="30">
        <v>104.1212</v>
      </c>
    </row>
    <row r="649" spans="11:12" x14ac:dyDescent="0.25">
      <c r="K649" s="48">
        <v>44240</v>
      </c>
      <c r="L649" s="30">
        <v>104.702</v>
      </c>
    </row>
    <row r="650" spans="11:12" x14ac:dyDescent="0.25">
      <c r="K650" s="48">
        <v>44247</v>
      </c>
      <c r="L650" s="30">
        <v>104.2176</v>
      </c>
    </row>
    <row r="651" spans="11:12" x14ac:dyDescent="0.25">
      <c r="K651" s="48">
        <v>44254</v>
      </c>
      <c r="L651" s="30">
        <v>105.77070000000001</v>
      </c>
    </row>
    <row r="652" spans="11:12" x14ac:dyDescent="0.25">
      <c r="K652" s="48">
        <v>44261</v>
      </c>
      <c r="L652" s="30">
        <v>106.05410000000001</v>
      </c>
    </row>
    <row r="653" spans="11:12" x14ac:dyDescent="0.25">
      <c r="K653" s="48">
        <v>44268</v>
      </c>
      <c r="L653" s="30">
        <v>106.63290000000001</v>
      </c>
    </row>
    <row r="654" spans="11:12" x14ac:dyDescent="0.25">
      <c r="K654" s="48">
        <v>44275</v>
      </c>
      <c r="L654" s="30">
        <v>107.3222</v>
      </c>
    </row>
    <row r="655" spans="11:12" x14ac:dyDescent="0.25">
      <c r="K655" s="48">
        <v>44282</v>
      </c>
      <c r="L655" s="30">
        <v>107.8584</v>
      </c>
    </row>
    <row r="656" spans="11:12" x14ac:dyDescent="0.25">
      <c r="K656" s="48">
        <v>44289</v>
      </c>
      <c r="L656" s="30">
        <v>107.18519999999999</v>
      </c>
    </row>
    <row r="657" spans="11:12" x14ac:dyDescent="0.25">
      <c r="K657" s="48">
        <v>44296</v>
      </c>
      <c r="L657" s="30">
        <v>105.72880000000001</v>
      </c>
    </row>
    <row r="658" spans="11:12" x14ac:dyDescent="0.25">
      <c r="K658" s="48">
        <v>44303</v>
      </c>
      <c r="L658" s="30">
        <v>105.7118</v>
      </c>
    </row>
    <row r="659" spans="11:12" x14ac:dyDescent="0.25">
      <c r="K659" s="48">
        <v>44310</v>
      </c>
      <c r="L659" s="30">
        <v>105.6281</v>
      </c>
    </row>
    <row r="660" spans="11:12" x14ac:dyDescent="0.25">
      <c r="K660" s="48">
        <v>44317</v>
      </c>
      <c r="L660" s="30">
        <v>106.2073</v>
      </c>
    </row>
    <row r="661" spans="11:12" x14ac:dyDescent="0.25">
      <c r="K661" s="48">
        <v>44324</v>
      </c>
      <c r="L661" s="30">
        <v>105.2508</v>
      </c>
    </row>
    <row r="662" spans="11:12" x14ac:dyDescent="0.25">
      <c r="K662" s="48">
        <v>44331</v>
      </c>
      <c r="L662" s="30">
        <v>105.3747</v>
      </c>
    </row>
    <row r="663" spans="11:12" x14ac:dyDescent="0.25">
      <c r="K663" s="48">
        <v>44338</v>
      </c>
      <c r="L663" s="30">
        <v>105.476</v>
      </c>
    </row>
    <row r="664" spans="11:12" x14ac:dyDescent="0.25">
      <c r="K664" s="48">
        <v>44345</v>
      </c>
      <c r="L664" s="30">
        <v>104.1418</v>
      </c>
    </row>
    <row r="665" spans="11:12" x14ac:dyDescent="0.25">
      <c r="K665" s="48">
        <v>44352</v>
      </c>
      <c r="L665" s="30">
        <v>102.54689999999999</v>
      </c>
    </row>
    <row r="666" spans="11:12" x14ac:dyDescent="0.25">
      <c r="K666" s="48" t="s">
        <v>54</v>
      </c>
      <c r="L666" s="30" t="s">
        <v>54</v>
      </c>
    </row>
    <row r="667" spans="11:12" x14ac:dyDescent="0.25">
      <c r="K667" s="48" t="s">
        <v>54</v>
      </c>
      <c r="L667" s="30" t="s">
        <v>54</v>
      </c>
    </row>
    <row r="668" spans="11:12" x14ac:dyDescent="0.25">
      <c r="K668" s="48" t="s">
        <v>54</v>
      </c>
      <c r="L668" s="30" t="s">
        <v>54</v>
      </c>
    </row>
    <row r="669" spans="11:12" x14ac:dyDescent="0.25">
      <c r="K669" s="48" t="s">
        <v>54</v>
      </c>
      <c r="L669" s="30" t="s">
        <v>54</v>
      </c>
    </row>
    <row r="670" spans="11:12" x14ac:dyDescent="0.25">
      <c r="K670" s="48" t="s">
        <v>54</v>
      </c>
      <c r="L670" s="30" t="s">
        <v>54</v>
      </c>
    </row>
    <row r="671" spans="11:12" x14ac:dyDescent="0.25">
      <c r="K671" s="48" t="s">
        <v>54</v>
      </c>
      <c r="L671" s="30" t="s">
        <v>54</v>
      </c>
    </row>
    <row r="672" spans="11:12" x14ac:dyDescent="0.25">
      <c r="K672" s="48" t="s">
        <v>54</v>
      </c>
      <c r="L672" s="30" t="s">
        <v>54</v>
      </c>
    </row>
    <row r="673" spans="11:12" x14ac:dyDescent="0.25">
      <c r="K673" s="48" t="s">
        <v>54</v>
      </c>
      <c r="L673" s="30" t="s">
        <v>54</v>
      </c>
    </row>
    <row r="674" spans="11:12" x14ac:dyDescent="0.25">
      <c r="K674" s="48" t="s">
        <v>54</v>
      </c>
      <c r="L674" s="30" t="s">
        <v>54</v>
      </c>
    </row>
    <row r="675" spans="11:12" x14ac:dyDescent="0.25">
      <c r="K675" s="48" t="s">
        <v>54</v>
      </c>
      <c r="L675" s="30" t="s">
        <v>54</v>
      </c>
    </row>
    <row r="676" spans="11:12" x14ac:dyDescent="0.25">
      <c r="K676" s="48" t="s">
        <v>54</v>
      </c>
      <c r="L676" s="30" t="s">
        <v>54</v>
      </c>
    </row>
    <row r="677" spans="11:12" x14ac:dyDescent="0.25">
      <c r="K677" s="48" t="s">
        <v>54</v>
      </c>
      <c r="L677" s="30" t="s">
        <v>54</v>
      </c>
    </row>
    <row r="678" spans="11:12" x14ac:dyDescent="0.25">
      <c r="K678" s="48" t="s">
        <v>54</v>
      </c>
      <c r="L678" s="30" t="s">
        <v>54</v>
      </c>
    </row>
    <row r="679" spans="11:12" x14ac:dyDescent="0.25">
      <c r="K679" s="48" t="s">
        <v>54</v>
      </c>
      <c r="L679" s="30" t="s">
        <v>54</v>
      </c>
    </row>
    <row r="680" spans="11:12" x14ac:dyDescent="0.25">
      <c r="K680" s="48" t="s">
        <v>54</v>
      </c>
      <c r="L680" s="30" t="s">
        <v>54</v>
      </c>
    </row>
    <row r="681" spans="11:12" x14ac:dyDescent="0.25">
      <c r="K681" s="48" t="s">
        <v>54</v>
      </c>
      <c r="L681" s="30" t="s">
        <v>54</v>
      </c>
    </row>
    <row r="682" spans="11:12" x14ac:dyDescent="0.25">
      <c r="K682" s="48" t="s">
        <v>54</v>
      </c>
      <c r="L682" s="30" t="s">
        <v>54</v>
      </c>
    </row>
    <row r="683" spans="11:12" x14ac:dyDescent="0.25">
      <c r="K683" s="48" t="s">
        <v>54</v>
      </c>
      <c r="L683" s="30" t="s">
        <v>54</v>
      </c>
    </row>
    <row r="684" spans="11:12" x14ac:dyDescent="0.25">
      <c r="K684" s="48" t="s">
        <v>54</v>
      </c>
      <c r="L684" s="30" t="s">
        <v>54</v>
      </c>
    </row>
    <row r="685" spans="11:12" x14ac:dyDescent="0.25">
      <c r="K685" s="48" t="s">
        <v>54</v>
      </c>
      <c r="L685" s="30" t="s">
        <v>54</v>
      </c>
    </row>
    <row r="686" spans="11:12" x14ac:dyDescent="0.25">
      <c r="K686" s="48" t="s">
        <v>54</v>
      </c>
      <c r="L686" s="30" t="s">
        <v>54</v>
      </c>
    </row>
    <row r="687" spans="11:12" x14ac:dyDescent="0.25">
      <c r="K687" s="48" t="s">
        <v>54</v>
      </c>
      <c r="L687" s="30" t="s">
        <v>54</v>
      </c>
    </row>
    <row r="688" spans="11:12" x14ac:dyDescent="0.25">
      <c r="K688" s="48" t="s">
        <v>54</v>
      </c>
      <c r="L688" s="30" t="s">
        <v>54</v>
      </c>
    </row>
    <row r="689" spans="11:12" x14ac:dyDescent="0.25">
      <c r="K689" s="48" t="s">
        <v>54</v>
      </c>
      <c r="L689" s="30" t="s">
        <v>54</v>
      </c>
    </row>
    <row r="690" spans="11:12" x14ac:dyDescent="0.25">
      <c r="K690" s="48" t="s">
        <v>54</v>
      </c>
      <c r="L690" s="30" t="s">
        <v>54</v>
      </c>
    </row>
    <row r="691" spans="11:12" x14ac:dyDescent="0.25">
      <c r="K691" s="48" t="s">
        <v>54</v>
      </c>
      <c r="L691" s="30" t="s">
        <v>54</v>
      </c>
    </row>
    <row r="692" spans="11:12" x14ac:dyDescent="0.25">
      <c r="K692" s="48" t="s">
        <v>54</v>
      </c>
      <c r="L692" s="30" t="s">
        <v>54</v>
      </c>
    </row>
    <row r="693" spans="11:12" x14ac:dyDescent="0.25">
      <c r="K693" s="48" t="s">
        <v>54</v>
      </c>
      <c r="L693" s="30" t="s">
        <v>54</v>
      </c>
    </row>
    <row r="694" spans="11:12" x14ac:dyDescent="0.25">
      <c r="K694" s="48" t="s">
        <v>54</v>
      </c>
      <c r="L694" s="30" t="s">
        <v>54</v>
      </c>
    </row>
    <row r="695" spans="11:12" x14ac:dyDescent="0.25">
      <c r="K695" s="48" t="s">
        <v>54</v>
      </c>
      <c r="L695" s="30" t="s">
        <v>54</v>
      </c>
    </row>
    <row r="696" spans="11:12" x14ac:dyDescent="0.25">
      <c r="K696" s="48" t="s">
        <v>54</v>
      </c>
      <c r="L696" s="30" t="s">
        <v>54</v>
      </c>
    </row>
    <row r="697" spans="11:12" x14ac:dyDescent="0.25">
      <c r="K697" s="48" t="s">
        <v>54</v>
      </c>
      <c r="L697" s="30" t="s">
        <v>54</v>
      </c>
    </row>
    <row r="698" spans="11:12" x14ac:dyDescent="0.25">
      <c r="K698" s="48" t="s">
        <v>54</v>
      </c>
      <c r="L698" s="30" t="s">
        <v>54</v>
      </c>
    </row>
    <row r="699" spans="11:12" x14ac:dyDescent="0.25">
      <c r="K699" s="48" t="s">
        <v>54</v>
      </c>
      <c r="L699" s="30" t="s">
        <v>54</v>
      </c>
    </row>
    <row r="700" spans="11:12" x14ac:dyDescent="0.25">
      <c r="K700" s="48" t="s">
        <v>54</v>
      </c>
      <c r="L700" s="30" t="s">
        <v>54</v>
      </c>
    </row>
    <row r="701" spans="11:12" x14ac:dyDescent="0.25">
      <c r="K701" s="48" t="s">
        <v>54</v>
      </c>
      <c r="L701" s="30" t="s">
        <v>54</v>
      </c>
    </row>
    <row r="702" spans="11:12" x14ac:dyDescent="0.25">
      <c r="K702" s="48" t="s">
        <v>54</v>
      </c>
      <c r="L702" s="30" t="s">
        <v>54</v>
      </c>
    </row>
    <row r="703" spans="11:12" x14ac:dyDescent="0.25">
      <c r="K703" s="48" t="s">
        <v>54</v>
      </c>
      <c r="L703" s="30" t="s">
        <v>54</v>
      </c>
    </row>
    <row r="704" spans="11:12" x14ac:dyDescent="0.25">
      <c r="K704" s="48" t="s">
        <v>54</v>
      </c>
      <c r="L704" s="30" t="s">
        <v>54</v>
      </c>
    </row>
    <row r="705" spans="11:12" x14ac:dyDescent="0.25">
      <c r="K705" s="48" t="s">
        <v>54</v>
      </c>
      <c r="L705" s="30" t="s">
        <v>54</v>
      </c>
    </row>
    <row r="706" spans="11:12" x14ac:dyDescent="0.25">
      <c r="K706" s="48" t="s">
        <v>54</v>
      </c>
      <c r="L706" s="30" t="s">
        <v>54</v>
      </c>
    </row>
    <row r="707" spans="11:12" x14ac:dyDescent="0.25">
      <c r="K707" s="48" t="s">
        <v>54</v>
      </c>
      <c r="L707" s="30" t="s">
        <v>54</v>
      </c>
    </row>
    <row r="708" spans="11:12" x14ac:dyDescent="0.25">
      <c r="K708" s="48" t="s">
        <v>54</v>
      </c>
      <c r="L708" s="30" t="s">
        <v>54</v>
      </c>
    </row>
    <row r="709" spans="11:12" x14ac:dyDescent="0.25">
      <c r="K709" s="48" t="s">
        <v>54</v>
      </c>
      <c r="L709" s="30" t="s">
        <v>54</v>
      </c>
    </row>
    <row r="710" spans="11:12" x14ac:dyDescent="0.25">
      <c r="K710" s="48" t="s">
        <v>54</v>
      </c>
      <c r="L710" s="30" t="s">
        <v>54</v>
      </c>
    </row>
    <row r="711" spans="11:12" x14ac:dyDescent="0.25">
      <c r="K711" s="48" t="s">
        <v>54</v>
      </c>
      <c r="L711" s="30" t="s">
        <v>54</v>
      </c>
    </row>
    <row r="712" spans="11:12" x14ac:dyDescent="0.25">
      <c r="K712" s="48" t="s">
        <v>54</v>
      </c>
      <c r="L712" s="30" t="s">
        <v>54</v>
      </c>
    </row>
    <row r="713" spans="11:12" x14ac:dyDescent="0.25">
      <c r="K713" s="48" t="s">
        <v>54</v>
      </c>
      <c r="L713" s="30" t="s">
        <v>54</v>
      </c>
    </row>
    <row r="714" spans="11:12" x14ac:dyDescent="0.25">
      <c r="K714" s="48" t="s">
        <v>54</v>
      </c>
      <c r="L714" s="30" t="s">
        <v>54</v>
      </c>
    </row>
    <row r="715" spans="11:12" x14ac:dyDescent="0.25">
      <c r="K715" s="48" t="s">
        <v>54</v>
      </c>
      <c r="L715" s="30" t="s">
        <v>54</v>
      </c>
    </row>
    <row r="716" spans="11:12" x14ac:dyDescent="0.25">
      <c r="K716" s="48" t="s">
        <v>54</v>
      </c>
      <c r="L716" s="30" t="s">
        <v>54</v>
      </c>
    </row>
    <row r="717" spans="11:12" x14ac:dyDescent="0.25">
      <c r="K717" s="48" t="s">
        <v>54</v>
      </c>
      <c r="L717" s="30" t="s">
        <v>54</v>
      </c>
    </row>
    <row r="718" spans="11:12" x14ac:dyDescent="0.25">
      <c r="K718" s="48" t="s">
        <v>54</v>
      </c>
      <c r="L718" s="30" t="s">
        <v>54</v>
      </c>
    </row>
    <row r="719" spans="11:12" x14ac:dyDescent="0.25">
      <c r="K719" s="48" t="s">
        <v>54</v>
      </c>
      <c r="L719" s="30" t="s">
        <v>54</v>
      </c>
    </row>
    <row r="720" spans="11:12" x14ac:dyDescent="0.25">
      <c r="K720" s="48" t="s">
        <v>54</v>
      </c>
      <c r="L720" s="30" t="s">
        <v>54</v>
      </c>
    </row>
    <row r="721" spans="11:12" x14ac:dyDescent="0.25">
      <c r="K721" s="48" t="s">
        <v>54</v>
      </c>
      <c r="L721" s="30" t="s">
        <v>54</v>
      </c>
    </row>
    <row r="722" spans="11:12" x14ac:dyDescent="0.25">
      <c r="K722" s="48" t="s">
        <v>54</v>
      </c>
      <c r="L722" s="30" t="s">
        <v>54</v>
      </c>
    </row>
    <row r="723" spans="11:12" x14ac:dyDescent="0.25">
      <c r="K723" s="48" t="s">
        <v>54</v>
      </c>
      <c r="L723" s="30" t="s">
        <v>54</v>
      </c>
    </row>
    <row r="724" spans="11:12" x14ac:dyDescent="0.25">
      <c r="K724" s="48" t="s">
        <v>54</v>
      </c>
      <c r="L724" s="30" t="s">
        <v>54</v>
      </c>
    </row>
    <row r="725" spans="11:12" x14ac:dyDescent="0.25">
      <c r="K725" s="48" t="s">
        <v>54</v>
      </c>
      <c r="L725" s="30" t="s">
        <v>54</v>
      </c>
    </row>
    <row r="726" spans="11:12" x14ac:dyDescent="0.25">
      <c r="K726" s="48" t="s">
        <v>54</v>
      </c>
      <c r="L726" s="30" t="s">
        <v>54</v>
      </c>
    </row>
    <row r="727" spans="11:12" x14ac:dyDescent="0.25">
      <c r="K727" s="48" t="s">
        <v>54</v>
      </c>
      <c r="L727" s="30" t="s">
        <v>54</v>
      </c>
    </row>
    <row r="728" spans="11:12" x14ac:dyDescent="0.25">
      <c r="K728" s="48" t="s">
        <v>54</v>
      </c>
      <c r="L728" s="30" t="s">
        <v>54</v>
      </c>
    </row>
    <row r="729" spans="11:12" x14ac:dyDescent="0.25">
      <c r="K729" s="48" t="s">
        <v>54</v>
      </c>
      <c r="L729" s="30" t="s">
        <v>54</v>
      </c>
    </row>
    <row r="730" spans="11:12" x14ac:dyDescent="0.25">
      <c r="K730" s="48" t="s">
        <v>54</v>
      </c>
      <c r="L730" s="30" t="s">
        <v>54</v>
      </c>
    </row>
    <row r="731" spans="11:12" x14ac:dyDescent="0.25">
      <c r="K731" s="48" t="s">
        <v>54</v>
      </c>
      <c r="L731" s="30" t="s">
        <v>54</v>
      </c>
    </row>
    <row r="732" spans="11:12" x14ac:dyDescent="0.25">
      <c r="K732" s="48" t="s">
        <v>54</v>
      </c>
      <c r="L732" s="30" t="s">
        <v>54</v>
      </c>
    </row>
    <row r="733" spans="11:12" x14ac:dyDescent="0.25">
      <c r="K733" s="48" t="s">
        <v>54</v>
      </c>
      <c r="L733" s="30" t="s">
        <v>54</v>
      </c>
    </row>
    <row r="734" spans="11:12" x14ac:dyDescent="0.25">
      <c r="K734" s="48" t="s">
        <v>54</v>
      </c>
      <c r="L734" s="30" t="s">
        <v>54</v>
      </c>
    </row>
    <row r="735" spans="11:12" x14ac:dyDescent="0.25">
      <c r="K735" s="48" t="s">
        <v>54</v>
      </c>
      <c r="L735" s="30" t="s">
        <v>54</v>
      </c>
    </row>
    <row r="736" spans="11:12" x14ac:dyDescent="0.25">
      <c r="K736" s="48" t="s">
        <v>54</v>
      </c>
      <c r="L736" s="30" t="s">
        <v>54</v>
      </c>
    </row>
    <row r="737" spans="11:12" x14ac:dyDescent="0.25">
      <c r="K737" s="48" t="s">
        <v>54</v>
      </c>
      <c r="L737" s="30" t="s">
        <v>54</v>
      </c>
    </row>
    <row r="738" spans="11:12" x14ac:dyDescent="0.25">
      <c r="K738" s="48" t="s">
        <v>54</v>
      </c>
      <c r="L738" s="30" t="s">
        <v>54</v>
      </c>
    </row>
    <row r="739" spans="11:12" x14ac:dyDescent="0.25">
      <c r="K739" s="48" t="s">
        <v>54</v>
      </c>
      <c r="L739" s="30" t="s">
        <v>54</v>
      </c>
    </row>
    <row r="740" spans="11:12" x14ac:dyDescent="0.25">
      <c r="K740" s="48" t="s">
        <v>54</v>
      </c>
      <c r="L740" s="30" t="s">
        <v>54</v>
      </c>
    </row>
    <row r="741" spans="11:12" x14ac:dyDescent="0.25">
      <c r="K741" s="48" t="s">
        <v>54</v>
      </c>
      <c r="L741" s="30" t="s">
        <v>54</v>
      </c>
    </row>
    <row r="742" spans="11:12" x14ac:dyDescent="0.25">
      <c r="K742" s="48" t="s">
        <v>54</v>
      </c>
      <c r="L742" s="30" t="s">
        <v>54</v>
      </c>
    </row>
    <row r="743" spans="11:12" x14ac:dyDescent="0.25">
      <c r="K743" s="48" t="s">
        <v>54</v>
      </c>
      <c r="L743" s="30" t="s">
        <v>54</v>
      </c>
    </row>
    <row r="744" spans="11:12" x14ac:dyDescent="0.25">
      <c r="K744" s="48" t="s">
        <v>54</v>
      </c>
      <c r="L744" s="30" t="s">
        <v>54</v>
      </c>
    </row>
    <row r="745" spans="11:12" x14ac:dyDescent="0.25">
      <c r="K745" s="48" t="s">
        <v>54</v>
      </c>
      <c r="L745" s="30" t="s">
        <v>54</v>
      </c>
    </row>
    <row r="746" spans="11:12" x14ac:dyDescent="0.25">
      <c r="K746" s="48" t="s">
        <v>54</v>
      </c>
      <c r="L746" s="30" t="s">
        <v>54</v>
      </c>
    </row>
    <row r="747" spans="11:12" x14ac:dyDescent="0.25">
      <c r="K747" s="48" t="s">
        <v>54</v>
      </c>
      <c r="L747" s="30" t="s">
        <v>54</v>
      </c>
    </row>
    <row r="748" spans="11:12" x14ac:dyDescent="0.25">
      <c r="K748" s="22"/>
      <c r="L748" s="26"/>
    </row>
    <row r="749" spans="11:12" x14ac:dyDescent="0.25">
      <c r="K749" s="22"/>
      <c r="L749" s="26"/>
    </row>
    <row r="750" spans="11:12" x14ac:dyDescent="0.25">
      <c r="K750" s="22"/>
      <c r="L750" s="26"/>
    </row>
    <row r="751" spans="11:12" x14ac:dyDescent="0.25">
      <c r="K751" s="22"/>
      <c r="L751" s="26"/>
    </row>
    <row r="752" spans="11:12" x14ac:dyDescent="0.25">
      <c r="K752" s="22"/>
      <c r="L752" s="26"/>
    </row>
    <row r="753" spans="11:12" x14ac:dyDescent="0.25">
      <c r="K753" s="22"/>
      <c r="L753" s="26"/>
    </row>
    <row r="754" spans="11:12" x14ac:dyDescent="0.25">
      <c r="K754" s="22"/>
      <c r="L754" s="26"/>
    </row>
    <row r="755" spans="11:12" x14ac:dyDescent="0.25">
      <c r="K755" s="22"/>
      <c r="L755" s="26"/>
    </row>
    <row r="756" spans="11:12" x14ac:dyDescent="0.25">
      <c r="K756" s="22"/>
      <c r="L756" s="26"/>
    </row>
    <row r="757" spans="11:12" x14ac:dyDescent="0.25">
      <c r="K757" s="22"/>
      <c r="L757" s="26"/>
    </row>
    <row r="758" spans="11:12" x14ac:dyDescent="0.25">
      <c r="K758" s="22"/>
      <c r="L758" s="26"/>
    </row>
    <row r="759" spans="11:12" x14ac:dyDescent="0.25">
      <c r="K759" s="22"/>
      <c r="L759" s="26"/>
    </row>
    <row r="760" spans="11:12" x14ac:dyDescent="0.25">
      <c r="K760" s="22"/>
      <c r="L760" s="26"/>
    </row>
    <row r="761" spans="11:12" x14ac:dyDescent="0.25">
      <c r="K761" s="22"/>
      <c r="L761" s="26"/>
    </row>
    <row r="762" spans="11:12" x14ac:dyDescent="0.25">
      <c r="K762" s="22"/>
      <c r="L762" s="26"/>
    </row>
    <row r="763" spans="11:12" x14ac:dyDescent="0.25">
      <c r="K763" s="22"/>
      <c r="L763" s="26"/>
    </row>
    <row r="764" spans="11:12" x14ac:dyDescent="0.25">
      <c r="K764" s="22"/>
      <c r="L764" s="26"/>
    </row>
    <row r="765" spans="11:12" x14ac:dyDescent="0.25">
      <c r="K765" s="22"/>
      <c r="L765" s="26"/>
    </row>
    <row r="766" spans="11:12" x14ac:dyDescent="0.25">
      <c r="K766" s="22"/>
      <c r="L766" s="26"/>
    </row>
    <row r="767" spans="11:12" x14ac:dyDescent="0.25">
      <c r="K767" s="22"/>
      <c r="L767" s="26"/>
    </row>
    <row r="768" spans="11:12" x14ac:dyDescent="0.25">
      <c r="K768" s="22"/>
      <c r="L768" s="26"/>
    </row>
    <row r="769" spans="11:12" x14ac:dyDescent="0.25">
      <c r="K769" s="22"/>
      <c r="L769" s="26"/>
    </row>
    <row r="770" spans="11:12" x14ac:dyDescent="0.25">
      <c r="K770" s="22"/>
      <c r="L770" s="26"/>
    </row>
    <row r="771" spans="11:12" x14ac:dyDescent="0.25">
      <c r="K771" s="22"/>
      <c r="L771" s="26"/>
    </row>
    <row r="772" spans="11:12" x14ac:dyDescent="0.25">
      <c r="K772" s="22"/>
      <c r="L772" s="26"/>
    </row>
    <row r="773" spans="11:12" x14ac:dyDescent="0.25">
      <c r="K773" s="22"/>
      <c r="L773" s="26"/>
    </row>
    <row r="774" spans="11:12" x14ac:dyDescent="0.25">
      <c r="K774" s="22"/>
      <c r="L774" s="26"/>
    </row>
    <row r="775" spans="11:12" x14ac:dyDescent="0.25">
      <c r="K775" s="22"/>
      <c r="L775" s="26"/>
    </row>
    <row r="776" spans="11:12" x14ac:dyDescent="0.25">
      <c r="K776" s="22"/>
      <c r="L776" s="26"/>
    </row>
    <row r="777" spans="11:12" x14ac:dyDescent="0.25">
      <c r="K777" s="22"/>
      <c r="L777" s="26"/>
    </row>
    <row r="778" spans="11:12" x14ac:dyDescent="0.25">
      <c r="K778" s="22"/>
      <c r="L778" s="26"/>
    </row>
    <row r="779" spans="11:12" x14ac:dyDescent="0.25">
      <c r="K779" s="22"/>
      <c r="L779" s="26"/>
    </row>
    <row r="780" spans="11:12" x14ac:dyDescent="0.25">
      <c r="K780" s="22"/>
      <c r="L780" s="26"/>
    </row>
    <row r="781" spans="11:12" x14ac:dyDescent="0.25">
      <c r="K781" s="22"/>
      <c r="L781" s="26"/>
    </row>
    <row r="782" spans="11:12" x14ac:dyDescent="0.25">
      <c r="K782" s="22"/>
      <c r="L782" s="26"/>
    </row>
    <row r="783" spans="11:12" x14ac:dyDescent="0.25">
      <c r="K783" s="22"/>
      <c r="L783" s="26"/>
    </row>
    <row r="784" spans="11:12" x14ac:dyDescent="0.25">
      <c r="K784" s="22"/>
      <c r="L784" s="26"/>
    </row>
    <row r="785" spans="11:12" x14ac:dyDescent="0.25">
      <c r="K785" s="22"/>
      <c r="L785" s="26"/>
    </row>
    <row r="786" spans="11:12" x14ac:dyDescent="0.25">
      <c r="K786" s="22"/>
      <c r="L786" s="26"/>
    </row>
    <row r="787" spans="11:12" x14ac:dyDescent="0.25">
      <c r="K787" s="22"/>
      <c r="L787" s="26"/>
    </row>
    <row r="788" spans="11:12" x14ac:dyDescent="0.25">
      <c r="K788" s="22"/>
      <c r="L788" s="26"/>
    </row>
    <row r="789" spans="11:12" x14ac:dyDescent="0.25">
      <c r="K789" s="22"/>
      <c r="L789" s="26"/>
    </row>
    <row r="790" spans="11:12" x14ac:dyDescent="0.25">
      <c r="K790" s="22"/>
      <c r="L790" s="26"/>
    </row>
    <row r="791" spans="11:12" x14ac:dyDescent="0.25">
      <c r="K791" s="22"/>
      <c r="L791" s="26"/>
    </row>
    <row r="792" spans="11:12" x14ac:dyDescent="0.25">
      <c r="K792" s="22"/>
      <c r="L792" s="26"/>
    </row>
    <row r="793" spans="11:12" x14ac:dyDescent="0.25">
      <c r="K793" s="22"/>
      <c r="L793" s="26"/>
    </row>
    <row r="794" spans="11:12" x14ac:dyDescent="0.25">
      <c r="K794" s="22"/>
      <c r="L794" s="26"/>
    </row>
    <row r="795" spans="11:12" x14ac:dyDescent="0.25">
      <c r="K795" s="22"/>
      <c r="L795" s="26"/>
    </row>
    <row r="796" spans="11:12" x14ac:dyDescent="0.25">
      <c r="K796" s="22"/>
      <c r="L796" s="26"/>
    </row>
    <row r="797" spans="11:12" x14ac:dyDescent="0.25">
      <c r="K797" s="22"/>
      <c r="L797" s="26"/>
    </row>
    <row r="798" spans="11:12" x14ac:dyDescent="0.25">
      <c r="K798" s="22"/>
      <c r="L798" s="26"/>
    </row>
    <row r="799" spans="11:12" x14ac:dyDescent="0.25">
      <c r="K799" s="22"/>
      <c r="L799" s="26"/>
    </row>
    <row r="800" spans="11:12" x14ac:dyDescent="0.25">
      <c r="K800" s="22"/>
      <c r="L800" s="26"/>
    </row>
    <row r="801" spans="11:12" x14ac:dyDescent="0.25">
      <c r="K801" s="22"/>
      <c r="L801" s="26"/>
    </row>
    <row r="802" spans="11:12" x14ac:dyDescent="0.25">
      <c r="K802" s="22"/>
      <c r="L802" s="26"/>
    </row>
    <row r="803" spans="11:12" x14ac:dyDescent="0.25">
      <c r="K803" s="22"/>
      <c r="L803" s="26"/>
    </row>
    <row r="804" spans="11:12" x14ac:dyDescent="0.25">
      <c r="K804" s="22"/>
      <c r="L804" s="26"/>
    </row>
    <row r="805" spans="11:12" x14ac:dyDescent="0.25">
      <c r="K805" s="22"/>
      <c r="L805" s="26"/>
    </row>
    <row r="806" spans="11:12" x14ac:dyDescent="0.25">
      <c r="K806" s="22"/>
      <c r="L806" s="26"/>
    </row>
    <row r="807" spans="11:12" x14ac:dyDescent="0.25">
      <c r="K807" s="22"/>
      <c r="L807" s="26"/>
    </row>
    <row r="808" spans="11:12" x14ac:dyDescent="0.25">
      <c r="K808" s="22"/>
      <c r="L808" s="26"/>
    </row>
    <row r="809" spans="11:12" x14ac:dyDescent="0.25">
      <c r="K809" s="22"/>
      <c r="L809" s="26"/>
    </row>
    <row r="810" spans="11:12" x14ac:dyDescent="0.25">
      <c r="K810" s="22"/>
      <c r="L810" s="26"/>
    </row>
    <row r="811" spans="11:12" x14ac:dyDescent="0.25">
      <c r="K811" s="22"/>
      <c r="L811" s="26"/>
    </row>
    <row r="812" spans="11:12" x14ac:dyDescent="0.25">
      <c r="K812" s="22"/>
      <c r="L812" s="26"/>
    </row>
    <row r="813" spans="11:12" x14ac:dyDescent="0.25">
      <c r="K813" s="22"/>
      <c r="L813" s="26"/>
    </row>
    <row r="814" spans="11:12" x14ac:dyDescent="0.25">
      <c r="K814" s="22"/>
      <c r="L814" s="26"/>
    </row>
    <row r="815" spans="11:12" x14ac:dyDescent="0.25">
      <c r="K815" s="22"/>
      <c r="L815" s="26"/>
    </row>
    <row r="816" spans="11:12" x14ac:dyDescent="0.25">
      <c r="K816" s="22"/>
      <c r="L816" s="26"/>
    </row>
    <row r="817" spans="11:12" x14ac:dyDescent="0.25">
      <c r="K817" s="22"/>
      <c r="L817" s="26"/>
    </row>
    <row r="818" spans="11:12" x14ac:dyDescent="0.25">
      <c r="K818" s="22"/>
      <c r="L818" s="26"/>
    </row>
    <row r="819" spans="11:12" x14ac:dyDescent="0.25">
      <c r="K819" s="22"/>
      <c r="L819" s="26"/>
    </row>
    <row r="820" spans="11:12" x14ac:dyDescent="0.25">
      <c r="K820" s="22"/>
      <c r="L820" s="26"/>
    </row>
    <row r="821" spans="11:12" x14ac:dyDescent="0.25">
      <c r="K821" s="22"/>
      <c r="L821" s="26"/>
    </row>
    <row r="822" spans="11:12" x14ac:dyDescent="0.25">
      <c r="K822" s="22"/>
      <c r="L822" s="26"/>
    </row>
    <row r="823" spans="11:12" x14ac:dyDescent="0.25">
      <c r="K823" s="22"/>
      <c r="L823" s="26"/>
    </row>
    <row r="824" spans="11:12" x14ac:dyDescent="0.25">
      <c r="K824" s="22"/>
      <c r="L824" s="26"/>
    </row>
    <row r="825" spans="11:12" x14ac:dyDescent="0.25">
      <c r="K825" s="22"/>
      <c r="L825" s="26"/>
    </row>
    <row r="826" spans="11:12" x14ac:dyDescent="0.25">
      <c r="K826" s="22"/>
      <c r="L826" s="26"/>
    </row>
    <row r="827" spans="11:12" x14ac:dyDescent="0.25">
      <c r="K827" s="22"/>
      <c r="L827" s="26"/>
    </row>
    <row r="828" spans="11:12" x14ac:dyDescent="0.25">
      <c r="K828" s="22"/>
      <c r="L828" s="26"/>
    </row>
    <row r="829" spans="11:12" x14ac:dyDescent="0.25">
      <c r="K829" s="22"/>
      <c r="L829" s="26"/>
    </row>
    <row r="830" spans="11:12" x14ac:dyDescent="0.25">
      <c r="K830" s="22"/>
      <c r="L830" s="26"/>
    </row>
    <row r="831" spans="11:12" x14ac:dyDescent="0.25">
      <c r="K831" s="22"/>
      <c r="L831" s="26"/>
    </row>
    <row r="832" spans="11:12" x14ac:dyDescent="0.25">
      <c r="K832" s="22"/>
      <c r="L832" s="26"/>
    </row>
    <row r="833" spans="11:12" x14ac:dyDescent="0.25">
      <c r="K833" s="22"/>
      <c r="L833" s="26"/>
    </row>
    <row r="834" spans="11:12" x14ac:dyDescent="0.25">
      <c r="K834" s="22"/>
      <c r="L834" s="26"/>
    </row>
    <row r="835" spans="11:12" x14ac:dyDescent="0.25">
      <c r="K835" s="22"/>
      <c r="L835" s="26"/>
    </row>
    <row r="836" spans="11:12" x14ac:dyDescent="0.25">
      <c r="K836" s="22"/>
      <c r="L836" s="26"/>
    </row>
    <row r="837" spans="11:12" x14ac:dyDescent="0.25">
      <c r="K837" s="22"/>
      <c r="L837" s="26"/>
    </row>
    <row r="838" spans="11:12" x14ac:dyDescent="0.25">
      <c r="K838" s="22"/>
      <c r="L838" s="26"/>
    </row>
    <row r="839" spans="11:12" x14ac:dyDescent="0.25">
      <c r="K839" s="22"/>
      <c r="L839" s="26"/>
    </row>
    <row r="840" spans="11:12" x14ac:dyDescent="0.25">
      <c r="K840" s="22"/>
      <c r="L840" s="26"/>
    </row>
    <row r="841" spans="11:12" x14ac:dyDescent="0.25">
      <c r="K841" s="22"/>
      <c r="L841" s="26"/>
    </row>
    <row r="842" spans="11:12" x14ac:dyDescent="0.25">
      <c r="K842" s="22"/>
      <c r="L842" s="26"/>
    </row>
    <row r="843" spans="11:12" x14ac:dyDescent="0.25">
      <c r="K843" s="22"/>
      <c r="L843" s="26"/>
    </row>
    <row r="844" spans="11:12" x14ac:dyDescent="0.25">
      <c r="K844" s="22"/>
      <c r="L844" s="26"/>
    </row>
    <row r="845" spans="11:12" x14ac:dyDescent="0.25">
      <c r="K845" s="22"/>
      <c r="L845" s="26"/>
    </row>
    <row r="846" spans="11:12" x14ac:dyDescent="0.25">
      <c r="K846" s="22"/>
      <c r="L846" s="26"/>
    </row>
    <row r="847" spans="11:12" x14ac:dyDescent="0.25">
      <c r="K847" s="22"/>
      <c r="L847" s="26"/>
    </row>
    <row r="848" spans="11:12" x14ac:dyDescent="0.25">
      <c r="K848" s="22"/>
      <c r="L848" s="26"/>
    </row>
    <row r="849" spans="11:12" x14ac:dyDescent="0.25">
      <c r="K849" s="22"/>
      <c r="L849" s="26"/>
    </row>
    <row r="850" spans="11:12" x14ac:dyDescent="0.25">
      <c r="K850" s="22"/>
      <c r="L850" s="26"/>
    </row>
    <row r="851" spans="11:12" x14ac:dyDescent="0.25">
      <c r="K851" s="22"/>
      <c r="L851" s="26"/>
    </row>
    <row r="852" spans="11:12" x14ac:dyDescent="0.25">
      <c r="K852" s="22"/>
      <c r="L852" s="26"/>
    </row>
    <row r="853" spans="11:12" x14ac:dyDescent="0.25">
      <c r="K853" s="22"/>
      <c r="L853" s="26"/>
    </row>
    <row r="854" spans="11:12" x14ac:dyDescent="0.25">
      <c r="K854" s="22"/>
      <c r="L854" s="26"/>
    </row>
    <row r="855" spans="11:12" x14ac:dyDescent="0.25">
      <c r="K855" s="22"/>
      <c r="L855" s="26"/>
    </row>
    <row r="856" spans="11:12" x14ac:dyDescent="0.25">
      <c r="K856" s="22"/>
      <c r="L856" s="26"/>
    </row>
    <row r="857" spans="11:12" x14ac:dyDescent="0.25">
      <c r="K857" s="22"/>
      <c r="L857" s="26"/>
    </row>
    <row r="858" spans="11:12" x14ac:dyDescent="0.25">
      <c r="K858" s="22"/>
      <c r="L858" s="26"/>
    </row>
    <row r="859" spans="11:12" x14ac:dyDescent="0.25">
      <c r="K859" s="22"/>
      <c r="L859" s="26"/>
    </row>
    <row r="860" spans="11:12" x14ac:dyDescent="0.25">
      <c r="K860" s="22"/>
      <c r="L860" s="26"/>
    </row>
    <row r="861" spans="11:12" x14ac:dyDescent="0.25">
      <c r="K861" s="22"/>
      <c r="L861" s="26"/>
    </row>
    <row r="862" spans="11:12" x14ac:dyDescent="0.25">
      <c r="K862" s="22"/>
      <c r="L862" s="26"/>
    </row>
    <row r="863" spans="11:12" x14ac:dyDescent="0.25">
      <c r="K863" s="22"/>
      <c r="L863" s="26"/>
    </row>
    <row r="864" spans="11:12" x14ac:dyDescent="0.25">
      <c r="K864" s="22"/>
      <c r="L864" s="26"/>
    </row>
    <row r="865" spans="11:12" x14ac:dyDescent="0.25">
      <c r="K865" s="22"/>
      <c r="L865" s="26"/>
    </row>
    <row r="866" spans="11:12" x14ac:dyDescent="0.25">
      <c r="K866" s="22"/>
      <c r="L866" s="26"/>
    </row>
    <row r="867" spans="11:12" x14ac:dyDescent="0.25">
      <c r="K867" s="22"/>
      <c r="L867" s="26"/>
    </row>
    <row r="868" spans="11:12" x14ac:dyDescent="0.25">
      <c r="K868" s="22"/>
      <c r="L868" s="26"/>
    </row>
    <row r="869" spans="11:12" x14ac:dyDescent="0.25">
      <c r="K869" s="22"/>
      <c r="L869" s="26"/>
    </row>
    <row r="870" spans="11:12" x14ac:dyDescent="0.25">
      <c r="K870" s="22"/>
      <c r="L870" s="26"/>
    </row>
    <row r="871" spans="11:12" x14ac:dyDescent="0.25">
      <c r="K871" s="22"/>
      <c r="L871" s="26"/>
    </row>
    <row r="872" spans="11:12" x14ac:dyDescent="0.25">
      <c r="K872" s="22"/>
      <c r="L872" s="26"/>
    </row>
    <row r="873" spans="11:12" x14ac:dyDescent="0.25">
      <c r="K873" s="22"/>
      <c r="L873" s="26"/>
    </row>
    <row r="874" spans="11:12" x14ac:dyDescent="0.25">
      <c r="K874" s="22"/>
      <c r="L874" s="26"/>
    </row>
    <row r="875" spans="11:12" x14ac:dyDescent="0.25">
      <c r="K875" s="22"/>
      <c r="L875" s="26"/>
    </row>
    <row r="876" spans="11:12" x14ac:dyDescent="0.25">
      <c r="K876" s="22"/>
      <c r="L876" s="26"/>
    </row>
    <row r="877" spans="11:12" x14ac:dyDescent="0.25">
      <c r="K877" s="22"/>
      <c r="L877" s="26"/>
    </row>
    <row r="878" spans="11:12" x14ac:dyDescent="0.25">
      <c r="K878" s="22"/>
      <c r="L878" s="26"/>
    </row>
    <row r="879" spans="11:12" x14ac:dyDescent="0.25">
      <c r="K879" s="22"/>
      <c r="L879" s="26"/>
    </row>
    <row r="880" spans="11:12" x14ac:dyDescent="0.25">
      <c r="K880" s="22"/>
      <c r="L880" s="26"/>
    </row>
    <row r="881" spans="11:12" x14ac:dyDescent="0.25">
      <c r="K881" s="22"/>
      <c r="L881" s="26"/>
    </row>
    <row r="882" spans="11:12" x14ac:dyDescent="0.25">
      <c r="K882" s="22"/>
      <c r="L882" s="26"/>
    </row>
    <row r="883" spans="11:12" x14ac:dyDescent="0.25">
      <c r="K883" s="22"/>
      <c r="L883" s="26"/>
    </row>
    <row r="884" spans="11:12" x14ac:dyDescent="0.25">
      <c r="K884" s="22"/>
      <c r="L884" s="26"/>
    </row>
    <row r="885" spans="11:12" x14ac:dyDescent="0.25">
      <c r="K885" s="22"/>
      <c r="L885" s="26"/>
    </row>
    <row r="886" spans="11:12" x14ac:dyDescent="0.25">
      <c r="K886" s="22"/>
      <c r="L886" s="26"/>
    </row>
    <row r="887" spans="11:12" x14ac:dyDescent="0.25">
      <c r="K887" s="22"/>
      <c r="L887" s="26"/>
    </row>
    <row r="888" spans="11:12" x14ac:dyDescent="0.25">
      <c r="K888" s="22"/>
      <c r="L888" s="26"/>
    </row>
    <row r="889" spans="11:12" x14ac:dyDescent="0.25">
      <c r="K889" s="22"/>
      <c r="L889" s="26"/>
    </row>
    <row r="890" spans="11:12" x14ac:dyDescent="0.25">
      <c r="K890" s="22"/>
      <c r="L890" s="26"/>
    </row>
    <row r="891" spans="11:12" x14ac:dyDescent="0.25">
      <c r="K891" s="22"/>
      <c r="L891" s="26"/>
    </row>
    <row r="892" spans="11:12" x14ac:dyDescent="0.25">
      <c r="K892" s="22"/>
      <c r="L892" s="26"/>
    </row>
    <row r="893" spans="11:12" x14ac:dyDescent="0.25">
      <c r="K893" s="22"/>
      <c r="L893" s="26"/>
    </row>
    <row r="894" spans="11:12" x14ac:dyDescent="0.25">
      <c r="K894" s="22"/>
      <c r="L894" s="26"/>
    </row>
    <row r="895" spans="11:12" x14ac:dyDescent="0.25">
      <c r="K895" s="22"/>
      <c r="L895" s="26"/>
    </row>
    <row r="896" spans="11:12" x14ac:dyDescent="0.25">
      <c r="K896" s="22"/>
      <c r="L896" s="26"/>
    </row>
    <row r="897" spans="11:12" x14ac:dyDescent="0.25">
      <c r="K897" s="22"/>
      <c r="L897" s="26"/>
    </row>
    <row r="898" spans="11:12" x14ac:dyDescent="0.25">
      <c r="K898" s="22"/>
      <c r="L898" s="26"/>
    </row>
    <row r="899" spans="11:12" x14ac:dyDescent="0.25">
      <c r="K899" s="22"/>
      <c r="L899" s="26"/>
    </row>
    <row r="900" spans="11:12" x14ac:dyDescent="0.25">
      <c r="K900" s="22"/>
      <c r="L900" s="26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D44C9-9A3E-46E2-8655-030EF5FAB85C}">
  <sheetPr codeName="Sheet5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8" customWidth="1"/>
    <col min="2" max="2" width="12.5703125" style="18" customWidth="1"/>
    <col min="3" max="5" width="9.7109375" style="18" customWidth="1"/>
    <col min="6" max="6" width="12.5703125" style="18" customWidth="1"/>
    <col min="7" max="9" width="9.7109375" style="18" customWidth="1"/>
    <col min="10" max="10" width="6.7109375" style="18" customWidth="1"/>
    <col min="11" max="11" width="12.42578125" style="18" customWidth="1"/>
    <col min="12" max="12" width="22" style="36" customWidth="1"/>
    <col min="13" max="16384" width="8.7109375" style="18"/>
  </cols>
  <sheetData>
    <row r="1" spans="1:12" ht="60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50"/>
      <c r="K1" s="22"/>
      <c r="L1" s="23" t="s">
        <v>35</v>
      </c>
    </row>
    <row r="2" spans="1:12" ht="19.5" customHeight="1" x14ac:dyDescent="0.3">
      <c r="A2" s="51" t="str">
        <f>"Weekly Payroll Jobs and Wages in Australia - " &amp;$L$1</f>
        <v>Weekly Payroll Jobs and Wages in Australia - Queensland</v>
      </c>
      <c r="B2" s="19"/>
      <c r="C2" s="19"/>
      <c r="D2" s="19"/>
      <c r="E2" s="19"/>
      <c r="F2" s="19"/>
      <c r="G2" s="19"/>
      <c r="H2" s="19"/>
      <c r="I2" s="19"/>
      <c r="J2" s="19"/>
      <c r="K2" s="27" t="s">
        <v>60</v>
      </c>
      <c r="L2" s="24">
        <v>44352</v>
      </c>
    </row>
    <row r="3" spans="1:12" ht="15" customHeight="1" x14ac:dyDescent="0.25">
      <c r="A3" s="52" t="str">
        <f>"Week ending "&amp;TEXT($L$2,"dddd dd mmmm yyyy")</f>
        <v>Week ending Saturday 05 June 2021</v>
      </c>
      <c r="B3" s="19"/>
      <c r="C3" s="53"/>
      <c r="D3" s="54"/>
      <c r="E3" s="19"/>
      <c r="F3" s="19"/>
      <c r="G3" s="19"/>
      <c r="H3" s="19"/>
      <c r="I3" s="19"/>
      <c r="J3" s="19"/>
      <c r="K3" s="27" t="s">
        <v>61</v>
      </c>
      <c r="L3" s="28">
        <v>43904</v>
      </c>
    </row>
    <row r="4" spans="1:12" ht="15" customHeight="1" x14ac:dyDescent="0.25">
      <c r="A4" s="2" t="s">
        <v>31</v>
      </c>
      <c r="B4" s="19"/>
      <c r="C4" s="19"/>
      <c r="D4" s="19"/>
      <c r="E4" s="19"/>
      <c r="F4" s="19"/>
      <c r="G4" s="19"/>
      <c r="H4" s="19"/>
      <c r="I4" s="19"/>
      <c r="J4" s="19"/>
      <c r="K4" s="27" t="s">
        <v>70</v>
      </c>
      <c r="L4" s="28">
        <v>44324</v>
      </c>
    </row>
    <row r="5" spans="1:12" ht="11.65" customHeight="1" x14ac:dyDescent="0.25">
      <c r="A5" s="55"/>
      <c r="B5" s="19"/>
      <c r="C5" s="19"/>
      <c r="D5" s="19"/>
      <c r="E5" s="19"/>
      <c r="F5" s="19"/>
      <c r="G5" s="19"/>
      <c r="H5" s="19"/>
      <c r="I5" s="19"/>
      <c r="J5" s="19"/>
      <c r="K5" s="27"/>
      <c r="L5" s="28">
        <v>44331</v>
      </c>
    </row>
    <row r="6" spans="1:12" ht="16.5" customHeight="1" thickBot="1" x14ac:dyDescent="0.3">
      <c r="A6" s="56" t="str">
        <f>"Change in payroll jobs and total wages, "&amp;$L$1</f>
        <v>Change in payroll jobs and total wages, Queensland</v>
      </c>
      <c r="B6" s="53"/>
      <c r="C6" s="20"/>
      <c r="D6" s="57"/>
      <c r="E6" s="19"/>
      <c r="F6" s="19"/>
      <c r="G6" s="19"/>
      <c r="H6" s="19"/>
      <c r="I6" s="19"/>
      <c r="J6" s="19"/>
      <c r="K6" s="27"/>
      <c r="L6" s="28">
        <v>44338</v>
      </c>
    </row>
    <row r="7" spans="1:12" ht="16.5" customHeight="1" x14ac:dyDescent="0.25">
      <c r="A7" s="40"/>
      <c r="B7" s="76" t="s">
        <v>58</v>
      </c>
      <c r="C7" s="77"/>
      <c r="D7" s="77"/>
      <c r="E7" s="78"/>
      <c r="F7" s="79" t="s">
        <v>59</v>
      </c>
      <c r="G7" s="77"/>
      <c r="H7" s="77"/>
      <c r="I7" s="78"/>
      <c r="J7" s="58"/>
      <c r="K7" s="27" t="s">
        <v>71</v>
      </c>
      <c r="L7" s="28">
        <v>44345</v>
      </c>
    </row>
    <row r="8" spans="1:12" ht="33.75" customHeight="1" x14ac:dyDescent="0.25">
      <c r="A8" s="80"/>
      <c r="B8" s="82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C8" s="84" t="str">
        <f>"% Change between " &amp; TEXT($L$4,"dd mmm yyyy")&amp;" and "&amp; TEXT($L$2,"dd mmm yyyy") &amp; " (monthly change)"</f>
        <v>% Change between 08 May 2021 and 05 Jun 2021 (monthly change)</v>
      </c>
      <c r="D8" s="67" t="str">
        <f>"% Change between " &amp; TEXT($L$7,"dd mmm yyyy")&amp;" and "&amp; TEXT($L$2,"dd mmm yyyy") &amp; " (weekly change)"</f>
        <v>% Change between 29 May 2021 and 05 Jun 2021 (weekly change)</v>
      </c>
      <c r="E8" s="69" t="str">
        <f>"% Change between " &amp; TEXT($L$6,"dd mmm yyyy")&amp;" and "&amp; TEXT($L$7,"dd mmm yyyy") &amp; " (weekly change)"</f>
        <v>% Change between 22 May 2021 and 29 May 2021 (weekly change)</v>
      </c>
      <c r="F8" s="82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G8" s="84" t="str">
        <f>"% Change between " &amp; TEXT($L$4,"dd mmm yyyy")&amp;" and "&amp; TEXT($L$2,"dd mmm yyyy") &amp; " (monthly change)"</f>
        <v>% Change between 08 May 2021 and 05 Jun 2021 (monthly change)</v>
      </c>
      <c r="H8" s="67" t="str">
        <f>"% Change between " &amp; TEXT($L$7,"dd mmm yyyy")&amp;" and "&amp; TEXT($L$2,"dd mmm yyyy") &amp; " (weekly change)"</f>
        <v>% Change between 29 May 2021 and 05 Jun 2021 (weekly change)</v>
      </c>
      <c r="I8" s="69" t="str">
        <f>"% Change between " &amp; TEXT($L$6,"dd mmm yyyy")&amp;" and "&amp; TEXT($L$7,"dd mmm yyyy") &amp; " (weekly change)"</f>
        <v>% Change between 22 May 2021 and 29 May 2021 (weekly change)</v>
      </c>
      <c r="J8" s="59"/>
      <c r="K8" s="27" t="s">
        <v>72</v>
      </c>
      <c r="L8" s="28">
        <v>44352</v>
      </c>
    </row>
    <row r="9" spans="1:12" ht="48.75" customHeight="1" thickBot="1" x14ac:dyDescent="0.3">
      <c r="A9" s="81"/>
      <c r="B9" s="83"/>
      <c r="C9" s="85"/>
      <c r="D9" s="68"/>
      <c r="E9" s="70"/>
      <c r="F9" s="83"/>
      <c r="G9" s="85"/>
      <c r="H9" s="68"/>
      <c r="I9" s="70"/>
      <c r="J9" s="60"/>
      <c r="K9" s="27" t="s">
        <v>67</v>
      </c>
      <c r="L9" s="30"/>
    </row>
    <row r="10" spans="1:12" x14ac:dyDescent="0.25">
      <c r="A10" s="41"/>
      <c r="B10" s="71" t="str">
        <f>L1</f>
        <v>Queensland</v>
      </c>
      <c r="C10" s="72"/>
      <c r="D10" s="72"/>
      <c r="E10" s="72"/>
      <c r="F10" s="72"/>
      <c r="G10" s="72"/>
      <c r="H10" s="72"/>
      <c r="I10" s="73"/>
      <c r="J10" s="21"/>
      <c r="K10" s="37"/>
      <c r="L10" s="30"/>
    </row>
    <row r="11" spans="1:12" x14ac:dyDescent="0.25">
      <c r="A11" s="42" t="s">
        <v>30</v>
      </c>
      <c r="B11" s="21">
        <v>2.4926655863752645E-2</v>
      </c>
      <c r="C11" s="21">
        <v>2.5192311394948153E-3</v>
      </c>
      <c r="D11" s="21">
        <v>-3.1743644351707179E-3</v>
      </c>
      <c r="E11" s="21">
        <v>-7.0116756024685145E-4</v>
      </c>
      <c r="F11" s="21">
        <v>3.1348897173262058E-2</v>
      </c>
      <c r="G11" s="21">
        <v>-2.1685177253205623E-3</v>
      </c>
      <c r="H11" s="21">
        <v>-5.8856738337501602E-3</v>
      </c>
      <c r="I11" s="43">
        <v>-4.7703038354968141E-3</v>
      </c>
      <c r="J11" s="21"/>
      <c r="K11" s="29"/>
      <c r="L11" s="30"/>
    </row>
    <row r="12" spans="1:12" x14ac:dyDescent="0.25">
      <c r="A12" s="41"/>
      <c r="B12" s="74" t="s">
        <v>29</v>
      </c>
      <c r="C12" s="74"/>
      <c r="D12" s="74"/>
      <c r="E12" s="74"/>
      <c r="F12" s="74"/>
      <c r="G12" s="74"/>
      <c r="H12" s="74"/>
      <c r="I12" s="75"/>
      <c r="J12" s="21"/>
      <c r="K12" s="29"/>
      <c r="L12" s="30"/>
    </row>
    <row r="13" spans="1:12" x14ac:dyDescent="0.25">
      <c r="A13" s="44" t="s">
        <v>28</v>
      </c>
      <c r="B13" s="21">
        <v>6.7662798844274619E-3</v>
      </c>
      <c r="C13" s="21">
        <v>-7.2917949788664504E-4</v>
      </c>
      <c r="D13" s="21">
        <v>-4.5525031529307647E-3</v>
      </c>
      <c r="E13" s="21">
        <v>-1.3521200554691415E-3</v>
      </c>
      <c r="F13" s="21">
        <v>1.6079514891852664E-2</v>
      </c>
      <c r="G13" s="21">
        <v>-1.5786126884632656E-3</v>
      </c>
      <c r="H13" s="21">
        <v>-8.0661059554339998E-3</v>
      </c>
      <c r="I13" s="43">
        <v>-3.7689702715991702E-3</v>
      </c>
      <c r="J13" s="21"/>
      <c r="K13" s="29"/>
      <c r="L13" s="30"/>
    </row>
    <row r="14" spans="1:12" x14ac:dyDescent="0.25">
      <c r="A14" s="44" t="s">
        <v>27</v>
      </c>
      <c r="B14" s="21">
        <v>1.1558478668967753E-2</v>
      </c>
      <c r="C14" s="21">
        <v>3.2288515730398704E-3</v>
      </c>
      <c r="D14" s="21">
        <v>-2.6215196839465271E-3</v>
      </c>
      <c r="E14" s="21">
        <v>-7.0410994698355545E-4</v>
      </c>
      <c r="F14" s="21">
        <v>4.3201815270045074E-2</v>
      </c>
      <c r="G14" s="21">
        <v>-3.8142011448706326E-3</v>
      </c>
      <c r="H14" s="21">
        <v>-2.7303321649015944E-3</v>
      </c>
      <c r="I14" s="43">
        <v>-6.5455804197669387E-3</v>
      </c>
      <c r="J14" s="21"/>
      <c r="K14" s="26"/>
      <c r="L14" s="30"/>
    </row>
    <row r="15" spans="1:12" x14ac:dyDescent="0.25">
      <c r="A15" s="44" t="s">
        <v>69</v>
      </c>
      <c r="B15" s="21">
        <v>1.5052629249618477E-2</v>
      </c>
      <c r="C15" s="21">
        <v>7.138143380126527E-3</v>
      </c>
      <c r="D15" s="21">
        <v>-1.1399619148222184E-2</v>
      </c>
      <c r="E15" s="21">
        <v>5.0392572391579904E-3</v>
      </c>
      <c r="F15" s="21">
        <v>6.9184325997392326E-2</v>
      </c>
      <c r="G15" s="21">
        <v>-1.1686996985918463E-2</v>
      </c>
      <c r="H15" s="21">
        <v>-2.3818865304375936E-2</v>
      </c>
      <c r="I15" s="43">
        <v>5.0158336634436029E-3</v>
      </c>
      <c r="J15" s="21"/>
      <c r="K15" s="38"/>
      <c r="L15" s="30"/>
    </row>
    <row r="16" spans="1:12" x14ac:dyDescent="0.25">
      <c r="A16" s="44" t="s">
        <v>47</v>
      </c>
      <c r="B16" s="21">
        <v>9.3644577420979314E-3</v>
      </c>
      <c r="C16" s="21">
        <v>-2.2101644606702386E-3</v>
      </c>
      <c r="D16" s="21">
        <v>-9.8509321167020714E-3</v>
      </c>
      <c r="E16" s="21">
        <v>-1.9139880241266782E-3</v>
      </c>
      <c r="F16" s="21">
        <v>4.1592758906690452E-2</v>
      </c>
      <c r="G16" s="21">
        <v>-5.9529543800208584E-3</v>
      </c>
      <c r="H16" s="21">
        <v>-1.3927634593255855E-2</v>
      </c>
      <c r="I16" s="43">
        <v>-5.1363586892345658E-3</v>
      </c>
      <c r="J16" s="21"/>
      <c r="K16" s="29"/>
      <c r="L16" s="30"/>
    </row>
    <row r="17" spans="1:12" x14ac:dyDescent="0.25">
      <c r="A17" s="44" t="s">
        <v>48</v>
      </c>
      <c r="B17" s="21">
        <v>2.6878455597211914E-2</v>
      </c>
      <c r="C17" s="21">
        <v>3.1462380507529808E-4</v>
      </c>
      <c r="D17" s="21">
        <v>-4.5153163734222845E-3</v>
      </c>
      <c r="E17" s="21">
        <v>-1.1512130092860007E-3</v>
      </c>
      <c r="F17" s="21">
        <v>2.3681788359907197E-2</v>
      </c>
      <c r="G17" s="21">
        <v>-5.317422609382505E-3</v>
      </c>
      <c r="H17" s="21">
        <v>-8.9612981374087575E-3</v>
      </c>
      <c r="I17" s="43">
        <v>-5.7934286907006527E-3</v>
      </c>
      <c r="J17" s="21"/>
      <c r="K17" s="29"/>
      <c r="L17" s="30"/>
    </row>
    <row r="18" spans="1:12" x14ac:dyDescent="0.25">
      <c r="A18" s="44" t="s">
        <v>49</v>
      </c>
      <c r="B18" s="21">
        <v>1.3164066934839402E-2</v>
      </c>
      <c r="C18" s="21">
        <v>2.9843826497628623E-3</v>
      </c>
      <c r="D18" s="21">
        <v>-1.6675853890890657E-3</v>
      </c>
      <c r="E18" s="21">
        <v>-7.3886984280224777E-4</v>
      </c>
      <c r="F18" s="21">
        <v>7.0816414627894453E-3</v>
      </c>
      <c r="G18" s="21">
        <v>2.7445584487839625E-4</v>
      </c>
      <c r="H18" s="21">
        <v>-4.8649400740712334E-3</v>
      </c>
      <c r="I18" s="43">
        <v>-2.6089640942539294E-3</v>
      </c>
      <c r="J18" s="21"/>
      <c r="K18" s="29"/>
      <c r="L18" s="30"/>
    </row>
    <row r="19" spans="1:12" ht="17.25" customHeight="1" x14ac:dyDescent="0.25">
      <c r="A19" s="44" t="s">
        <v>50</v>
      </c>
      <c r="B19" s="21">
        <v>3.4190867045536644E-2</v>
      </c>
      <c r="C19" s="21">
        <v>5.6869320989225702E-3</v>
      </c>
      <c r="D19" s="21">
        <v>2.9421230708950308E-3</v>
      </c>
      <c r="E19" s="21">
        <v>-4.4296444872948815E-4</v>
      </c>
      <c r="F19" s="21">
        <v>3.3776444228231783E-2</v>
      </c>
      <c r="G19" s="21">
        <v>3.201427169574611E-4</v>
      </c>
      <c r="H19" s="21">
        <v>9.1867201541684373E-4</v>
      </c>
      <c r="I19" s="43">
        <v>-6.0998526167274081E-3</v>
      </c>
      <c r="J19" s="61"/>
      <c r="K19" s="31"/>
      <c r="L19" s="30"/>
    </row>
    <row r="20" spans="1:12" x14ac:dyDescent="0.25">
      <c r="A20" s="44" t="s">
        <v>51</v>
      </c>
      <c r="B20" s="21">
        <v>7.3265518087912263E-2</v>
      </c>
      <c r="C20" s="21">
        <v>1.0505866993169466E-2</v>
      </c>
      <c r="D20" s="21">
        <v>1.0447538382736932E-2</v>
      </c>
      <c r="E20" s="21">
        <v>-1.424133707721098E-3</v>
      </c>
      <c r="F20" s="21">
        <v>8.920797206703579E-2</v>
      </c>
      <c r="G20" s="21">
        <v>9.6424778832537861E-4</v>
      </c>
      <c r="H20" s="21">
        <v>4.4696596601394578E-3</v>
      </c>
      <c r="I20" s="43">
        <v>-7.5041397438855295E-3</v>
      </c>
      <c r="J20" s="19"/>
      <c r="K20" s="25"/>
      <c r="L20" s="30"/>
    </row>
    <row r="21" spans="1:12" ht="15.75" thickBot="1" x14ac:dyDescent="0.3">
      <c r="A21" s="45" t="s">
        <v>52</v>
      </c>
      <c r="B21" s="46">
        <v>8.9252661307842596E-2</v>
      </c>
      <c r="C21" s="46">
        <v>1.7040158626320467E-2</v>
      </c>
      <c r="D21" s="46">
        <v>1.6900407210015622E-2</v>
      </c>
      <c r="E21" s="46">
        <v>-2.253301663669216E-3</v>
      </c>
      <c r="F21" s="46">
        <v>0.15596693211270063</v>
      </c>
      <c r="G21" s="46">
        <v>3.9360791629169611E-2</v>
      </c>
      <c r="H21" s="46">
        <v>1.3609314789401861E-2</v>
      </c>
      <c r="I21" s="47">
        <v>6.4383316007556868E-3</v>
      </c>
      <c r="J21" s="19"/>
      <c r="K21" s="39"/>
      <c r="L21" s="30"/>
    </row>
    <row r="22" spans="1:12" x14ac:dyDescent="0.25">
      <c r="A22" s="62" t="s">
        <v>46</v>
      </c>
      <c r="B22" s="19"/>
      <c r="C22" s="19"/>
      <c r="D22" s="19"/>
      <c r="E22" s="19"/>
      <c r="F22" s="19"/>
      <c r="G22" s="19"/>
      <c r="H22" s="19"/>
      <c r="I22" s="19"/>
      <c r="J22" s="19"/>
      <c r="K22" s="25"/>
      <c r="L22" s="30"/>
    </row>
    <row r="23" spans="1:12" ht="10.5" customHeight="1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32"/>
      <c r="L23" s="30"/>
    </row>
    <row r="24" spans="1:12" x14ac:dyDescent="0.25">
      <c r="A24" s="56" t="str">
        <f>"Indexed number of payroll jobs and total wages, "&amp;$L$1&amp;" and Australia"</f>
        <v>Indexed number of payroll jobs and total wages, Queensland and Australia</v>
      </c>
      <c r="B24" s="19"/>
      <c r="C24" s="19"/>
      <c r="D24" s="19"/>
      <c r="E24" s="19"/>
      <c r="F24" s="19"/>
      <c r="G24" s="19"/>
      <c r="H24" s="19"/>
      <c r="I24" s="19"/>
      <c r="J24" s="19"/>
      <c r="K24" s="32"/>
      <c r="L24" s="30"/>
    </row>
    <row r="25" spans="1:12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32"/>
      <c r="L25" s="30"/>
    </row>
    <row r="26" spans="1:12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32"/>
      <c r="L26" s="30"/>
    </row>
    <row r="27" spans="1:12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39"/>
      <c r="L27" s="30"/>
    </row>
    <row r="28" spans="1:12" x14ac:dyDescent="0.25">
      <c r="A28" s="19"/>
      <c r="B28" s="56"/>
      <c r="C28" s="56"/>
      <c r="D28" s="56"/>
      <c r="E28" s="56"/>
      <c r="F28" s="56"/>
      <c r="G28" s="56"/>
      <c r="H28" s="56"/>
      <c r="I28" s="56"/>
      <c r="J28" s="56"/>
      <c r="K28" s="63"/>
      <c r="L28" s="30"/>
    </row>
    <row r="29" spans="1:12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32"/>
      <c r="L29" s="30"/>
    </row>
    <row r="30" spans="1:12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32"/>
      <c r="L30" s="30"/>
    </row>
    <row r="31" spans="1:12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32"/>
      <c r="L31" s="30"/>
    </row>
    <row r="32" spans="1:12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32"/>
      <c r="L32" s="30"/>
    </row>
    <row r="33" spans="1:12" ht="15.75" customHeight="1" x14ac:dyDescent="0.25">
      <c r="B33" s="19"/>
      <c r="C33" s="19"/>
      <c r="D33" s="19"/>
      <c r="E33" s="19"/>
      <c r="F33" s="19"/>
      <c r="G33" s="19"/>
      <c r="H33" s="19"/>
      <c r="I33" s="19"/>
      <c r="J33" s="19"/>
      <c r="K33" s="32"/>
      <c r="L33" s="30"/>
    </row>
    <row r="34" spans="1:12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30" t="s">
        <v>26</v>
      </c>
      <c r="L34" s="30" t="s">
        <v>62</v>
      </c>
    </row>
    <row r="35" spans="1:12" ht="11.2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30"/>
      <c r="L35" s="29" t="s">
        <v>24</v>
      </c>
    </row>
    <row r="36" spans="1:12" x14ac:dyDescent="0.25">
      <c r="A36" s="56" t="str">
        <f>"Indexed number of payroll jobs held by men by age group, "&amp;$L$1</f>
        <v>Indexed number of payroll jobs held by men by age group, Queensland</v>
      </c>
      <c r="B36" s="19"/>
      <c r="C36" s="19"/>
      <c r="D36" s="19"/>
      <c r="E36" s="19"/>
      <c r="F36" s="19"/>
      <c r="G36" s="19"/>
      <c r="H36" s="19"/>
      <c r="I36" s="19"/>
      <c r="J36" s="19"/>
      <c r="K36" s="29" t="s">
        <v>69</v>
      </c>
      <c r="L36" s="30">
        <v>83.68</v>
      </c>
    </row>
    <row r="37" spans="1:12" x14ac:dyDescent="0.25">
      <c r="B37" s="19"/>
      <c r="C37" s="19"/>
      <c r="D37" s="19"/>
      <c r="E37" s="19"/>
      <c r="F37" s="19"/>
      <c r="G37" s="19"/>
      <c r="H37" s="19"/>
      <c r="I37" s="19"/>
      <c r="J37" s="19"/>
      <c r="K37" s="29" t="s">
        <v>47</v>
      </c>
      <c r="L37" s="30">
        <v>100.51</v>
      </c>
    </row>
    <row r="38" spans="1:12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29" t="s">
        <v>48</v>
      </c>
      <c r="L38" s="30">
        <v>101.67</v>
      </c>
    </row>
    <row r="39" spans="1:12" x14ac:dyDescent="0.25">
      <c r="K39" s="31" t="s">
        <v>49</v>
      </c>
      <c r="L39" s="30">
        <v>100.85</v>
      </c>
    </row>
    <row r="40" spans="1:12" x14ac:dyDescent="0.25">
      <c r="K40" s="25" t="s">
        <v>50</v>
      </c>
      <c r="L40" s="30">
        <v>102.98</v>
      </c>
    </row>
    <row r="41" spans="1:12" x14ac:dyDescent="0.25">
      <c r="K41" s="25" t="s">
        <v>51</v>
      </c>
      <c r="L41" s="30">
        <v>106.71</v>
      </c>
    </row>
    <row r="42" spans="1:12" x14ac:dyDescent="0.25">
      <c r="K42" s="25" t="s">
        <v>52</v>
      </c>
      <c r="L42" s="30">
        <v>106.83</v>
      </c>
    </row>
    <row r="43" spans="1:12" x14ac:dyDescent="0.25">
      <c r="K43" s="25"/>
      <c r="L43" s="30"/>
    </row>
    <row r="44" spans="1:12" x14ac:dyDescent="0.25">
      <c r="K44" s="30"/>
      <c r="L44" s="30" t="s">
        <v>23</v>
      </c>
    </row>
    <row r="45" spans="1:12" x14ac:dyDescent="0.25">
      <c r="K45" s="29" t="s">
        <v>69</v>
      </c>
      <c r="L45" s="30">
        <v>84.74</v>
      </c>
    </row>
    <row r="46" spans="1:12" ht="15.4" customHeight="1" x14ac:dyDescent="0.25">
      <c r="A46" s="56" t="str">
        <f>"Indexed number of payroll jobs held by women by age group, "&amp;$L$1</f>
        <v>Indexed number of payroll jobs held by women by age group, Queensland</v>
      </c>
      <c r="B46" s="19"/>
      <c r="C46" s="19"/>
      <c r="D46" s="19"/>
      <c r="E46" s="19"/>
      <c r="F46" s="19"/>
      <c r="G46" s="19"/>
      <c r="H46" s="19"/>
      <c r="I46" s="19"/>
      <c r="J46" s="19"/>
      <c r="K46" s="29" t="s">
        <v>47</v>
      </c>
      <c r="L46" s="30">
        <v>101.22</v>
      </c>
    </row>
    <row r="47" spans="1:12" ht="15.4" customHeight="1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29" t="s">
        <v>48</v>
      </c>
      <c r="L47" s="30">
        <v>101.88</v>
      </c>
    </row>
    <row r="48" spans="1:12" ht="15.4" customHeight="1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31" t="s">
        <v>49</v>
      </c>
      <c r="L48" s="30">
        <v>101.15</v>
      </c>
    </row>
    <row r="49" spans="1:12" ht="15.4" customHeight="1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25" t="s">
        <v>50</v>
      </c>
      <c r="L49" s="30">
        <v>103.19</v>
      </c>
    </row>
    <row r="50" spans="1:12" ht="15.4" customHeight="1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25" t="s">
        <v>51</v>
      </c>
      <c r="L50" s="30">
        <v>106.82</v>
      </c>
    </row>
    <row r="51" spans="1:12" ht="15.4" customHeight="1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25" t="s">
        <v>52</v>
      </c>
      <c r="L51" s="30">
        <v>106.95</v>
      </c>
    </row>
    <row r="52" spans="1:12" ht="15.4" customHeight="1" x14ac:dyDescent="0.25">
      <c r="B52" s="56"/>
      <c r="C52" s="56"/>
      <c r="D52" s="56"/>
      <c r="E52" s="56"/>
      <c r="F52" s="56"/>
      <c r="G52" s="56"/>
      <c r="H52" s="56"/>
      <c r="I52" s="56"/>
      <c r="J52" s="56"/>
      <c r="K52" s="25"/>
      <c r="L52" s="30"/>
    </row>
    <row r="53" spans="1:12" ht="15.4" customHeight="1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30"/>
      <c r="L53" s="30" t="s">
        <v>22</v>
      </c>
    </row>
    <row r="54" spans="1:12" ht="15.4" customHeight="1" x14ac:dyDescent="0.25">
      <c r="B54" s="56"/>
      <c r="C54" s="56"/>
      <c r="D54" s="56"/>
      <c r="E54" s="56"/>
      <c r="F54" s="56"/>
      <c r="G54" s="56"/>
      <c r="H54" s="56"/>
      <c r="I54" s="56"/>
      <c r="J54" s="56"/>
      <c r="K54" s="29" t="s">
        <v>69</v>
      </c>
      <c r="L54" s="30">
        <v>82.69</v>
      </c>
    </row>
    <row r="55" spans="1:12" ht="15.4" customHeight="1" x14ac:dyDescent="0.25">
      <c r="A55" s="56" t="str">
        <f>"Change in payroll jobs since week ending "&amp;TEXT($L$3,"dd mmmm yyyy")&amp;" by Industry, "&amp;$L$1</f>
        <v>Change in payroll jobs since week ending 14 March 2020 by Industry, Queensland</v>
      </c>
      <c r="B55" s="19"/>
      <c r="C55" s="19"/>
      <c r="D55" s="19"/>
      <c r="E55" s="19"/>
      <c r="F55" s="19"/>
      <c r="G55" s="19"/>
      <c r="H55" s="19"/>
      <c r="I55" s="19"/>
      <c r="J55" s="19"/>
      <c r="K55" s="29" t="s">
        <v>47</v>
      </c>
      <c r="L55" s="30">
        <v>100.31</v>
      </c>
    </row>
    <row r="56" spans="1:12" ht="15.4" customHeight="1" x14ac:dyDescent="0.25">
      <c r="B56" s="19"/>
      <c r="C56" s="19"/>
      <c r="D56" s="19"/>
      <c r="E56" s="19"/>
      <c r="F56" s="19"/>
      <c r="G56" s="19"/>
      <c r="H56" s="19"/>
      <c r="I56" s="19"/>
      <c r="J56" s="19"/>
      <c r="K56" s="29" t="s">
        <v>48</v>
      </c>
      <c r="L56" s="30">
        <v>101.31</v>
      </c>
    </row>
    <row r="57" spans="1:12" ht="15.4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  <c r="K57" s="31" t="s">
        <v>49</v>
      </c>
      <c r="L57" s="30">
        <v>100.81</v>
      </c>
    </row>
    <row r="58" spans="1:12" ht="15.4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25" t="s">
        <v>50</v>
      </c>
      <c r="L58" s="30">
        <v>103.27</v>
      </c>
    </row>
    <row r="59" spans="1:12" ht="15.4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25" t="s">
        <v>51</v>
      </c>
      <c r="L59" s="30">
        <v>107.55</v>
      </c>
    </row>
    <row r="60" spans="1:12" ht="15.4" customHeight="1" x14ac:dyDescent="0.25">
      <c r="K60" s="25" t="s">
        <v>52</v>
      </c>
      <c r="L60" s="30">
        <v>108.5</v>
      </c>
    </row>
    <row r="61" spans="1:12" ht="15.4" customHeight="1" x14ac:dyDescent="0.25">
      <c r="K61" s="25"/>
      <c r="L61" s="30"/>
    </row>
    <row r="62" spans="1:12" ht="15.4" customHeight="1" x14ac:dyDescent="0.25">
      <c r="B62" s="19"/>
      <c r="C62" s="19"/>
      <c r="D62" s="19"/>
      <c r="E62" s="19"/>
      <c r="F62" s="19"/>
      <c r="G62" s="19"/>
      <c r="H62" s="19"/>
      <c r="I62" s="19"/>
      <c r="J62" s="19"/>
      <c r="K62" s="27"/>
      <c r="L62" s="27"/>
    </row>
    <row r="63" spans="1:12" ht="15.4" customHeight="1" x14ac:dyDescent="0.25">
      <c r="K63" s="30" t="s">
        <v>25</v>
      </c>
      <c r="L63" s="29" t="s">
        <v>63</v>
      </c>
    </row>
    <row r="64" spans="1:12" ht="15.4" customHeight="1" x14ac:dyDescent="0.25">
      <c r="K64" s="63"/>
      <c r="L64" s="29" t="s">
        <v>24</v>
      </c>
    </row>
    <row r="65" spans="1:12" ht="15.4" customHeight="1" x14ac:dyDescent="0.25">
      <c r="K65" s="29" t="s">
        <v>69</v>
      </c>
      <c r="L65" s="30">
        <v>84.31</v>
      </c>
    </row>
    <row r="66" spans="1:12" ht="15.4" customHeight="1" x14ac:dyDescent="0.25">
      <c r="K66" s="29" t="s">
        <v>47</v>
      </c>
      <c r="L66" s="30">
        <v>100.89</v>
      </c>
    </row>
    <row r="67" spans="1:12" ht="15.4" customHeight="1" x14ac:dyDescent="0.25">
      <c r="K67" s="29" t="s">
        <v>48</v>
      </c>
      <c r="L67" s="30">
        <v>103.11</v>
      </c>
    </row>
    <row r="68" spans="1:12" ht="15.4" customHeight="1" x14ac:dyDescent="0.25">
      <c r="K68" s="31" t="s">
        <v>49</v>
      </c>
      <c r="L68" s="30">
        <v>100.93</v>
      </c>
    </row>
    <row r="69" spans="1:12" ht="15.4" customHeight="1" x14ac:dyDescent="0.25">
      <c r="K69" s="25" t="s">
        <v>50</v>
      </c>
      <c r="L69" s="30">
        <v>102.57</v>
      </c>
    </row>
    <row r="70" spans="1:12" ht="15.4" customHeight="1" x14ac:dyDescent="0.25">
      <c r="K70" s="25" t="s">
        <v>51</v>
      </c>
      <c r="L70" s="30">
        <v>105.67</v>
      </c>
    </row>
    <row r="71" spans="1:12" ht="15.4" customHeight="1" x14ac:dyDescent="0.25">
      <c r="K71" s="25" t="s">
        <v>52</v>
      </c>
      <c r="L71" s="30">
        <v>107.45</v>
      </c>
    </row>
    <row r="72" spans="1:12" ht="15.4" customHeight="1" x14ac:dyDescent="0.25">
      <c r="K72" s="25"/>
      <c r="L72" s="30"/>
    </row>
    <row r="73" spans="1:12" ht="15.4" customHeight="1" x14ac:dyDescent="0.25">
      <c r="K73" s="26"/>
      <c r="L73" s="30" t="s">
        <v>23</v>
      </c>
    </row>
    <row r="74" spans="1:12" ht="15.4" customHeight="1" x14ac:dyDescent="0.25">
      <c r="K74" s="29" t="s">
        <v>69</v>
      </c>
      <c r="L74" s="30">
        <v>85.42</v>
      </c>
    </row>
    <row r="75" spans="1:12" ht="15.4" customHeight="1" x14ac:dyDescent="0.25">
      <c r="K75" s="29" t="s">
        <v>47</v>
      </c>
      <c r="L75" s="30">
        <v>101.63</v>
      </c>
    </row>
    <row r="76" spans="1:12" ht="15.4" customHeight="1" x14ac:dyDescent="0.25">
      <c r="K76" s="29" t="s">
        <v>48</v>
      </c>
      <c r="L76" s="30">
        <v>103.81</v>
      </c>
    </row>
    <row r="77" spans="1:12" ht="15.4" customHeight="1" x14ac:dyDescent="0.25">
      <c r="A77" s="56" t="str">
        <f>"Distribution of payroll jobs by industry, "&amp;$L$1</f>
        <v>Distribution of payroll jobs by industry, Queensland</v>
      </c>
      <c r="K77" s="31" t="s">
        <v>49</v>
      </c>
      <c r="L77" s="30">
        <v>101.54</v>
      </c>
    </row>
    <row r="78" spans="1:12" ht="15.4" customHeight="1" x14ac:dyDescent="0.25">
      <c r="K78" s="25" t="s">
        <v>50</v>
      </c>
      <c r="L78" s="30">
        <v>102.91</v>
      </c>
    </row>
    <row r="79" spans="1:12" ht="15.4" customHeight="1" x14ac:dyDescent="0.25">
      <c r="K79" s="25" t="s">
        <v>51</v>
      </c>
      <c r="L79" s="30">
        <v>105.55</v>
      </c>
    </row>
    <row r="80" spans="1:12" ht="15.4" customHeight="1" x14ac:dyDescent="0.25">
      <c r="K80" s="25" t="s">
        <v>52</v>
      </c>
      <c r="L80" s="30">
        <v>107.33</v>
      </c>
    </row>
    <row r="81" spans="1:12" ht="15.4" customHeight="1" x14ac:dyDescent="0.25">
      <c r="K81" s="25"/>
      <c r="L81" s="30"/>
    </row>
    <row r="82" spans="1:12" ht="15.4" customHeight="1" x14ac:dyDescent="0.25">
      <c r="K82" s="27"/>
      <c r="L82" s="30" t="s">
        <v>22</v>
      </c>
    </row>
    <row r="83" spans="1:12" ht="15.4" customHeight="1" x14ac:dyDescent="0.25">
      <c r="K83" s="29" t="s">
        <v>69</v>
      </c>
      <c r="L83" s="30">
        <v>83.34</v>
      </c>
    </row>
    <row r="84" spans="1:12" ht="15.4" customHeight="1" x14ac:dyDescent="0.25">
      <c r="K84" s="29" t="s">
        <v>47</v>
      </c>
      <c r="L84" s="30">
        <v>100.53</v>
      </c>
    </row>
    <row r="85" spans="1:12" ht="15.4" customHeight="1" x14ac:dyDescent="0.25">
      <c r="K85" s="29" t="s">
        <v>48</v>
      </c>
      <c r="L85" s="30">
        <v>103.47</v>
      </c>
    </row>
    <row r="86" spans="1:12" ht="15.4" customHeight="1" x14ac:dyDescent="0.25">
      <c r="K86" s="31" t="s">
        <v>49</v>
      </c>
      <c r="L86" s="30">
        <v>101.54</v>
      </c>
    </row>
    <row r="87" spans="1:12" ht="15.4" customHeight="1" x14ac:dyDescent="0.25">
      <c r="K87" s="25" t="s">
        <v>50</v>
      </c>
      <c r="L87" s="30">
        <v>103.44</v>
      </c>
    </row>
    <row r="88" spans="1:12" ht="15.4" customHeight="1" x14ac:dyDescent="0.25">
      <c r="K88" s="25" t="s">
        <v>51</v>
      </c>
      <c r="L88" s="30">
        <v>107.06</v>
      </c>
    </row>
    <row r="89" spans="1:12" ht="15.4" customHeight="1" x14ac:dyDescent="0.25">
      <c r="K89" s="25" t="s">
        <v>52</v>
      </c>
      <c r="L89" s="30">
        <v>109.48</v>
      </c>
    </row>
    <row r="90" spans="1:12" ht="15.4" customHeight="1" x14ac:dyDescent="0.25">
      <c r="K90" s="25"/>
      <c r="L90" s="30"/>
    </row>
    <row r="91" spans="1:12" ht="15" customHeight="1" x14ac:dyDescent="0.25">
      <c r="B91" s="19"/>
      <c r="C91" s="19"/>
      <c r="D91" s="19"/>
      <c r="E91" s="19"/>
      <c r="F91" s="19"/>
      <c r="G91" s="19"/>
      <c r="H91" s="19"/>
      <c r="I91" s="19"/>
      <c r="J91" s="19"/>
      <c r="K91" s="26"/>
      <c r="L91" s="26"/>
    </row>
    <row r="92" spans="1:12" ht="15" customHeight="1" x14ac:dyDescent="0.25">
      <c r="B92" s="19"/>
      <c r="C92" s="19"/>
      <c r="D92" s="19"/>
      <c r="E92" s="19"/>
      <c r="F92" s="19"/>
      <c r="G92" s="19"/>
      <c r="H92" s="19"/>
      <c r="I92" s="19"/>
      <c r="J92" s="19"/>
      <c r="K92" s="30" t="s">
        <v>21</v>
      </c>
      <c r="L92" s="49" t="s">
        <v>64</v>
      </c>
    </row>
    <row r="93" spans="1:12" ht="1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2"/>
      <c r="L93" s="28"/>
    </row>
    <row r="94" spans="1:12" ht="1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6" t="s">
        <v>19</v>
      </c>
      <c r="L94" s="29">
        <v>3.15E-2</v>
      </c>
    </row>
    <row r="95" spans="1:12" ht="1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6" t="s">
        <v>0</v>
      </c>
      <c r="L95" s="29">
        <v>-5.3699999999999998E-2</v>
      </c>
    </row>
    <row r="96" spans="1:12" ht="15" customHeight="1" x14ac:dyDescent="0.25">
      <c r="B96" s="19"/>
      <c r="C96" s="19"/>
      <c r="D96" s="19"/>
      <c r="E96" s="19"/>
      <c r="F96" s="19"/>
      <c r="G96" s="19"/>
      <c r="H96" s="19"/>
      <c r="I96" s="19"/>
      <c r="J96" s="19"/>
      <c r="K96" s="26" t="s">
        <v>1</v>
      </c>
      <c r="L96" s="29">
        <v>-1.5800000000000002E-2</v>
      </c>
    </row>
    <row r="97" spans="1:12" ht="15" customHeight="1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26" t="s">
        <v>18</v>
      </c>
      <c r="L97" s="29">
        <v>-1.3100000000000001E-2</v>
      </c>
    </row>
    <row r="98" spans="1:12" ht="1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6" t="s">
        <v>2</v>
      </c>
      <c r="L98" s="29">
        <v>2.7000000000000001E-3</v>
      </c>
    </row>
    <row r="99" spans="1:12" ht="15" customHeight="1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26" t="s">
        <v>17</v>
      </c>
      <c r="L99" s="29">
        <v>-1.14E-2</v>
      </c>
    </row>
    <row r="100" spans="1:12" ht="1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6" t="s">
        <v>16</v>
      </c>
      <c r="L100" s="29">
        <v>1.49E-2</v>
      </c>
    </row>
    <row r="101" spans="1:12" ht="1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6" t="s">
        <v>15</v>
      </c>
      <c r="L101" s="29">
        <v>-0.11260000000000001</v>
      </c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6" t="s">
        <v>14</v>
      </c>
      <c r="L102" s="29">
        <v>-7.9500000000000001E-2</v>
      </c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6" t="s">
        <v>13</v>
      </c>
      <c r="L103" s="29">
        <v>-0.14319999999999999</v>
      </c>
    </row>
    <row r="104" spans="1:12" x14ac:dyDescent="0.25">
      <c r="K104" s="26" t="s">
        <v>12</v>
      </c>
      <c r="L104" s="29">
        <v>0.10580000000000001</v>
      </c>
    </row>
    <row r="105" spans="1:12" x14ac:dyDescent="0.25">
      <c r="K105" s="26" t="s">
        <v>11</v>
      </c>
      <c r="L105" s="29">
        <v>-3.5000000000000001E-3</v>
      </c>
    </row>
    <row r="106" spans="1:12" x14ac:dyDescent="0.25">
      <c r="K106" s="26" t="s">
        <v>10</v>
      </c>
      <c r="L106" s="29">
        <v>1.1000000000000001E-3</v>
      </c>
    </row>
    <row r="107" spans="1:12" x14ac:dyDescent="0.25">
      <c r="K107" s="26" t="s">
        <v>9</v>
      </c>
      <c r="L107" s="29">
        <v>3.5799999999999998E-2</v>
      </c>
    </row>
    <row r="108" spans="1:12" x14ac:dyDescent="0.25">
      <c r="K108" s="26" t="s">
        <v>8</v>
      </c>
      <c r="L108" s="29">
        <v>0.14510000000000001</v>
      </c>
    </row>
    <row r="109" spans="1:12" x14ac:dyDescent="0.25">
      <c r="K109" s="26" t="s">
        <v>7</v>
      </c>
      <c r="L109" s="29">
        <v>3.3399999999999999E-2</v>
      </c>
    </row>
    <row r="110" spans="1:12" x14ac:dyDescent="0.25">
      <c r="K110" s="26" t="s">
        <v>6</v>
      </c>
      <c r="L110" s="29">
        <v>6.6E-3</v>
      </c>
    </row>
    <row r="111" spans="1:12" x14ac:dyDescent="0.25">
      <c r="K111" s="26" t="s">
        <v>5</v>
      </c>
      <c r="L111" s="29">
        <v>-9.7999999999999997E-3</v>
      </c>
    </row>
    <row r="112" spans="1:12" x14ac:dyDescent="0.25">
      <c r="K112" s="26" t="s">
        <v>3</v>
      </c>
      <c r="L112" s="29">
        <v>5.1000000000000004E-3</v>
      </c>
    </row>
    <row r="113" spans="1:12" x14ac:dyDescent="0.25">
      <c r="K113" s="26"/>
      <c r="L113" s="34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49" t="s">
        <v>65</v>
      </c>
      <c r="L114" s="49" t="s">
        <v>66</v>
      </c>
    </row>
    <row r="115" spans="1:12" x14ac:dyDescent="0.25">
      <c r="K115" s="22"/>
      <c r="L115" s="35">
        <v>43904</v>
      </c>
    </row>
    <row r="116" spans="1:12" x14ac:dyDescent="0.25">
      <c r="K116" s="26" t="s">
        <v>19</v>
      </c>
      <c r="L116" s="29">
        <v>1.4200000000000001E-2</v>
      </c>
    </row>
    <row r="117" spans="1:12" x14ac:dyDescent="0.25">
      <c r="K117" s="26" t="s">
        <v>0</v>
      </c>
      <c r="L117" s="29">
        <v>2.1499999999999998E-2</v>
      </c>
    </row>
    <row r="118" spans="1:12" x14ac:dyDescent="0.25">
      <c r="K118" s="26" t="s">
        <v>1</v>
      </c>
      <c r="L118" s="29">
        <v>6.88E-2</v>
      </c>
    </row>
    <row r="119" spans="1:12" x14ac:dyDescent="0.25">
      <c r="K119" s="26" t="s">
        <v>18</v>
      </c>
      <c r="L119" s="29">
        <v>1.18E-2</v>
      </c>
    </row>
    <row r="120" spans="1:12" x14ac:dyDescent="0.25">
      <c r="K120" s="26" t="s">
        <v>2</v>
      </c>
      <c r="L120" s="29">
        <v>7.2599999999999998E-2</v>
      </c>
    </row>
    <row r="121" spans="1:12" x14ac:dyDescent="0.25">
      <c r="K121" s="26" t="s">
        <v>17</v>
      </c>
      <c r="L121" s="29">
        <v>4.3400000000000001E-2</v>
      </c>
    </row>
    <row r="122" spans="1:12" x14ac:dyDescent="0.25">
      <c r="K122" s="26" t="s">
        <v>16</v>
      </c>
      <c r="L122" s="29">
        <v>0.10589999999999999</v>
      </c>
    </row>
    <row r="123" spans="1:12" x14ac:dyDescent="0.25">
      <c r="K123" s="26" t="s">
        <v>15</v>
      </c>
      <c r="L123" s="29">
        <v>7.5200000000000003E-2</v>
      </c>
    </row>
    <row r="124" spans="1:12" x14ac:dyDescent="0.25">
      <c r="K124" s="26" t="s">
        <v>14</v>
      </c>
      <c r="L124" s="29">
        <v>4.5499999999999999E-2</v>
      </c>
    </row>
    <row r="125" spans="1:12" x14ac:dyDescent="0.25">
      <c r="K125" s="26" t="s">
        <v>13</v>
      </c>
      <c r="L125" s="29">
        <v>9.7000000000000003E-3</v>
      </c>
    </row>
    <row r="126" spans="1:12" x14ac:dyDescent="0.25">
      <c r="K126" s="26" t="s">
        <v>12</v>
      </c>
      <c r="L126" s="29">
        <v>2.8199999999999999E-2</v>
      </c>
    </row>
    <row r="127" spans="1:12" x14ac:dyDescent="0.25">
      <c r="K127" s="26" t="s">
        <v>11</v>
      </c>
      <c r="L127" s="29">
        <v>2.3099999999999999E-2</v>
      </c>
    </row>
    <row r="128" spans="1:12" x14ac:dyDescent="0.25">
      <c r="K128" s="26" t="s">
        <v>10</v>
      </c>
      <c r="L128" s="29">
        <v>7.3300000000000004E-2</v>
      </c>
    </row>
    <row r="129" spans="11:12" x14ac:dyDescent="0.25">
      <c r="K129" s="26" t="s">
        <v>9</v>
      </c>
      <c r="L129" s="29">
        <v>6.8400000000000002E-2</v>
      </c>
    </row>
    <row r="130" spans="11:12" x14ac:dyDescent="0.25">
      <c r="K130" s="26" t="s">
        <v>8</v>
      </c>
      <c r="L130" s="29">
        <v>5.9799999999999999E-2</v>
      </c>
    </row>
    <row r="131" spans="11:12" x14ac:dyDescent="0.25">
      <c r="K131" s="26" t="s">
        <v>7</v>
      </c>
      <c r="L131" s="29">
        <v>5.57E-2</v>
      </c>
    </row>
    <row r="132" spans="11:12" x14ac:dyDescent="0.25">
      <c r="K132" s="26" t="s">
        <v>6</v>
      </c>
      <c r="L132" s="29">
        <v>0.16289999999999999</v>
      </c>
    </row>
    <row r="133" spans="11:12" x14ac:dyDescent="0.25">
      <c r="K133" s="26" t="s">
        <v>5</v>
      </c>
      <c r="L133" s="29">
        <v>1.61E-2</v>
      </c>
    </row>
    <row r="134" spans="11:12" x14ac:dyDescent="0.25">
      <c r="K134" s="26" t="s">
        <v>3</v>
      </c>
      <c r="L134" s="29">
        <v>4.0099999999999997E-2</v>
      </c>
    </row>
    <row r="135" spans="11:12" x14ac:dyDescent="0.25">
      <c r="K135" s="22"/>
      <c r="L135" s="33" t="s">
        <v>20</v>
      </c>
    </row>
    <row r="136" spans="11:12" x14ac:dyDescent="0.25">
      <c r="K136" s="26" t="s">
        <v>19</v>
      </c>
      <c r="L136" s="29">
        <v>1.43E-2</v>
      </c>
    </row>
    <row r="137" spans="11:12" x14ac:dyDescent="0.25">
      <c r="K137" s="26" t="s">
        <v>0</v>
      </c>
      <c r="L137" s="29">
        <v>1.9900000000000001E-2</v>
      </c>
    </row>
    <row r="138" spans="11:12" x14ac:dyDescent="0.25">
      <c r="K138" s="26" t="s">
        <v>1</v>
      </c>
      <c r="L138" s="29">
        <v>6.6100000000000006E-2</v>
      </c>
    </row>
    <row r="139" spans="11:12" x14ac:dyDescent="0.25">
      <c r="K139" s="26" t="s">
        <v>18</v>
      </c>
      <c r="L139" s="29">
        <v>1.14E-2</v>
      </c>
    </row>
    <row r="140" spans="11:12" x14ac:dyDescent="0.25">
      <c r="K140" s="26" t="s">
        <v>2</v>
      </c>
      <c r="L140" s="29">
        <v>7.0999999999999994E-2</v>
      </c>
    </row>
    <row r="141" spans="11:12" x14ac:dyDescent="0.25">
      <c r="K141" s="26" t="s">
        <v>17</v>
      </c>
      <c r="L141" s="29">
        <v>4.19E-2</v>
      </c>
    </row>
    <row r="142" spans="11:12" x14ac:dyDescent="0.25">
      <c r="K142" s="26" t="s">
        <v>16</v>
      </c>
      <c r="L142" s="29">
        <v>0.1048</v>
      </c>
    </row>
    <row r="143" spans="11:12" x14ac:dyDescent="0.25">
      <c r="K143" s="26" t="s">
        <v>15</v>
      </c>
      <c r="L143" s="29">
        <v>6.5100000000000005E-2</v>
      </c>
    </row>
    <row r="144" spans="11:12" x14ac:dyDescent="0.25">
      <c r="K144" s="26" t="s">
        <v>14</v>
      </c>
      <c r="L144" s="29">
        <v>4.0899999999999999E-2</v>
      </c>
    </row>
    <row r="145" spans="11:12" x14ac:dyDescent="0.25">
      <c r="K145" s="26" t="s">
        <v>13</v>
      </c>
      <c r="L145" s="29">
        <v>8.0999999999999996E-3</v>
      </c>
    </row>
    <row r="146" spans="11:12" x14ac:dyDescent="0.25">
      <c r="K146" s="26" t="s">
        <v>12</v>
      </c>
      <c r="L146" s="29">
        <v>3.0499999999999999E-2</v>
      </c>
    </row>
    <row r="147" spans="11:12" x14ac:dyDescent="0.25">
      <c r="K147" s="26" t="s">
        <v>11</v>
      </c>
      <c r="L147" s="29">
        <v>2.2499999999999999E-2</v>
      </c>
    </row>
    <row r="148" spans="11:12" x14ac:dyDescent="0.25">
      <c r="K148" s="26" t="s">
        <v>10</v>
      </c>
      <c r="L148" s="29">
        <v>7.1599999999999997E-2</v>
      </c>
    </row>
    <row r="149" spans="11:12" x14ac:dyDescent="0.25">
      <c r="K149" s="26" t="s">
        <v>9</v>
      </c>
      <c r="L149" s="29">
        <v>6.9199999999999998E-2</v>
      </c>
    </row>
    <row r="150" spans="11:12" x14ac:dyDescent="0.25">
      <c r="K150" s="26" t="s">
        <v>8</v>
      </c>
      <c r="L150" s="29">
        <v>6.6799999999999998E-2</v>
      </c>
    </row>
    <row r="151" spans="11:12" x14ac:dyDescent="0.25">
      <c r="K151" s="26" t="s">
        <v>7</v>
      </c>
      <c r="L151" s="29">
        <v>5.62E-2</v>
      </c>
    </row>
    <row r="152" spans="11:12" x14ac:dyDescent="0.25">
      <c r="K152" s="26" t="s">
        <v>6</v>
      </c>
      <c r="L152" s="29">
        <v>0.16</v>
      </c>
    </row>
    <row r="153" spans="11:12" x14ac:dyDescent="0.25">
      <c r="K153" s="26" t="s">
        <v>5</v>
      </c>
      <c r="L153" s="29">
        <v>1.5599999999999999E-2</v>
      </c>
    </row>
    <row r="154" spans="11:12" x14ac:dyDescent="0.25">
      <c r="K154" s="26" t="s">
        <v>3</v>
      </c>
      <c r="L154" s="29">
        <v>3.9300000000000002E-2</v>
      </c>
    </row>
    <row r="155" spans="11:12" x14ac:dyDescent="0.25">
      <c r="K155" s="22"/>
      <c r="L155" s="26"/>
    </row>
    <row r="156" spans="11:12" x14ac:dyDescent="0.25">
      <c r="K156" s="26" t="s">
        <v>53</v>
      </c>
      <c r="L156" s="49"/>
    </row>
    <row r="157" spans="11:12" x14ac:dyDescent="0.25">
      <c r="K157" s="48">
        <v>43904</v>
      </c>
      <c r="L157" s="30">
        <v>100</v>
      </c>
    </row>
    <row r="158" spans="11:12" x14ac:dyDescent="0.25">
      <c r="K158" s="48">
        <v>43911</v>
      </c>
      <c r="L158" s="30">
        <v>98.971699999999998</v>
      </c>
    </row>
    <row r="159" spans="11:12" x14ac:dyDescent="0.25">
      <c r="K159" s="48">
        <v>43918</v>
      </c>
      <c r="L159" s="30">
        <v>95.467299999999994</v>
      </c>
    </row>
    <row r="160" spans="11:12" x14ac:dyDescent="0.25">
      <c r="K160" s="48">
        <v>43925</v>
      </c>
      <c r="L160" s="30">
        <v>92.920699999999997</v>
      </c>
    </row>
    <row r="161" spans="11:12" x14ac:dyDescent="0.25">
      <c r="K161" s="48">
        <v>43932</v>
      </c>
      <c r="L161" s="30">
        <v>91.647599999999997</v>
      </c>
    </row>
    <row r="162" spans="11:12" x14ac:dyDescent="0.25">
      <c r="K162" s="48">
        <v>43939</v>
      </c>
      <c r="L162" s="30">
        <v>91.630799999999994</v>
      </c>
    </row>
    <row r="163" spans="11:12" x14ac:dyDescent="0.25">
      <c r="K163" s="48">
        <v>43946</v>
      </c>
      <c r="L163" s="30">
        <v>92.161199999999994</v>
      </c>
    </row>
    <row r="164" spans="11:12" x14ac:dyDescent="0.25">
      <c r="K164" s="48">
        <v>43953</v>
      </c>
      <c r="L164" s="30">
        <v>92.6584</v>
      </c>
    </row>
    <row r="165" spans="11:12" x14ac:dyDescent="0.25">
      <c r="K165" s="48">
        <v>43960</v>
      </c>
      <c r="L165" s="30">
        <v>93.343000000000004</v>
      </c>
    </row>
    <row r="166" spans="11:12" x14ac:dyDescent="0.25">
      <c r="K166" s="48">
        <v>43967</v>
      </c>
      <c r="L166" s="30">
        <v>93.936300000000003</v>
      </c>
    </row>
    <row r="167" spans="11:12" x14ac:dyDescent="0.25">
      <c r="K167" s="48">
        <v>43974</v>
      </c>
      <c r="L167" s="30">
        <v>94.2941</v>
      </c>
    </row>
    <row r="168" spans="11:12" x14ac:dyDescent="0.25">
      <c r="K168" s="48">
        <v>43981</v>
      </c>
      <c r="L168" s="30">
        <v>94.802000000000007</v>
      </c>
    </row>
    <row r="169" spans="11:12" x14ac:dyDescent="0.25">
      <c r="K169" s="48">
        <v>43988</v>
      </c>
      <c r="L169" s="30">
        <v>95.785499999999999</v>
      </c>
    </row>
    <row r="170" spans="11:12" x14ac:dyDescent="0.25">
      <c r="K170" s="48">
        <v>43995</v>
      </c>
      <c r="L170" s="30">
        <v>96.285600000000002</v>
      </c>
    </row>
    <row r="171" spans="11:12" x14ac:dyDescent="0.25">
      <c r="K171" s="48">
        <v>44002</v>
      </c>
      <c r="L171" s="30">
        <v>96.302000000000007</v>
      </c>
    </row>
    <row r="172" spans="11:12" x14ac:dyDescent="0.25">
      <c r="K172" s="48">
        <v>44009</v>
      </c>
      <c r="L172" s="30">
        <v>95.914100000000005</v>
      </c>
    </row>
    <row r="173" spans="11:12" x14ac:dyDescent="0.25">
      <c r="K173" s="48">
        <v>44016</v>
      </c>
      <c r="L173" s="30">
        <v>97.233900000000006</v>
      </c>
    </row>
    <row r="174" spans="11:12" x14ac:dyDescent="0.25">
      <c r="K174" s="48">
        <v>44023</v>
      </c>
      <c r="L174" s="30">
        <v>98.376900000000006</v>
      </c>
    </row>
    <row r="175" spans="11:12" x14ac:dyDescent="0.25">
      <c r="K175" s="48">
        <v>44030</v>
      </c>
      <c r="L175" s="30">
        <v>98.482699999999994</v>
      </c>
    </row>
    <row r="176" spans="11:12" x14ac:dyDescent="0.25">
      <c r="K176" s="48">
        <v>44037</v>
      </c>
      <c r="L176" s="30">
        <v>98.706800000000001</v>
      </c>
    </row>
    <row r="177" spans="11:12" x14ac:dyDescent="0.25">
      <c r="K177" s="48">
        <v>44044</v>
      </c>
      <c r="L177" s="30">
        <v>98.939099999999996</v>
      </c>
    </row>
    <row r="178" spans="11:12" x14ac:dyDescent="0.25">
      <c r="K178" s="48">
        <v>44051</v>
      </c>
      <c r="L178" s="30">
        <v>98.937200000000004</v>
      </c>
    </row>
    <row r="179" spans="11:12" x14ac:dyDescent="0.25">
      <c r="K179" s="48">
        <v>44058</v>
      </c>
      <c r="L179" s="30">
        <v>98.822400000000002</v>
      </c>
    </row>
    <row r="180" spans="11:12" x14ac:dyDescent="0.25">
      <c r="K180" s="48">
        <v>44065</v>
      </c>
      <c r="L180" s="30">
        <v>98.911299999999997</v>
      </c>
    </row>
    <row r="181" spans="11:12" x14ac:dyDescent="0.25">
      <c r="K181" s="48">
        <v>44072</v>
      </c>
      <c r="L181" s="30">
        <v>99.047600000000003</v>
      </c>
    </row>
    <row r="182" spans="11:12" x14ac:dyDescent="0.25">
      <c r="K182" s="48">
        <v>44079</v>
      </c>
      <c r="L182" s="30">
        <v>99.236400000000003</v>
      </c>
    </row>
    <row r="183" spans="11:12" x14ac:dyDescent="0.25">
      <c r="K183" s="48">
        <v>44086</v>
      </c>
      <c r="L183" s="30">
        <v>99.656499999999994</v>
      </c>
    </row>
    <row r="184" spans="11:12" x14ac:dyDescent="0.25">
      <c r="K184" s="48">
        <v>44093</v>
      </c>
      <c r="L184" s="30">
        <v>99.825000000000003</v>
      </c>
    </row>
    <row r="185" spans="11:12" x14ac:dyDescent="0.25">
      <c r="K185" s="48">
        <v>44100</v>
      </c>
      <c r="L185" s="30">
        <v>99.625100000000003</v>
      </c>
    </row>
    <row r="186" spans="11:12" x14ac:dyDescent="0.25">
      <c r="K186" s="48">
        <v>44107</v>
      </c>
      <c r="L186" s="30">
        <v>98.8245</v>
      </c>
    </row>
    <row r="187" spans="11:12" x14ac:dyDescent="0.25">
      <c r="K187" s="48">
        <v>44114</v>
      </c>
      <c r="L187" s="30">
        <v>98.929599999999994</v>
      </c>
    </row>
    <row r="188" spans="11:12" x14ac:dyDescent="0.25">
      <c r="K188" s="48">
        <v>44121</v>
      </c>
      <c r="L188" s="30">
        <v>99.757800000000003</v>
      </c>
    </row>
    <row r="189" spans="11:12" x14ac:dyDescent="0.25">
      <c r="K189" s="48">
        <v>44128</v>
      </c>
      <c r="L189" s="30">
        <v>100.05119999999999</v>
      </c>
    </row>
    <row r="190" spans="11:12" x14ac:dyDescent="0.25">
      <c r="K190" s="48">
        <v>44135</v>
      </c>
      <c r="L190" s="30">
        <v>100.2345</v>
      </c>
    </row>
    <row r="191" spans="11:12" x14ac:dyDescent="0.25">
      <c r="K191" s="48">
        <v>44142</v>
      </c>
      <c r="L191" s="30">
        <v>100.8433</v>
      </c>
    </row>
    <row r="192" spans="11:12" x14ac:dyDescent="0.25">
      <c r="K192" s="48">
        <v>44149</v>
      </c>
      <c r="L192" s="30">
        <v>101.6143</v>
      </c>
    </row>
    <row r="193" spans="11:12" x14ac:dyDescent="0.25">
      <c r="K193" s="48">
        <v>44156</v>
      </c>
      <c r="L193" s="30">
        <v>101.94119999999999</v>
      </c>
    </row>
    <row r="194" spans="11:12" x14ac:dyDescent="0.25">
      <c r="K194" s="48">
        <v>44163</v>
      </c>
      <c r="L194" s="30">
        <v>102.26220000000001</v>
      </c>
    </row>
    <row r="195" spans="11:12" x14ac:dyDescent="0.25">
      <c r="K195" s="48">
        <v>44170</v>
      </c>
      <c r="L195" s="30">
        <v>102.8276</v>
      </c>
    </row>
    <row r="196" spans="11:12" x14ac:dyDescent="0.25">
      <c r="K196" s="48">
        <v>44177</v>
      </c>
      <c r="L196" s="30">
        <v>102.9023</v>
      </c>
    </row>
    <row r="197" spans="11:12" x14ac:dyDescent="0.25">
      <c r="K197" s="48">
        <v>44184</v>
      </c>
      <c r="L197" s="30">
        <v>102.10080000000001</v>
      </c>
    </row>
    <row r="198" spans="11:12" x14ac:dyDescent="0.25">
      <c r="K198" s="48">
        <v>44191</v>
      </c>
      <c r="L198" s="30">
        <v>98.306600000000003</v>
      </c>
    </row>
    <row r="199" spans="11:12" x14ac:dyDescent="0.25">
      <c r="K199" s="48">
        <v>44198</v>
      </c>
      <c r="L199" s="30">
        <v>95.410499999999999</v>
      </c>
    </row>
    <row r="200" spans="11:12" x14ac:dyDescent="0.25">
      <c r="K200" s="48">
        <v>44205</v>
      </c>
      <c r="L200" s="30">
        <v>96.790499999999994</v>
      </c>
    </row>
    <row r="201" spans="11:12" x14ac:dyDescent="0.25">
      <c r="K201" s="48">
        <v>44212</v>
      </c>
      <c r="L201" s="30">
        <v>98.893100000000004</v>
      </c>
    </row>
    <row r="202" spans="11:12" x14ac:dyDescent="0.25">
      <c r="K202" s="48">
        <v>44219</v>
      </c>
      <c r="L202" s="30">
        <v>99.861900000000006</v>
      </c>
    </row>
    <row r="203" spans="11:12" x14ac:dyDescent="0.25">
      <c r="K203" s="48">
        <v>44226</v>
      </c>
      <c r="L203" s="30">
        <v>100.34610000000001</v>
      </c>
    </row>
    <row r="204" spans="11:12" x14ac:dyDescent="0.25">
      <c r="K204" s="48">
        <v>44233</v>
      </c>
      <c r="L204" s="30">
        <v>100.6977</v>
      </c>
    </row>
    <row r="205" spans="11:12" x14ac:dyDescent="0.25">
      <c r="K205" s="48">
        <v>44240</v>
      </c>
      <c r="L205" s="30">
        <v>101.40600000000001</v>
      </c>
    </row>
    <row r="206" spans="11:12" x14ac:dyDescent="0.25">
      <c r="K206" s="48">
        <v>44247</v>
      </c>
      <c r="L206" s="30">
        <v>101.6439</v>
      </c>
    </row>
    <row r="207" spans="11:12" x14ac:dyDescent="0.25">
      <c r="K207" s="48">
        <v>44254</v>
      </c>
      <c r="L207" s="30">
        <v>102.0776</v>
      </c>
    </row>
    <row r="208" spans="11:12" x14ac:dyDescent="0.25">
      <c r="K208" s="48">
        <v>44261</v>
      </c>
      <c r="L208" s="30">
        <v>102.6974</v>
      </c>
    </row>
    <row r="209" spans="11:12" x14ac:dyDescent="0.25">
      <c r="K209" s="48">
        <v>44268</v>
      </c>
      <c r="L209" s="30">
        <v>103.3691</v>
      </c>
    </row>
    <row r="210" spans="11:12" x14ac:dyDescent="0.25">
      <c r="K210" s="48">
        <v>44275</v>
      </c>
      <c r="L210" s="30">
        <v>103.4833</v>
      </c>
    </row>
    <row r="211" spans="11:12" x14ac:dyDescent="0.25">
      <c r="K211" s="48">
        <v>44282</v>
      </c>
      <c r="L211" s="30">
        <v>103.4003</v>
      </c>
    </row>
    <row r="212" spans="11:12" x14ac:dyDescent="0.25">
      <c r="K212" s="48">
        <v>44289</v>
      </c>
      <c r="L212" s="30">
        <v>102.51049999999999</v>
      </c>
    </row>
    <row r="213" spans="11:12" x14ac:dyDescent="0.25">
      <c r="K213" s="48">
        <v>44296</v>
      </c>
      <c r="L213" s="30">
        <v>101.9789</v>
      </c>
    </row>
    <row r="214" spans="11:12" x14ac:dyDescent="0.25">
      <c r="K214" s="48">
        <v>44303</v>
      </c>
      <c r="L214" s="30">
        <v>101.9265</v>
      </c>
    </row>
    <row r="215" spans="11:12" x14ac:dyDescent="0.25">
      <c r="K215" s="48">
        <v>44310</v>
      </c>
      <c r="L215" s="30">
        <v>102.1865</v>
      </c>
    </row>
    <row r="216" spans="11:12" x14ac:dyDescent="0.25">
      <c r="K216" s="48">
        <v>44317</v>
      </c>
      <c r="L216" s="30">
        <v>102.8479</v>
      </c>
    </row>
    <row r="217" spans="11:12" x14ac:dyDescent="0.25">
      <c r="K217" s="48">
        <v>44324</v>
      </c>
      <c r="L217" s="30">
        <v>102.8336</v>
      </c>
    </row>
    <row r="218" spans="11:12" x14ac:dyDescent="0.25">
      <c r="K218" s="48">
        <v>44331</v>
      </c>
      <c r="L218" s="30">
        <v>102.9222</v>
      </c>
    </row>
    <row r="219" spans="11:12" x14ac:dyDescent="0.25">
      <c r="K219" s="48">
        <v>44338</v>
      </c>
      <c r="L219" s="30">
        <v>103.224</v>
      </c>
    </row>
    <row r="220" spans="11:12" x14ac:dyDescent="0.25">
      <c r="K220" s="48">
        <v>44345</v>
      </c>
      <c r="L220" s="30">
        <v>102.941</v>
      </c>
    </row>
    <row r="221" spans="11:12" x14ac:dyDescent="0.25">
      <c r="K221" s="48">
        <v>44352</v>
      </c>
      <c r="L221" s="30">
        <v>102.25190000000001</v>
      </c>
    </row>
    <row r="222" spans="11:12" x14ac:dyDescent="0.25">
      <c r="K222" s="48" t="s">
        <v>54</v>
      </c>
      <c r="L222" s="30" t="s">
        <v>54</v>
      </c>
    </row>
    <row r="223" spans="11:12" x14ac:dyDescent="0.25">
      <c r="K223" s="48" t="s">
        <v>54</v>
      </c>
      <c r="L223" s="30" t="s">
        <v>54</v>
      </c>
    </row>
    <row r="224" spans="11:12" x14ac:dyDescent="0.25">
      <c r="K224" s="48" t="s">
        <v>54</v>
      </c>
      <c r="L224" s="30" t="s">
        <v>54</v>
      </c>
    </row>
    <row r="225" spans="11:12" x14ac:dyDescent="0.25">
      <c r="K225" s="48" t="s">
        <v>54</v>
      </c>
      <c r="L225" s="30" t="s">
        <v>54</v>
      </c>
    </row>
    <row r="226" spans="11:12" x14ac:dyDescent="0.25">
      <c r="K226" s="48" t="s">
        <v>54</v>
      </c>
      <c r="L226" s="30" t="s">
        <v>54</v>
      </c>
    </row>
    <row r="227" spans="11:12" x14ac:dyDescent="0.25">
      <c r="K227" s="48" t="s">
        <v>54</v>
      </c>
      <c r="L227" s="30" t="s">
        <v>54</v>
      </c>
    </row>
    <row r="228" spans="11:12" x14ac:dyDescent="0.25">
      <c r="K228" s="48" t="s">
        <v>54</v>
      </c>
      <c r="L228" s="30" t="s">
        <v>54</v>
      </c>
    </row>
    <row r="229" spans="11:12" x14ac:dyDescent="0.25">
      <c r="K229" s="48" t="s">
        <v>54</v>
      </c>
      <c r="L229" s="30" t="s">
        <v>54</v>
      </c>
    </row>
    <row r="230" spans="11:12" x14ac:dyDescent="0.25">
      <c r="K230" s="48" t="s">
        <v>54</v>
      </c>
      <c r="L230" s="30" t="s">
        <v>54</v>
      </c>
    </row>
    <row r="231" spans="11:12" x14ac:dyDescent="0.25">
      <c r="K231" s="48" t="s">
        <v>54</v>
      </c>
      <c r="L231" s="30" t="s">
        <v>54</v>
      </c>
    </row>
    <row r="232" spans="11:12" x14ac:dyDescent="0.25">
      <c r="K232" s="48" t="s">
        <v>54</v>
      </c>
      <c r="L232" s="30" t="s">
        <v>54</v>
      </c>
    </row>
    <row r="233" spans="11:12" x14ac:dyDescent="0.25">
      <c r="K233" s="48" t="s">
        <v>54</v>
      </c>
      <c r="L233" s="30" t="s">
        <v>54</v>
      </c>
    </row>
    <row r="234" spans="11:12" x14ac:dyDescent="0.25">
      <c r="K234" s="48" t="s">
        <v>54</v>
      </c>
      <c r="L234" s="30" t="s">
        <v>54</v>
      </c>
    </row>
    <row r="235" spans="11:12" x14ac:dyDescent="0.25">
      <c r="K235" s="48" t="s">
        <v>54</v>
      </c>
      <c r="L235" s="30" t="s">
        <v>54</v>
      </c>
    </row>
    <row r="236" spans="11:12" x14ac:dyDescent="0.25">
      <c r="K236" s="48" t="s">
        <v>54</v>
      </c>
      <c r="L236" s="30" t="s">
        <v>54</v>
      </c>
    </row>
    <row r="237" spans="11:12" x14ac:dyDescent="0.25">
      <c r="K237" s="48" t="s">
        <v>54</v>
      </c>
      <c r="L237" s="30" t="s">
        <v>54</v>
      </c>
    </row>
    <row r="238" spans="11:12" x14ac:dyDescent="0.25">
      <c r="K238" s="48" t="s">
        <v>54</v>
      </c>
      <c r="L238" s="30" t="s">
        <v>54</v>
      </c>
    </row>
    <row r="239" spans="11:12" x14ac:dyDescent="0.25">
      <c r="K239" s="48" t="s">
        <v>54</v>
      </c>
      <c r="L239" s="30" t="s">
        <v>54</v>
      </c>
    </row>
    <row r="240" spans="11:12" x14ac:dyDescent="0.25">
      <c r="K240" s="48" t="s">
        <v>54</v>
      </c>
      <c r="L240" s="30" t="s">
        <v>54</v>
      </c>
    </row>
    <row r="241" spans="11:12" x14ac:dyDescent="0.25">
      <c r="K241" s="48" t="s">
        <v>54</v>
      </c>
      <c r="L241" s="30" t="s">
        <v>54</v>
      </c>
    </row>
    <row r="242" spans="11:12" x14ac:dyDescent="0.25">
      <c r="K242" s="48" t="s">
        <v>54</v>
      </c>
      <c r="L242" s="30" t="s">
        <v>54</v>
      </c>
    </row>
    <row r="243" spans="11:12" x14ac:dyDescent="0.25">
      <c r="K243" s="48" t="s">
        <v>54</v>
      </c>
      <c r="L243" s="30" t="s">
        <v>54</v>
      </c>
    </row>
    <row r="244" spans="11:12" x14ac:dyDescent="0.25">
      <c r="K244" s="48" t="s">
        <v>54</v>
      </c>
      <c r="L244" s="30" t="s">
        <v>54</v>
      </c>
    </row>
    <row r="245" spans="11:12" x14ac:dyDescent="0.25">
      <c r="K245" s="48" t="s">
        <v>54</v>
      </c>
      <c r="L245" s="30" t="s">
        <v>54</v>
      </c>
    </row>
    <row r="246" spans="11:12" x14ac:dyDescent="0.25">
      <c r="K246" s="48" t="s">
        <v>54</v>
      </c>
      <c r="L246" s="30" t="s">
        <v>54</v>
      </c>
    </row>
    <row r="247" spans="11:12" x14ac:dyDescent="0.25">
      <c r="K247" s="48" t="s">
        <v>54</v>
      </c>
      <c r="L247" s="30" t="s">
        <v>54</v>
      </c>
    </row>
    <row r="248" spans="11:12" x14ac:dyDescent="0.25">
      <c r="K248" s="48" t="s">
        <v>54</v>
      </c>
      <c r="L248" s="30" t="s">
        <v>54</v>
      </c>
    </row>
    <row r="249" spans="11:12" x14ac:dyDescent="0.25">
      <c r="K249" s="48" t="s">
        <v>54</v>
      </c>
      <c r="L249" s="30" t="s">
        <v>54</v>
      </c>
    </row>
    <row r="250" spans="11:12" x14ac:dyDescent="0.25">
      <c r="K250" s="48" t="s">
        <v>54</v>
      </c>
      <c r="L250" s="30" t="s">
        <v>54</v>
      </c>
    </row>
    <row r="251" spans="11:12" x14ac:dyDescent="0.25">
      <c r="K251" s="48" t="s">
        <v>54</v>
      </c>
      <c r="L251" s="30" t="s">
        <v>54</v>
      </c>
    </row>
    <row r="252" spans="11:12" x14ac:dyDescent="0.25">
      <c r="K252" s="48" t="s">
        <v>54</v>
      </c>
      <c r="L252" s="30" t="s">
        <v>54</v>
      </c>
    </row>
    <row r="253" spans="11:12" x14ac:dyDescent="0.25">
      <c r="K253" s="48" t="s">
        <v>54</v>
      </c>
      <c r="L253" s="30" t="s">
        <v>54</v>
      </c>
    </row>
    <row r="254" spans="11:12" x14ac:dyDescent="0.25">
      <c r="K254" s="48" t="s">
        <v>54</v>
      </c>
      <c r="L254" s="30" t="s">
        <v>54</v>
      </c>
    </row>
    <row r="255" spans="11:12" x14ac:dyDescent="0.25">
      <c r="K255" s="48" t="s">
        <v>54</v>
      </c>
      <c r="L255" s="30" t="s">
        <v>54</v>
      </c>
    </row>
    <row r="256" spans="11:12" x14ac:dyDescent="0.25">
      <c r="K256" s="48" t="s">
        <v>54</v>
      </c>
      <c r="L256" s="30" t="s">
        <v>54</v>
      </c>
    </row>
    <row r="257" spans="11:12" x14ac:dyDescent="0.25">
      <c r="K257" s="48" t="s">
        <v>54</v>
      </c>
      <c r="L257" s="30" t="s">
        <v>54</v>
      </c>
    </row>
    <row r="258" spans="11:12" x14ac:dyDescent="0.25">
      <c r="K258" s="48" t="s">
        <v>54</v>
      </c>
      <c r="L258" s="30" t="s">
        <v>54</v>
      </c>
    </row>
    <row r="259" spans="11:12" x14ac:dyDescent="0.25">
      <c r="K259" s="48" t="s">
        <v>54</v>
      </c>
      <c r="L259" s="30" t="s">
        <v>54</v>
      </c>
    </row>
    <row r="260" spans="11:12" x14ac:dyDescent="0.25">
      <c r="K260" s="48" t="s">
        <v>54</v>
      </c>
      <c r="L260" s="30" t="s">
        <v>54</v>
      </c>
    </row>
    <row r="261" spans="11:12" x14ac:dyDescent="0.25">
      <c r="K261" s="48" t="s">
        <v>54</v>
      </c>
      <c r="L261" s="30" t="s">
        <v>54</v>
      </c>
    </row>
    <row r="262" spans="11:12" x14ac:dyDescent="0.25">
      <c r="K262" s="48" t="s">
        <v>54</v>
      </c>
      <c r="L262" s="30" t="s">
        <v>54</v>
      </c>
    </row>
    <row r="263" spans="11:12" x14ac:dyDescent="0.25">
      <c r="K263" s="48" t="s">
        <v>54</v>
      </c>
      <c r="L263" s="30" t="s">
        <v>54</v>
      </c>
    </row>
    <row r="264" spans="11:12" x14ac:dyDescent="0.25">
      <c r="K264" s="48" t="s">
        <v>54</v>
      </c>
      <c r="L264" s="30" t="s">
        <v>54</v>
      </c>
    </row>
    <row r="265" spans="11:12" x14ac:dyDescent="0.25">
      <c r="K265" s="48" t="s">
        <v>54</v>
      </c>
      <c r="L265" s="30" t="s">
        <v>54</v>
      </c>
    </row>
    <row r="266" spans="11:12" x14ac:dyDescent="0.25">
      <c r="K266" s="48" t="s">
        <v>54</v>
      </c>
      <c r="L266" s="30" t="s">
        <v>54</v>
      </c>
    </row>
    <row r="267" spans="11:12" x14ac:dyDescent="0.25">
      <c r="K267" s="48" t="s">
        <v>54</v>
      </c>
      <c r="L267" s="30" t="s">
        <v>54</v>
      </c>
    </row>
    <row r="268" spans="11:12" x14ac:dyDescent="0.25">
      <c r="K268" s="48" t="s">
        <v>54</v>
      </c>
      <c r="L268" s="30" t="s">
        <v>54</v>
      </c>
    </row>
    <row r="269" spans="11:12" x14ac:dyDescent="0.25">
      <c r="K269" s="48" t="s">
        <v>54</v>
      </c>
      <c r="L269" s="30" t="s">
        <v>54</v>
      </c>
    </row>
    <row r="270" spans="11:12" x14ac:dyDescent="0.25">
      <c r="K270" s="48" t="s">
        <v>54</v>
      </c>
      <c r="L270" s="30" t="s">
        <v>54</v>
      </c>
    </row>
    <row r="271" spans="11:12" x14ac:dyDescent="0.25">
      <c r="K271" s="48" t="s">
        <v>54</v>
      </c>
      <c r="L271" s="30" t="s">
        <v>54</v>
      </c>
    </row>
    <row r="272" spans="11:12" x14ac:dyDescent="0.25">
      <c r="K272" s="48" t="s">
        <v>54</v>
      </c>
      <c r="L272" s="30" t="s">
        <v>54</v>
      </c>
    </row>
    <row r="273" spans="11:12" x14ac:dyDescent="0.25">
      <c r="K273" s="48" t="s">
        <v>54</v>
      </c>
      <c r="L273" s="30" t="s">
        <v>54</v>
      </c>
    </row>
    <row r="274" spans="11:12" x14ac:dyDescent="0.25">
      <c r="K274" s="48" t="s">
        <v>54</v>
      </c>
      <c r="L274" s="30" t="s">
        <v>54</v>
      </c>
    </row>
    <row r="275" spans="11:12" x14ac:dyDescent="0.25">
      <c r="K275" s="48" t="s">
        <v>54</v>
      </c>
      <c r="L275" s="30" t="s">
        <v>54</v>
      </c>
    </row>
    <row r="276" spans="11:12" x14ac:dyDescent="0.25">
      <c r="K276" s="48" t="s">
        <v>54</v>
      </c>
      <c r="L276" s="30" t="s">
        <v>54</v>
      </c>
    </row>
    <row r="277" spans="11:12" x14ac:dyDescent="0.25">
      <c r="K277" s="48" t="s">
        <v>54</v>
      </c>
      <c r="L277" s="30" t="s">
        <v>54</v>
      </c>
    </row>
    <row r="278" spans="11:12" x14ac:dyDescent="0.25">
      <c r="K278" s="48" t="s">
        <v>54</v>
      </c>
      <c r="L278" s="30" t="s">
        <v>54</v>
      </c>
    </row>
    <row r="279" spans="11:12" x14ac:dyDescent="0.25">
      <c r="K279" s="48" t="s">
        <v>54</v>
      </c>
      <c r="L279" s="30" t="s">
        <v>54</v>
      </c>
    </row>
    <row r="280" spans="11:12" x14ac:dyDescent="0.25">
      <c r="K280" s="48" t="s">
        <v>54</v>
      </c>
      <c r="L280" s="30" t="s">
        <v>54</v>
      </c>
    </row>
    <row r="281" spans="11:12" x14ac:dyDescent="0.25">
      <c r="K281" s="48" t="s">
        <v>54</v>
      </c>
      <c r="L281" s="30" t="s">
        <v>54</v>
      </c>
    </row>
    <row r="282" spans="11:12" x14ac:dyDescent="0.25">
      <c r="K282" s="48" t="s">
        <v>54</v>
      </c>
      <c r="L282" s="30" t="s">
        <v>54</v>
      </c>
    </row>
    <row r="283" spans="11:12" x14ac:dyDescent="0.25">
      <c r="K283" s="48" t="s">
        <v>54</v>
      </c>
      <c r="L283" s="30" t="s">
        <v>54</v>
      </c>
    </row>
    <row r="284" spans="11:12" x14ac:dyDescent="0.25">
      <c r="K284" s="48" t="s">
        <v>54</v>
      </c>
      <c r="L284" s="30" t="s">
        <v>54</v>
      </c>
    </row>
    <row r="285" spans="11:12" x14ac:dyDescent="0.25">
      <c r="K285" s="48" t="s">
        <v>54</v>
      </c>
      <c r="L285" s="30" t="s">
        <v>54</v>
      </c>
    </row>
    <row r="286" spans="11:12" x14ac:dyDescent="0.25">
      <c r="K286" s="48" t="s">
        <v>54</v>
      </c>
      <c r="L286" s="30" t="s">
        <v>54</v>
      </c>
    </row>
    <row r="287" spans="11:12" x14ac:dyDescent="0.25">
      <c r="K287" s="48" t="s">
        <v>54</v>
      </c>
      <c r="L287" s="30" t="s">
        <v>54</v>
      </c>
    </row>
    <row r="288" spans="11:12" x14ac:dyDescent="0.25">
      <c r="K288" s="48" t="s">
        <v>54</v>
      </c>
      <c r="L288" s="30" t="s">
        <v>54</v>
      </c>
    </row>
    <row r="289" spans="11:12" x14ac:dyDescent="0.25">
      <c r="K289" s="48" t="s">
        <v>54</v>
      </c>
      <c r="L289" s="30" t="s">
        <v>54</v>
      </c>
    </row>
    <row r="290" spans="11:12" x14ac:dyDescent="0.25">
      <c r="K290" s="48" t="s">
        <v>54</v>
      </c>
      <c r="L290" s="30" t="s">
        <v>54</v>
      </c>
    </row>
    <row r="291" spans="11:12" x14ac:dyDescent="0.25">
      <c r="K291" s="48" t="s">
        <v>54</v>
      </c>
      <c r="L291" s="30" t="s">
        <v>54</v>
      </c>
    </row>
    <row r="292" spans="11:12" x14ac:dyDescent="0.25">
      <c r="K292" s="48" t="s">
        <v>54</v>
      </c>
      <c r="L292" s="30" t="s">
        <v>54</v>
      </c>
    </row>
    <row r="293" spans="11:12" x14ac:dyDescent="0.25">
      <c r="K293" s="48" t="s">
        <v>54</v>
      </c>
      <c r="L293" s="30" t="s">
        <v>54</v>
      </c>
    </row>
    <row r="294" spans="11:12" x14ac:dyDescent="0.25">
      <c r="K294" s="48" t="s">
        <v>54</v>
      </c>
      <c r="L294" s="30" t="s">
        <v>54</v>
      </c>
    </row>
    <row r="295" spans="11:12" x14ac:dyDescent="0.25">
      <c r="K295" s="48" t="s">
        <v>54</v>
      </c>
      <c r="L295" s="30" t="s">
        <v>54</v>
      </c>
    </row>
    <row r="296" spans="11:12" x14ac:dyDescent="0.25">
      <c r="K296" s="48" t="s">
        <v>54</v>
      </c>
      <c r="L296" s="30" t="s">
        <v>54</v>
      </c>
    </row>
    <row r="297" spans="11:12" x14ac:dyDescent="0.25">
      <c r="K297" s="48" t="s">
        <v>54</v>
      </c>
      <c r="L297" s="30" t="s">
        <v>54</v>
      </c>
    </row>
    <row r="298" spans="11:12" x14ac:dyDescent="0.25">
      <c r="K298" s="48" t="s">
        <v>54</v>
      </c>
      <c r="L298" s="30" t="s">
        <v>54</v>
      </c>
    </row>
    <row r="299" spans="11:12" x14ac:dyDescent="0.25">
      <c r="K299" s="48" t="s">
        <v>54</v>
      </c>
      <c r="L299" s="30" t="s">
        <v>54</v>
      </c>
    </row>
    <row r="300" spans="11:12" x14ac:dyDescent="0.25">
      <c r="K300" s="48" t="s">
        <v>54</v>
      </c>
      <c r="L300" s="30" t="s">
        <v>54</v>
      </c>
    </row>
    <row r="301" spans="11:12" x14ac:dyDescent="0.25">
      <c r="K301" s="48" t="s">
        <v>54</v>
      </c>
      <c r="L301" s="30" t="s">
        <v>54</v>
      </c>
    </row>
    <row r="302" spans="11:12" x14ac:dyDescent="0.25">
      <c r="K302" s="48" t="s">
        <v>54</v>
      </c>
      <c r="L302" s="30" t="s">
        <v>54</v>
      </c>
    </row>
    <row r="303" spans="11:12" x14ac:dyDescent="0.25">
      <c r="K303" s="48" t="s">
        <v>54</v>
      </c>
      <c r="L303" s="30" t="s">
        <v>54</v>
      </c>
    </row>
    <row r="304" spans="11:12" x14ac:dyDescent="0.25">
      <c r="K304" s="26" t="s">
        <v>55</v>
      </c>
      <c r="L304" s="49"/>
    </row>
    <row r="305" spans="11:12" x14ac:dyDescent="0.25">
      <c r="K305" s="48">
        <v>43904</v>
      </c>
      <c r="L305" s="30">
        <v>100</v>
      </c>
    </row>
    <row r="306" spans="11:12" x14ac:dyDescent="0.25">
      <c r="K306" s="48">
        <v>43911</v>
      </c>
      <c r="L306" s="30">
        <v>99.605099999999993</v>
      </c>
    </row>
    <row r="307" spans="11:12" x14ac:dyDescent="0.25">
      <c r="K307" s="48">
        <v>43918</v>
      </c>
      <c r="L307" s="30">
        <v>98.105699999999999</v>
      </c>
    </row>
    <row r="308" spans="11:12" x14ac:dyDescent="0.25">
      <c r="K308" s="48">
        <v>43925</v>
      </c>
      <c r="L308" s="30">
        <v>96.237700000000004</v>
      </c>
    </row>
    <row r="309" spans="11:12" x14ac:dyDescent="0.25">
      <c r="K309" s="48">
        <v>43932</v>
      </c>
      <c r="L309" s="30">
        <v>93.490899999999996</v>
      </c>
    </row>
    <row r="310" spans="11:12" x14ac:dyDescent="0.25">
      <c r="K310" s="48">
        <v>43939</v>
      </c>
      <c r="L310" s="30">
        <v>93.694400000000002</v>
      </c>
    </row>
    <row r="311" spans="11:12" x14ac:dyDescent="0.25">
      <c r="K311" s="48">
        <v>43946</v>
      </c>
      <c r="L311" s="30">
        <v>94.112799999999993</v>
      </c>
    </row>
    <row r="312" spans="11:12" x14ac:dyDescent="0.25">
      <c r="K312" s="48">
        <v>43953</v>
      </c>
      <c r="L312" s="30">
        <v>94.6601</v>
      </c>
    </row>
    <row r="313" spans="11:12" x14ac:dyDescent="0.25">
      <c r="K313" s="48">
        <v>43960</v>
      </c>
      <c r="L313" s="30">
        <v>93.582700000000003</v>
      </c>
    </row>
    <row r="314" spans="11:12" x14ac:dyDescent="0.25">
      <c r="K314" s="48">
        <v>43967</v>
      </c>
      <c r="L314" s="30">
        <v>92.817400000000006</v>
      </c>
    </row>
    <row r="315" spans="11:12" x14ac:dyDescent="0.25">
      <c r="K315" s="48">
        <v>43974</v>
      </c>
      <c r="L315" s="30">
        <v>92.471100000000007</v>
      </c>
    </row>
    <row r="316" spans="11:12" x14ac:dyDescent="0.25">
      <c r="K316" s="48">
        <v>43981</v>
      </c>
      <c r="L316" s="30">
        <v>93.7988</v>
      </c>
    </row>
    <row r="317" spans="11:12" x14ac:dyDescent="0.25">
      <c r="K317" s="48">
        <v>43988</v>
      </c>
      <c r="L317" s="30">
        <v>95.975300000000004</v>
      </c>
    </row>
    <row r="318" spans="11:12" x14ac:dyDescent="0.25">
      <c r="K318" s="48">
        <v>43995</v>
      </c>
      <c r="L318" s="30">
        <v>96.647499999999994</v>
      </c>
    </row>
    <row r="319" spans="11:12" x14ac:dyDescent="0.25">
      <c r="K319" s="48">
        <v>44002</v>
      </c>
      <c r="L319" s="30">
        <v>97.605199999999996</v>
      </c>
    </row>
    <row r="320" spans="11:12" x14ac:dyDescent="0.25">
      <c r="K320" s="48">
        <v>44009</v>
      </c>
      <c r="L320" s="30">
        <v>97.363699999999994</v>
      </c>
    </row>
    <row r="321" spans="11:12" x14ac:dyDescent="0.25">
      <c r="K321" s="48">
        <v>44016</v>
      </c>
      <c r="L321" s="30">
        <v>99.2089</v>
      </c>
    </row>
    <row r="322" spans="11:12" x14ac:dyDescent="0.25">
      <c r="K322" s="48">
        <v>44023</v>
      </c>
      <c r="L322" s="30">
        <v>96.841499999999996</v>
      </c>
    </row>
    <row r="323" spans="11:12" x14ac:dyDescent="0.25">
      <c r="K323" s="48">
        <v>44030</v>
      </c>
      <c r="L323" s="30">
        <v>96.671800000000005</v>
      </c>
    </row>
    <row r="324" spans="11:12" x14ac:dyDescent="0.25">
      <c r="K324" s="48">
        <v>44037</v>
      </c>
      <c r="L324" s="30">
        <v>96.463899999999995</v>
      </c>
    </row>
    <row r="325" spans="11:12" x14ac:dyDescent="0.25">
      <c r="K325" s="48">
        <v>44044</v>
      </c>
      <c r="L325" s="30">
        <v>97.318799999999996</v>
      </c>
    </row>
    <row r="326" spans="11:12" x14ac:dyDescent="0.25">
      <c r="K326" s="48">
        <v>44051</v>
      </c>
      <c r="L326" s="30">
        <v>97.774199999999993</v>
      </c>
    </row>
    <row r="327" spans="11:12" x14ac:dyDescent="0.25">
      <c r="K327" s="48">
        <v>44058</v>
      </c>
      <c r="L327" s="30">
        <v>97.283600000000007</v>
      </c>
    </row>
    <row r="328" spans="11:12" x14ac:dyDescent="0.25">
      <c r="K328" s="48">
        <v>44065</v>
      </c>
      <c r="L328" s="30">
        <v>97.149600000000007</v>
      </c>
    </row>
    <row r="329" spans="11:12" x14ac:dyDescent="0.25">
      <c r="K329" s="48">
        <v>44072</v>
      </c>
      <c r="L329" s="30">
        <v>97.377099999999999</v>
      </c>
    </row>
    <row r="330" spans="11:12" x14ac:dyDescent="0.25">
      <c r="K330" s="48">
        <v>44079</v>
      </c>
      <c r="L330" s="30">
        <v>100.1592</v>
      </c>
    </row>
    <row r="331" spans="11:12" x14ac:dyDescent="0.25">
      <c r="K331" s="48">
        <v>44086</v>
      </c>
      <c r="L331" s="30">
        <v>101.158</v>
      </c>
    </row>
    <row r="332" spans="11:12" x14ac:dyDescent="0.25">
      <c r="K332" s="48">
        <v>44093</v>
      </c>
      <c r="L332" s="30">
        <v>101.9629</v>
      </c>
    </row>
    <row r="333" spans="11:12" x14ac:dyDescent="0.25">
      <c r="K333" s="48">
        <v>44100</v>
      </c>
      <c r="L333" s="30">
        <v>101.1215</v>
      </c>
    </row>
    <row r="334" spans="11:12" x14ac:dyDescent="0.25">
      <c r="K334" s="48">
        <v>44107</v>
      </c>
      <c r="L334" s="30">
        <v>98.703100000000006</v>
      </c>
    </row>
    <row r="335" spans="11:12" x14ac:dyDescent="0.25">
      <c r="K335" s="48">
        <v>44114</v>
      </c>
      <c r="L335" s="30">
        <v>97.2864</v>
      </c>
    </row>
    <row r="336" spans="11:12" x14ac:dyDescent="0.25">
      <c r="K336" s="48">
        <v>44121</v>
      </c>
      <c r="L336" s="30">
        <v>97.925600000000003</v>
      </c>
    </row>
    <row r="337" spans="11:12" x14ac:dyDescent="0.25">
      <c r="K337" s="48">
        <v>44128</v>
      </c>
      <c r="L337" s="30">
        <v>97.346500000000006</v>
      </c>
    </row>
    <row r="338" spans="11:12" x14ac:dyDescent="0.25">
      <c r="K338" s="48">
        <v>44135</v>
      </c>
      <c r="L338" s="30">
        <v>97.512900000000002</v>
      </c>
    </row>
    <row r="339" spans="11:12" x14ac:dyDescent="0.25">
      <c r="K339" s="48">
        <v>44142</v>
      </c>
      <c r="L339" s="30">
        <v>99.389899999999997</v>
      </c>
    </row>
    <row r="340" spans="11:12" x14ac:dyDescent="0.25">
      <c r="K340" s="48">
        <v>44149</v>
      </c>
      <c r="L340" s="30">
        <v>100.36199999999999</v>
      </c>
    </row>
    <row r="341" spans="11:12" x14ac:dyDescent="0.25">
      <c r="K341" s="48">
        <v>44156</v>
      </c>
      <c r="L341" s="30">
        <v>100.4233</v>
      </c>
    </row>
    <row r="342" spans="11:12" x14ac:dyDescent="0.25">
      <c r="K342" s="48">
        <v>44163</v>
      </c>
      <c r="L342" s="30">
        <v>101.77719999999999</v>
      </c>
    </row>
    <row r="343" spans="11:12" x14ac:dyDescent="0.25">
      <c r="K343" s="48">
        <v>44170</v>
      </c>
      <c r="L343" s="30">
        <v>103.5668</v>
      </c>
    </row>
    <row r="344" spans="11:12" x14ac:dyDescent="0.25">
      <c r="K344" s="48">
        <v>44177</v>
      </c>
      <c r="L344" s="30">
        <v>104.02849999999999</v>
      </c>
    </row>
    <row r="345" spans="11:12" x14ac:dyDescent="0.25">
      <c r="K345" s="48">
        <v>44184</v>
      </c>
      <c r="L345" s="30">
        <v>103.90219999999999</v>
      </c>
    </row>
    <row r="346" spans="11:12" x14ac:dyDescent="0.25">
      <c r="K346" s="48">
        <v>44191</v>
      </c>
      <c r="L346" s="30">
        <v>98.440600000000003</v>
      </c>
    </row>
    <row r="347" spans="11:12" x14ac:dyDescent="0.25">
      <c r="K347" s="48">
        <v>44198</v>
      </c>
      <c r="L347" s="30">
        <v>94.903199999999998</v>
      </c>
    </row>
    <row r="348" spans="11:12" x14ac:dyDescent="0.25">
      <c r="K348" s="48">
        <v>44205</v>
      </c>
      <c r="L348" s="30">
        <v>95.912400000000005</v>
      </c>
    </row>
    <row r="349" spans="11:12" x14ac:dyDescent="0.25">
      <c r="K349" s="48">
        <v>44212</v>
      </c>
      <c r="L349" s="30">
        <v>97.958399999999997</v>
      </c>
    </row>
    <row r="350" spans="11:12" x14ac:dyDescent="0.25">
      <c r="K350" s="48">
        <v>44219</v>
      </c>
      <c r="L350" s="30">
        <v>98.633799999999994</v>
      </c>
    </row>
    <row r="351" spans="11:12" x14ac:dyDescent="0.25">
      <c r="K351" s="48">
        <v>44226</v>
      </c>
      <c r="L351" s="30">
        <v>98.978300000000004</v>
      </c>
    </row>
    <row r="352" spans="11:12" x14ac:dyDescent="0.25">
      <c r="K352" s="48">
        <v>44233</v>
      </c>
      <c r="L352" s="30">
        <v>102.32899999999999</v>
      </c>
    </row>
    <row r="353" spans="11:12" x14ac:dyDescent="0.25">
      <c r="K353" s="48">
        <v>44240</v>
      </c>
      <c r="L353" s="30">
        <v>103.4654</v>
      </c>
    </row>
    <row r="354" spans="11:12" x14ac:dyDescent="0.25">
      <c r="K354" s="48">
        <v>44247</v>
      </c>
      <c r="L354" s="30">
        <v>103.54989999999999</v>
      </c>
    </row>
    <row r="355" spans="11:12" x14ac:dyDescent="0.25">
      <c r="K355" s="48">
        <v>44254</v>
      </c>
      <c r="L355" s="30">
        <v>104.1223</v>
      </c>
    </row>
    <row r="356" spans="11:12" x14ac:dyDescent="0.25">
      <c r="K356" s="48">
        <v>44261</v>
      </c>
      <c r="L356" s="30">
        <v>105.40479999999999</v>
      </c>
    </row>
    <row r="357" spans="11:12" x14ac:dyDescent="0.25">
      <c r="K357" s="48">
        <v>44268</v>
      </c>
      <c r="L357" s="30">
        <v>105.8021</v>
      </c>
    </row>
    <row r="358" spans="11:12" x14ac:dyDescent="0.25">
      <c r="K358" s="48">
        <v>44275</v>
      </c>
      <c r="L358" s="30">
        <v>105.7312</v>
      </c>
    </row>
    <row r="359" spans="11:12" x14ac:dyDescent="0.25">
      <c r="K359" s="48">
        <v>44282</v>
      </c>
      <c r="L359" s="30">
        <v>106.0228</v>
      </c>
    </row>
    <row r="360" spans="11:12" x14ac:dyDescent="0.25">
      <c r="K360" s="48">
        <v>44289</v>
      </c>
      <c r="L360" s="30">
        <v>105.1835</v>
      </c>
    </row>
    <row r="361" spans="11:12" x14ac:dyDescent="0.25">
      <c r="K361" s="48">
        <v>44296</v>
      </c>
      <c r="L361" s="30">
        <v>103.6148</v>
      </c>
    </row>
    <row r="362" spans="11:12" x14ac:dyDescent="0.25">
      <c r="K362" s="48">
        <v>44303</v>
      </c>
      <c r="L362" s="30">
        <v>103.956</v>
      </c>
    </row>
    <row r="363" spans="11:12" x14ac:dyDescent="0.25">
      <c r="K363" s="48">
        <v>44310</v>
      </c>
      <c r="L363" s="30">
        <v>103.5633</v>
      </c>
    </row>
    <row r="364" spans="11:12" x14ac:dyDescent="0.25">
      <c r="K364" s="48">
        <v>44317</v>
      </c>
      <c r="L364" s="30">
        <v>104.217</v>
      </c>
    </row>
    <row r="365" spans="11:12" x14ac:dyDescent="0.25">
      <c r="K365" s="48">
        <v>44324</v>
      </c>
      <c r="L365" s="30">
        <v>103.2509</v>
      </c>
    </row>
    <row r="366" spans="11:12" x14ac:dyDescent="0.25">
      <c r="K366" s="48">
        <v>44331</v>
      </c>
      <c r="L366" s="30">
        <v>103.5731</v>
      </c>
    </row>
    <row r="367" spans="11:12" x14ac:dyDescent="0.25">
      <c r="K367" s="48">
        <v>44338</v>
      </c>
      <c r="L367" s="30">
        <v>103.6772</v>
      </c>
    </row>
    <row r="368" spans="11:12" x14ac:dyDescent="0.25">
      <c r="K368" s="48">
        <v>44345</v>
      </c>
      <c r="L368" s="30">
        <v>102.8562</v>
      </c>
    </row>
    <row r="369" spans="11:12" x14ac:dyDescent="0.25">
      <c r="K369" s="48">
        <v>44352</v>
      </c>
      <c r="L369" s="30">
        <v>102.0586</v>
      </c>
    </row>
    <row r="370" spans="11:12" x14ac:dyDescent="0.25">
      <c r="K370" s="48" t="s">
        <v>54</v>
      </c>
      <c r="L370" s="30" t="s">
        <v>54</v>
      </c>
    </row>
    <row r="371" spans="11:12" x14ac:dyDescent="0.25">
      <c r="K371" s="48" t="s">
        <v>54</v>
      </c>
      <c r="L371" s="30" t="s">
        <v>54</v>
      </c>
    </row>
    <row r="372" spans="11:12" x14ac:dyDescent="0.25">
      <c r="K372" s="48" t="s">
        <v>54</v>
      </c>
      <c r="L372" s="30" t="s">
        <v>54</v>
      </c>
    </row>
    <row r="373" spans="11:12" x14ac:dyDescent="0.25">
      <c r="K373" s="48" t="s">
        <v>54</v>
      </c>
      <c r="L373" s="30" t="s">
        <v>54</v>
      </c>
    </row>
    <row r="374" spans="11:12" x14ac:dyDescent="0.25">
      <c r="K374" s="48" t="s">
        <v>54</v>
      </c>
      <c r="L374" s="30" t="s">
        <v>54</v>
      </c>
    </row>
    <row r="375" spans="11:12" x14ac:dyDescent="0.25">
      <c r="K375" s="48" t="s">
        <v>54</v>
      </c>
      <c r="L375" s="30" t="s">
        <v>54</v>
      </c>
    </row>
    <row r="376" spans="11:12" x14ac:dyDescent="0.25">
      <c r="K376" s="48" t="s">
        <v>54</v>
      </c>
      <c r="L376" s="30" t="s">
        <v>54</v>
      </c>
    </row>
    <row r="377" spans="11:12" x14ac:dyDescent="0.25">
      <c r="K377" s="48" t="s">
        <v>54</v>
      </c>
      <c r="L377" s="30" t="s">
        <v>54</v>
      </c>
    </row>
    <row r="378" spans="11:12" x14ac:dyDescent="0.25">
      <c r="K378" s="48" t="s">
        <v>54</v>
      </c>
      <c r="L378" s="30" t="s">
        <v>54</v>
      </c>
    </row>
    <row r="379" spans="11:12" x14ac:dyDescent="0.25">
      <c r="K379" s="48" t="s">
        <v>54</v>
      </c>
      <c r="L379" s="30" t="s">
        <v>54</v>
      </c>
    </row>
    <row r="380" spans="11:12" x14ac:dyDescent="0.25">
      <c r="K380" s="48" t="s">
        <v>54</v>
      </c>
      <c r="L380" s="30" t="s">
        <v>54</v>
      </c>
    </row>
    <row r="381" spans="11:12" x14ac:dyDescent="0.25">
      <c r="K381" s="48" t="s">
        <v>54</v>
      </c>
      <c r="L381" s="30" t="s">
        <v>54</v>
      </c>
    </row>
    <row r="382" spans="11:12" x14ac:dyDescent="0.25">
      <c r="K382" s="48" t="s">
        <v>54</v>
      </c>
      <c r="L382" s="30" t="s">
        <v>54</v>
      </c>
    </row>
    <row r="383" spans="11:12" x14ac:dyDescent="0.25">
      <c r="K383" s="48" t="s">
        <v>54</v>
      </c>
      <c r="L383" s="30" t="s">
        <v>54</v>
      </c>
    </row>
    <row r="384" spans="11:12" x14ac:dyDescent="0.25">
      <c r="K384" s="48" t="s">
        <v>54</v>
      </c>
      <c r="L384" s="30" t="s">
        <v>54</v>
      </c>
    </row>
    <row r="385" spans="11:12" x14ac:dyDescent="0.25">
      <c r="K385" s="48" t="s">
        <v>54</v>
      </c>
      <c r="L385" s="30" t="s">
        <v>54</v>
      </c>
    </row>
    <row r="386" spans="11:12" x14ac:dyDescent="0.25">
      <c r="K386" s="48" t="s">
        <v>54</v>
      </c>
      <c r="L386" s="30" t="s">
        <v>54</v>
      </c>
    </row>
    <row r="387" spans="11:12" x14ac:dyDescent="0.25">
      <c r="K387" s="48" t="s">
        <v>54</v>
      </c>
      <c r="L387" s="30" t="s">
        <v>54</v>
      </c>
    </row>
    <row r="388" spans="11:12" x14ac:dyDescent="0.25">
      <c r="K388" s="48" t="s">
        <v>54</v>
      </c>
      <c r="L388" s="30" t="s">
        <v>54</v>
      </c>
    </row>
    <row r="389" spans="11:12" x14ac:dyDescent="0.25">
      <c r="K389" s="48" t="s">
        <v>54</v>
      </c>
      <c r="L389" s="30" t="s">
        <v>54</v>
      </c>
    </row>
    <row r="390" spans="11:12" x14ac:dyDescent="0.25">
      <c r="K390" s="48" t="s">
        <v>54</v>
      </c>
      <c r="L390" s="30" t="s">
        <v>54</v>
      </c>
    </row>
    <row r="391" spans="11:12" x14ac:dyDescent="0.25">
      <c r="K391" s="48" t="s">
        <v>54</v>
      </c>
      <c r="L391" s="30" t="s">
        <v>54</v>
      </c>
    </row>
    <row r="392" spans="11:12" x14ac:dyDescent="0.25">
      <c r="K392" s="48" t="s">
        <v>54</v>
      </c>
      <c r="L392" s="30" t="s">
        <v>54</v>
      </c>
    </row>
    <row r="393" spans="11:12" x14ac:dyDescent="0.25">
      <c r="K393" s="48" t="s">
        <v>54</v>
      </c>
      <c r="L393" s="30" t="s">
        <v>54</v>
      </c>
    </row>
    <row r="394" spans="11:12" x14ac:dyDescent="0.25">
      <c r="K394" s="48" t="s">
        <v>54</v>
      </c>
      <c r="L394" s="30" t="s">
        <v>54</v>
      </c>
    </row>
    <row r="395" spans="11:12" x14ac:dyDescent="0.25">
      <c r="K395" s="48" t="s">
        <v>54</v>
      </c>
      <c r="L395" s="30" t="s">
        <v>54</v>
      </c>
    </row>
    <row r="396" spans="11:12" x14ac:dyDescent="0.25">
      <c r="K396" s="48" t="s">
        <v>54</v>
      </c>
      <c r="L396" s="30" t="s">
        <v>54</v>
      </c>
    </row>
    <row r="397" spans="11:12" x14ac:dyDescent="0.25">
      <c r="K397" s="48" t="s">
        <v>54</v>
      </c>
      <c r="L397" s="30" t="s">
        <v>54</v>
      </c>
    </row>
    <row r="398" spans="11:12" x14ac:dyDescent="0.25">
      <c r="K398" s="48" t="s">
        <v>54</v>
      </c>
      <c r="L398" s="30" t="s">
        <v>54</v>
      </c>
    </row>
    <row r="399" spans="11:12" x14ac:dyDescent="0.25">
      <c r="K399" s="48" t="s">
        <v>54</v>
      </c>
      <c r="L399" s="30" t="s">
        <v>54</v>
      </c>
    </row>
    <row r="400" spans="11:12" x14ac:dyDescent="0.25">
      <c r="K400" s="48" t="s">
        <v>54</v>
      </c>
      <c r="L400" s="30" t="s">
        <v>54</v>
      </c>
    </row>
    <row r="401" spans="11:12" x14ac:dyDescent="0.25">
      <c r="K401" s="48" t="s">
        <v>54</v>
      </c>
      <c r="L401" s="30" t="s">
        <v>54</v>
      </c>
    </row>
    <row r="402" spans="11:12" x14ac:dyDescent="0.25">
      <c r="K402" s="48" t="s">
        <v>54</v>
      </c>
      <c r="L402" s="30" t="s">
        <v>54</v>
      </c>
    </row>
    <row r="403" spans="11:12" x14ac:dyDescent="0.25">
      <c r="K403" s="48" t="s">
        <v>54</v>
      </c>
      <c r="L403" s="30" t="s">
        <v>54</v>
      </c>
    </row>
    <row r="404" spans="11:12" x14ac:dyDescent="0.25">
      <c r="K404" s="48" t="s">
        <v>54</v>
      </c>
      <c r="L404" s="30" t="s">
        <v>54</v>
      </c>
    </row>
    <row r="405" spans="11:12" x14ac:dyDescent="0.25">
      <c r="K405" s="48" t="s">
        <v>54</v>
      </c>
      <c r="L405" s="30" t="s">
        <v>54</v>
      </c>
    </row>
    <row r="406" spans="11:12" x14ac:dyDescent="0.25">
      <c r="K406" s="48" t="s">
        <v>54</v>
      </c>
      <c r="L406" s="30" t="s">
        <v>54</v>
      </c>
    </row>
    <row r="407" spans="11:12" x14ac:dyDescent="0.25">
      <c r="K407" s="48" t="s">
        <v>54</v>
      </c>
      <c r="L407" s="30" t="s">
        <v>54</v>
      </c>
    </row>
    <row r="408" spans="11:12" x14ac:dyDescent="0.25">
      <c r="K408" s="48" t="s">
        <v>54</v>
      </c>
      <c r="L408" s="30" t="s">
        <v>54</v>
      </c>
    </row>
    <row r="409" spans="11:12" x14ac:dyDescent="0.25">
      <c r="K409" s="48" t="s">
        <v>54</v>
      </c>
      <c r="L409" s="30" t="s">
        <v>54</v>
      </c>
    </row>
    <row r="410" spans="11:12" x14ac:dyDescent="0.25">
      <c r="K410" s="48" t="s">
        <v>54</v>
      </c>
      <c r="L410" s="30" t="s">
        <v>54</v>
      </c>
    </row>
    <row r="411" spans="11:12" x14ac:dyDescent="0.25">
      <c r="K411" s="48" t="s">
        <v>54</v>
      </c>
      <c r="L411" s="30" t="s">
        <v>54</v>
      </c>
    </row>
    <row r="412" spans="11:12" x14ac:dyDescent="0.25">
      <c r="K412" s="48" t="s">
        <v>54</v>
      </c>
      <c r="L412" s="30" t="s">
        <v>54</v>
      </c>
    </row>
    <row r="413" spans="11:12" x14ac:dyDescent="0.25">
      <c r="K413" s="48" t="s">
        <v>54</v>
      </c>
      <c r="L413" s="30" t="s">
        <v>54</v>
      </c>
    </row>
    <row r="414" spans="11:12" x14ac:dyDescent="0.25">
      <c r="K414" s="48" t="s">
        <v>54</v>
      </c>
      <c r="L414" s="30" t="s">
        <v>54</v>
      </c>
    </row>
    <row r="415" spans="11:12" x14ac:dyDescent="0.25">
      <c r="K415" s="48" t="s">
        <v>54</v>
      </c>
      <c r="L415" s="30" t="s">
        <v>54</v>
      </c>
    </row>
    <row r="416" spans="11:12" x14ac:dyDescent="0.25">
      <c r="K416" s="48" t="s">
        <v>54</v>
      </c>
      <c r="L416" s="30" t="s">
        <v>54</v>
      </c>
    </row>
    <row r="417" spans="11:12" x14ac:dyDescent="0.25">
      <c r="K417" s="48" t="s">
        <v>54</v>
      </c>
      <c r="L417" s="30" t="s">
        <v>54</v>
      </c>
    </row>
    <row r="418" spans="11:12" x14ac:dyDescent="0.25">
      <c r="K418" s="48" t="s">
        <v>54</v>
      </c>
      <c r="L418" s="30" t="s">
        <v>54</v>
      </c>
    </row>
    <row r="419" spans="11:12" x14ac:dyDescent="0.25">
      <c r="K419" s="48" t="s">
        <v>54</v>
      </c>
      <c r="L419" s="30" t="s">
        <v>54</v>
      </c>
    </row>
    <row r="420" spans="11:12" x14ac:dyDescent="0.25">
      <c r="K420" s="48" t="s">
        <v>54</v>
      </c>
      <c r="L420" s="30" t="s">
        <v>54</v>
      </c>
    </row>
    <row r="421" spans="11:12" x14ac:dyDescent="0.25">
      <c r="K421" s="48" t="s">
        <v>54</v>
      </c>
      <c r="L421" s="30" t="s">
        <v>54</v>
      </c>
    </row>
    <row r="422" spans="11:12" x14ac:dyDescent="0.25">
      <c r="K422" s="48" t="s">
        <v>54</v>
      </c>
      <c r="L422" s="30" t="s">
        <v>54</v>
      </c>
    </row>
    <row r="423" spans="11:12" x14ac:dyDescent="0.25">
      <c r="K423" s="48" t="s">
        <v>54</v>
      </c>
      <c r="L423" s="30" t="s">
        <v>54</v>
      </c>
    </row>
    <row r="424" spans="11:12" x14ac:dyDescent="0.25">
      <c r="K424" s="48" t="s">
        <v>54</v>
      </c>
      <c r="L424" s="30" t="s">
        <v>54</v>
      </c>
    </row>
    <row r="425" spans="11:12" x14ac:dyDescent="0.25">
      <c r="K425" s="48" t="s">
        <v>54</v>
      </c>
      <c r="L425" s="30" t="s">
        <v>54</v>
      </c>
    </row>
    <row r="426" spans="11:12" x14ac:dyDescent="0.25">
      <c r="K426" s="48" t="s">
        <v>54</v>
      </c>
      <c r="L426" s="30" t="s">
        <v>54</v>
      </c>
    </row>
    <row r="427" spans="11:12" x14ac:dyDescent="0.25">
      <c r="K427" s="48" t="s">
        <v>54</v>
      </c>
      <c r="L427" s="30" t="s">
        <v>54</v>
      </c>
    </row>
    <row r="428" spans="11:12" x14ac:dyDescent="0.25">
      <c r="K428" s="48" t="s">
        <v>54</v>
      </c>
      <c r="L428" s="30" t="s">
        <v>54</v>
      </c>
    </row>
    <row r="429" spans="11:12" x14ac:dyDescent="0.25">
      <c r="K429" s="48" t="s">
        <v>54</v>
      </c>
      <c r="L429" s="30" t="s">
        <v>54</v>
      </c>
    </row>
    <row r="430" spans="11:12" x14ac:dyDescent="0.25">
      <c r="K430" s="48" t="s">
        <v>54</v>
      </c>
      <c r="L430" s="30" t="s">
        <v>54</v>
      </c>
    </row>
    <row r="431" spans="11:12" x14ac:dyDescent="0.25">
      <c r="K431" s="48" t="s">
        <v>54</v>
      </c>
      <c r="L431" s="30" t="s">
        <v>54</v>
      </c>
    </row>
    <row r="432" spans="11:12" x14ac:dyDescent="0.25">
      <c r="K432" s="48" t="s">
        <v>54</v>
      </c>
      <c r="L432" s="30" t="s">
        <v>54</v>
      </c>
    </row>
    <row r="433" spans="11:12" x14ac:dyDescent="0.25">
      <c r="K433" s="48" t="s">
        <v>54</v>
      </c>
      <c r="L433" s="30" t="s">
        <v>54</v>
      </c>
    </row>
    <row r="434" spans="11:12" x14ac:dyDescent="0.25">
      <c r="K434" s="48" t="s">
        <v>54</v>
      </c>
      <c r="L434" s="30" t="s">
        <v>54</v>
      </c>
    </row>
    <row r="435" spans="11:12" x14ac:dyDescent="0.25">
      <c r="K435" s="48" t="s">
        <v>54</v>
      </c>
      <c r="L435" s="30" t="s">
        <v>54</v>
      </c>
    </row>
    <row r="436" spans="11:12" x14ac:dyDescent="0.25">
      <c r="K436" s="48" t="s">
        <v>54</v>
      </c>
      <c r="L436" s="30" t="s">
        <v>54</v>
      </c>
    </row>
    <row r="437" spans="11:12" x14ac:dyDescent="0.25">
      <c r="K437" s="48" t="s">
        <v>54</v>
      </c>
      <c r="L437" s="30" t="s">
        <v>54</v>
      </c>
    </row>
    <row r="438" spans="11:12" x14ac:dyDescent="0.25">
      <c r="K438" s="48" t="s">
        <v>54</v>
      </c>
      <c r="L438" s="30" t="s">
        <v>54</v>
      </c>
    </row>
    <row r="439" spans="11:12" x14ac:dyDescent="0.25">
      <c r="K439" s="48" t="s">
        <v>54</v>
      </c>
      <c r="L439" s="30" t="s">
        <v>54</v>
      </c>
    </row>
    <row r="440" spans="11:12" x14ac:dyDescent="0.25">
      <c r="K440" s="48" t="s">
        <v>54</v>
      </c>
      <c r="L440" s="30" t="s">
        <v>54</v>
      </c>
    </row>
    <row r="441" spans="11:12" x14ac:dyDescent="0.25">
      <c r="K441" s="48" t="s">
        <v>54</v>
      </c>
      <c r="L441" s="30" t="s">
        <v>54</v>
      </c>
    </row>
    <row r="442" spans="11:12" x14ac:dyDescent="0.25">
      <c r="K442" s="48" t="s">
        <v>54</v>
      </c>
      <c r="L442" s="30" t="s">
        <v>54</v>
      </c>
    </row>
    <row r="443" spans="11:12" x14ac:dyDescent="0.25">
      <c r="K443" s="48" t="s">
        <v>54</v>
      </c>
      <c r="L443" s="30" t="s">
        <v>54</v>
      </c>
    </row>
    <row r="444" spans="11:12" x14ac:dyDescent="0.25">
      <c r="K444" s="48" t="s">
        <v>54</v>
      </c>
      <c r="L444" s="30" t="s">
        <v>54</v>
      </c>
    </row>
    <row r="445" spans="11:12" x14ac:dyDescent="0.25">
      <c r="K445" s="48" t="s">
        <v>54</v>
      </c>
      <c r="L445" s="30" t="s">
        <v>54</v>
      </c>
    </row>
    <row r="446" spans="11:12" x14ac:dyDescent="0.25">
      <c r="K446" s="48" t="s">
        <v>54</v>
      </c>
      <c r="L446" s="30" t="s">
        <v>54</v>
      </c>
    </row>
    <row r="447" spans="11:12" x14ac:dyDescent="0.25">
      <c r="K447" s="48" t="s">
        <v>54</v>
      </c>
      <c r="L447" s="30" t="s">
        <v>54</v>
      </c>
    </row>
    <row r="448" spans="11:12" x14ac:dyDescent="0.25">
      <c r="K448" s="48" t="s">
        <v>54</v>
      </c>
      <c r="L448" s="30" t="s">
        <v>54</v>
      </c>
    </row>
    <row r="449" spans="11:12" x14ac:dyDescent="0.25">
      <c r="K449" s="48" t="s">
        <v>54</v>
      </c>
      <c r="L449" s="30" t="s">
        <v>54</v>
      </c>
    </row>
    <row r="450" spans="11:12" x14ac:dyDescent="0.25">
      <c r="K450" s="48" t="s">
        <v>54</v>
      </c>
      <c r="L450" s="30" t="s">
        <v>54</v>
      </c>
    </row>
    <row r="451" spans="11:12" x14ac:dyDescent="0.25">
      <c r="K451" s="48" t="s">
        <v>54</v>
      </c>
      <c r="L451" s="30" t="s">
        <v>54</v>
      </c>
    </row>
    <row r="452" spans="11:12" x14ac:dyDescent="0.25">
      <c r="K452" s="26" t="s">
        <v>56</v>
      </c>
      <c r="L452" s="26"/>
    </row>
    <row r="453" spans="11:12" x14ac:dyDescent="0.25">
      <c r="K453" s="48">
        <v>43904</v>
      </c>
      <c r="L453" s="30">
        <v>100</v>
      </c>
    </row>
    <row r="454" spans="11:12" x14ac:dyDescent="0.25">
      <c r="K454" s="48">
        <v>43911</v>
      </c>
      <c r="L454" s="30">
        <v>99.321100000000001</v>
      </c>
    </row>
    <row r="455" spans="11:12" x14ac:dyDescent="0.25">
      <c r="K455" s="48">
        <v>43918</v>
      </c>
      <c r="L455" s="30">
        <v>95.461600000000004</v>
      </c>
    </row>
    <row r="456" spans="11:12" x14ac:dyDescent="0.25">
      <c r="K456" s="48">
        <v>43925</v>
      </c>
      <c r="L456" s="30">
        <v>93.056399999999996</v>
      </c>
    </row>
    <row r="457" spans="11:12" x14ac:dyDescent="0.25">
      <c r="K457" s="48">
        <v>43932</v>
      </c>
      <c r="L457" s="30">
        <v>91.348100000000002</v>
      </c>
    </row>
    <row r="458" spans="11:12" x14ac:dyDescent="0.25">
      <c r="K458" s="48">
        <v>43939</v>
      </c>
      <c r="L458" s="30">
        <v>91.480500000000006</v>
      </c>
    </row>
    <row r="459" spans="11:12" x14ac:dyDescent="0.25">
      <c r="K459" s="48">
        <v>43946</v>
      </c>
      <c r="L459" s="30">
        <v>92.262500000000003</v>
      </c>
    </row>
    <row r="460" spans="11:12" x14ac:dyDescent="0.25">
      <c r="K460" s="48">
        <v>43953</v>
      </c>
      <c r="L460" s="30">
        <v>92.855999999999995</v>
      </c>
    </row>
    <row r="461" spans="11:12" x14ac:dyDescent="0.25">
      <c r="K461" s="48">
        <v>43960</v>
      </c>
      <c r="L461" s="30">
        <v>93.613200000000006</v>
      </c>
    </row>
    <row r="462" spans="11:12" x14ac:dyDescent="0.25">
      <c r="K462" s="48">
        <v>43967</v>
      </c>
      <c r="L462" s="30">
        <v>94.225700000000003</v>
      </c>
    </row>
    <row r="463" spans="11:12" x14ac:dyDescent="0.25">
      <c r="K463" s="48">
        <v>43974</v>
      </c>
      <c r="L463" s="30">
        <v>94.409700000000001</v>
      </c>
    </row>
    <row r="464" spans="11:12" x14ac:dyDescent="0.25">
      <c r="K464" s="48">
        <v>43981</v>
      </c>
      <c r="L464" s="30">
        <v>94.688800000000001</v>
      </c>
    </row>
    <row r="465" spans="11:12" x14ac:dyDescent="0.25">
      <c r="K465" s="48">
        <v>43988</v>
      </c>
      <c r="L465" s="30">
        <v>95.543899999999994</v>
      </c>
    </row>
    <row r="466" spans="11:12" x14ac:dyDescent="0.25">
      <c r="K466" s="48">
        <v>43995</v>
      </c>
      <c r="L466" s="30">
        <v>96.097099999999998</v>
      </c>
    </row>
    <row r="467" spans="11:12" x14ac:dyDescent="0.25">
      <c r="K467" s="48">
        <v>44002</v>
      </c>
      <c r="L467" s="30">
        <v>96.077500000000001</v>
      </c>
    </row>
    <row r="468" spans="11:12" x14ac:dyDescent="0.25">
      <c r="K468" s="48">
        <v>44009</v>
      </c>
      <c r="L468" s="30">
        <v>95.830799999999996</v>
      </c>
    </row>
    <row r="469" spans="11:12" x14ac:dyDescent="0.25">
      <c r="K469" s="48">
        <v>44016</v>
      </c>
      <c r="L469" s="30">
        <v>97.000200000000007</v>
      </c>
    </row>
    <row r="470" spans="11:12" x14ac:dyDescent="0.25">
      <c r="K470" s="48">
        <v>44023</v>
      </c>
      <c r="L470" s="30">
        <v>98.361599999999996</v>
      </c>
    </row>
    <row r="471" spans="11:12" x14ac:dyDescent="0.25">
      <c r="K471" s="48">
        <v>44030</v>
      </c>
      <c r="L471" s="30">
        <v>98.833100000000002</v>
      </c>
    </row>
    <row r="472" spans="11:12" x14ac:dyDescent="0.25">
      <c r="K472" s="48">
        <v>44037</v>
      </c>
      <c r="L472" s="30">
        <v>99.185299999999998</v>
      </c>
    </row>
    <row r="473" spans="11:12" x14ac:dyDescent="0.25">
      <c r="K473" s="48">
        <v>44044</v>
      </c>
      <c r="L473" s="30">
        <v>99.147300000000001</v>
      </c>
    </row>
    <row r="474" spans="11:12" x14ac:dyDescent="0.25">
      <c r="K474" s="48">
        <v>44051</v>
      </c>
      <c r="L474" s="30">
        <v>99.438400000000001</v>
      </c>
    </row>
    <row r="475" spans="11:12" x14ac:dyDescent="0.25">
      <c r="K475" s="48">
        <v>44058</v>
      </c>
      <c r="L475" s="30">
        <v>99.412199999999999</v>
      </c>
    </row>
    <row r="476" spans="11:12" x14ac:dyDescent="0.25">
      <c r="K476" s="48">
        <v>44065</v>
      </c>
      <c r="L476" s="30">
        <v>99.788300000000007</v>
      </c>
    </row>
    <row r="477" spans="11:12" x14ac:dyDescent="0.25">
      <c r="K477" s="48">
        <v>44072</v>
      </c>
      <c r="L477" s="30">
        <v>99.694000000000003</v>
      </c>
    </row>
    <row r="478" spans="11:12" x14ac:dyDescent="0.25">
      <c r="K478" s="48">
        <v>44079</v>
      </c>
      <c r="L478" s="30">
        <v>100.0239</v>
      </c>
    </row>
    <row r="479" spans="11:12" x14ac:dyDescent="0.25">
      <c r="K479" s="48">
        <v>44086</v>
      </c>
      <c r="L479" s="30">
        <v>100.62569999999999</v>
      </c>
    </row>
    <row r="480" spans="11:12" x14ac:dyDescent="0.25">
      <c r="K480" s="48">
        <v>44093</v>
      </c>
      <c r="L480" s="30">
        <v>100.8394</v>
      </c>
    </row>
    <row r="481" spans="11:12" x14ac:dyDescent="0.25">
      <c r="K481" s="48">
        <v>44100</v>
      </c>
      <c r="L481" s="30">
        <v>100.18210000000001</v>
      </c>
    </row>
    <row r="482" spans="11:12" x14ac:dyDescent="0.25">
      <c r="K482" s="48">
        <v>44107</v>
      </c>
      <c r="L482" s="30">
        <v>99.436700000000002</v>
      </c>
    </row>
    <row r="483" spans="11:12" x14ac:dyDescent="0.25">
      <c r="K483" s="48">
        <v>44114</v>
      </c>
      <c r="L483" s="30">
        <v>99.799700000000001</v>
      </c>
    </row>
    <row r="484" spans="11:12" x14ac:dyDescent="0.25">
      <c r="K484" s="48">
        <v>44121</v>
      </c>
      <c r="L484" s="30">
        <v>100.4644</v>
      </c>
    </row>
    <row r="485" spans="11:12" x14ac:dyDescent="0.25">
      <c r="K485" s="48">
        <v>44128</v>
      </c>
      <c r="L485" s="30">
        <v>100.5857</v>
      </c>
    </row>
    <row r="486" spans="11:12" x14ac:dyDescent="0.25">
      <c r="K486" s="48">
        <v>44135</v>
      </c>
      <c r="L486" s="30">
        <v>100.6408</v>
      </c>
    </row>
    <row r="487" spans="11:12" x14ac:dyDescent="0.25">
      <c r="K487" s="48">
        <v>44142</v>
      </c>
      <c r="L487" s="30">
        <v>101.0955</v>
      </c>
    </row>
    <row r="488" spans="11:12" x14ac:dyDescent="0.25">
      <c r="K488" s="48">
        <v>44149</v>
      </c>
      <c r="L488" s="30">
        <v>101.76390000000001</v>
      </c>
    </row>
    <row r="489" spans="11:12" x14ac:dyDescent="0.25">
      <c r="K489" s="48">
        <v>44156</v>
      </c>
      <c r="L489" s="30">
        <v>101.92610000000001</v>
      </c>
    </row>
    <row r="490" spans="11:12" x14ac:dyDescent="0.25">
      <c r="K490" s="48">
        <v>44163</v>
      </c>
      <c r="L490" s="30">
        <v>102.0692</v>
      </c>
    </row>
    <row r="491" spans="11:12" x14ac:dyDescent="0.25">
      <c r="K491" s="48">
        <v>44170</v>
      </c>
      <c r="L491" s="30">
        <v>102.4097</v>
      </c>
    </row>
    <row r="492" spans="11:12" x14ac:dyDescent="0.25">
      <c r="K492" s="48">
        <v>44177</v>
      </c>
      <c r="L492" s="30">
        <v>102.3064</v>
      </c>
    </row>
    <row r="493" spans="11:12" x14ac:dyDescent="0.25">
      <c r="K493" s="48">
        <v>44184</v>
      </c>
      <c r="L493" s="30">
        <v>101.1777</v>
      </c>
    </row>
    <row r="494" spans="11:12" x14ac:dyDescent="0.25">
      <c r="K494" s="48">
        <v>44191</v>
      </c>
      <c r="L494" s="30">
        <v>96.832899999999995</v>
      </c>
    </row>
    <row r="495" spans="11:12" x14ac:dyDescent="0.25">
      <c r="K495" s="48">
        <v>44198</v>
      </c>
      <c r="L495" s="30">
        <v>93.986599999999996</v>
      </c>
    </row>
    <row r="496" spans="11:12" x14ac:dyDescent="0.25">
      <c r="K496" s="48">
        <v>44205</v>
      </c>
      <c r="L496" s="30">
        <v>95.855699999999999</v>
      </c>
    </row>
    <row r="497" spans="11:12" x14ac:dyDescent="0.25">
      <c r="K497" s="48">
        <v>44212</v>
      </c>
      <c r="L497" s="30">
        <v>98.230699999999999</v>
      </c>
    </row>
    <row r="498" spans="11:12" x14ac:dyDescent="0.25">
      <c r="K498" s="48">
        <v>44219</v>
      </c>
      <c r="L498" s="30">
        <v>99.389600000000002</v>
      </c>
    </row>
    <row r="499" spans="11:12" x14ac:dyDescent="0.25">
      <c r="K499" s="48">
        <v>44226</v>
      </c>
      <c r="L499" s="30">
        <v>99.845399999999998</v>
      </c>
    </row>
    <row r="500" spans="11:12" x14ac:dyDescent="0.25">
      <c r="K500" s="48">
        <v>44233</v>
      </c>
      <c r="L500" s="30">
        <v>100.2804</v>
      </c>
    </row>
    <row r="501" spans="11:12" x14ac:dyDescent="0.25">
      <c r="K501" s="48">
        <v>44240</v>
      </c>
      <c r="L501" s="30">
        <v>100.999</v>
      </c>
    </row>
    <row r="502" spans="11:12" x14ac:dyDescent="0.25">
      <c r="K502" s="48">
        <v>44247</v>
      </c>
      <c r="L502" s="30">
        <v>101.0985</v>
      </c>
    </row>
    <row r="503" spans="11:12" x14ac:dyDescent="0.25">
      <c r="K503" s="48">
        <v>44254</v>
      </c>
      <c r="L503" s="30">
        <v>101.379</v>
      </c>
    </row>
    <row r="504" spans="11:12" x14ac:dyDescent="0.25">
      <c r="K504" s="48">
        <v>44261</v>
      </c>
      <c r="L504" s="30">
        <v>101.9743</v>
      </c>
    </row>
    <row r="505" spans="11:12" x14ac:dyDescent="0.25">
      <c r="K505" s="48">
        <v>44268</v>
      </c>
      <c r="L505" s="30">
        <v>102.4354</v>
      </c>
    </row>
    <row r="506" spans="11:12" x14ac:dyDescent="0.25">
      <c r="K506" s="48">
        <v>44275</v>
      </c>
      <c r="L506" s="30">
        <v>102.6921</v>
      </c>
    </row>
    <row r="507" spans="11:12" x14ac:dyDescent="0.25">
      <c r="K507" s="48">
        <v>44282</v>
      </c>
      <c r="L507" s="30">
        <v>102.4532</v>
      </c>
    </row>
    <row r="508" spans="11:12" x14ac:dyDescent="0.25">
      <c r="K508" s="48">
        <v>44289</v>
      </c>
      <c r="L508" s="30">
        <v>101.3653</v>
      </c>
    </row>
    <row r="509" spans="11:12" x14ac:dyDescent="0.25">
      <c r="K509" s="48">
        <v>44296</v>
      </c>
      <c r="L509" s="30">
        <v>100.86150000000001</v>
      </c>
    </row>
    <row r="510" spans="11:12" x14ac:dyDescent="0.25">
      <c r="K510" s="48">
        <v>44303</v>
      </c>
      <c r="L510" s="30">
        <v>101.1131</v>
      </c>
    </row>
    <row r="511" spans="11:12" x14ac:dyDescent="0.25">
      <c r="K511" s="48">
        <v>44310</v>
      </c>
      <c r="L511" s="30">
        <v>101.48350000000001</v>
      </c>
    </row>
    <row r="512" spans="11:12" x14ac:dyDescent="0.25">
      <c r="K512" s="48">
        <v>44317</v>
      </c>
      <c r="L512" s="30">
        <v>102.15049999999999</v>
      </c>
    </row>
    <row r="513" spans="11:12" x14ac:dyDescent="0.25">
      <c r="K513" s="48">
        <v>44324</v>
      </c>
      <c r="L513" s="30">
        <v>102.2351</v>
      </c>
    </row>
    <row r="514" spans="11:12" x14ac:dyDescent="0.25">
      <c r="K514" s="48">
        <v>44331</v>
      </c>
      <c r="L514" s="30">
        <v>102.50960000000001</v>
      </c>
    </row>
    <row r="515" spans="11:12" x14ac:dyDescent="0.25">
      <c r="K515" s="48">
        <v>44338</v>
      </c>
      <c r="L515" s="30">
        <v>102.8912</v>
      </c>
    </row>
    <row r="516" spans="11:12" x14ac:dyDescent="0.25">
      <c r="K516" s="48">
        <v>44345</v>
      </c>
      <c r="L516" s="30">
        <v>102.81910000000001</v>
      </c>
    </row>
    <row r="517" spans="11:12" x14ac:dyDescent="0.25">
      <c r="K517" s="48">
        <v>44352</v>
      </c>
      <c r="L517" s="30">
        <v>102.4927</v>
      </c>
    </row>
    <row r="518" spans="11:12" x14ac:dyDescent="0.25">
      <c r="K518" s="48" t="s">
        <v>54</v>
      </c>
      <c r="L518" s="30" t="s">
        <v>54</v>
      </c>
    </row>
    <row r="519" spans="11:12" x14ac:dyDescent="0.25">
      <c r="K519" s="48" t="s">
        <v>54</v>
      </c>
      <c r="L519" s="30" t="s">
        <v>54</v>
      </c>
    </row>
    <row r="520" spans="11:12" x14ac:dyDescent="0.25">
      <c r="K520" s="48" t="s">
        <v>54</v>
      </c>
      <c r="L520" s="30" t="s">
        <v>54</v>
      </c>
    </row>
    <row r="521" spans="11:12" x14ac:dyDescent="0.25">
      <c r="K521" s="48" t="s">
        <v>54</v>
      </c>
      <c r="L521" s="30" t="s">
        <v>54</v>
      </c>
    </row>
    <row r="522" spans="11:12" x14ac:dyDescent="0.25">
      <c r="K522" s="48" t="s">
        <v>54</v>
      </c>
      <c r="L522" s="30" t="s">
        <v>54</v>
      </c>
    </row>
    <row r="523" spans="11:12" x14ac:dyDescent="0.25">
      <c r="K523" s="48" t="s">
        <v>54</v>
      </c>
      <c r="L523" s="30" t="s">
        <v>54</v>
      </c>
    </row>
    <row r="524" spans="11:12" x14ac:dyDescent="0.25">
      <c r="K524" s="48" t="s">
        <v>54</v>
      </c>
      <c r="L524" s="30" t="s">
        <v>54</v>
      </c>
    </row>
    <row r="525" spans="11:12" x14ac:dyDescent="0.25">
      <c r="K525" s="48" t="s">
        <v>54</v>
      </c>
      <c r="L525" s="30" t="s">
        <v>54</v>
      </c>
    </row>
    <row r="526" spans="11:12" x14ac:dyDescent="0.25">
      <c r="K526" s="48" t="s">
        <v>54</v>
      </c>
      <c r="L526" s="30" t="s">
        <v>54</v>
      </c>
    </row>
    <row r="527" spans="11:12" x14ac:dyDescent="0.25">
      <c r="K527" s="48" t="s">
        <v>54</v>
      </c>
      <c r="L527" s="30" t="s">
        <v>54</v>
      </c>
    </row>
    <row r="528" spans="11:12" x14ac:dyDescent="0.25">
      <c r="K528" s="48" t="s">
        <v>54</v>
      </c>
      <c r="L528" s="30" t="s">
        <v>54</v>
      </c>
    </row>
    <row r="529" spans="11:12" x14ac:dyDescent="0.25">
      <c r="K529" s="48" t="s">
        <v>54</v>
      </c>
      <c r="L529" s="30" t="s">
        <v>54</v>
      </c>
    </row>
    <row r="530" spans="11:12" x14ac:dyDescent="0.25">
      <c r="K530" s="48" t="s">
        <v>54</v>
      </c>
      <c r="L530" s="30" t="s">
        <v>54</v>
      </c>
    </row>
    <row r="531" spans="11:12" x14ac:dyDescent="0.25">
      <c r="K531" s="48" t="s">
        <v>54</v>
      </c>
      <c r="L531" s="30" t="s">
        <v>54</v>
      </c>
    </row>
    <row r="532" spans="11:12" x14ac:dyDescent="0.25">
      <c r="K532" s="48" t="s">
        <v>54</v>
      </c>
      <c r="L532" s="30" t="s">
        <v>54</v>
      </c>
    </row>
    <row r="533" spans="11:12" x14ac:dyDescent="0.25">
      <c r="K533" s="48" t="s">
        <v>54</v>
      </c>
      <c r="L533" s="30" t="s">
        <v>54</v>
      </c>
    </row>
    <row r="534" spans="11:12" x14ac:dyDescent="0.25">
      <c r="K534" s="48" t="s">
        <v>54</v>
      </c>
      <c r="L534" s="30" t="s">
        <v>54</v>
      </c>
    </row>
    <row r="535" spans="11:12" x14ac:dyDescent="0.25">
      <c r="K535" s="48" t="s">
        <v>54</v>
      </c>
      <c r="L535" s="30" t="s">
        <v>54</v>
      </c>
    </row>
    <row r="536" spans="11:12" x14ac:dyDescent="0.25">
      <c r="K536" s="48" t="s">
        <v>54</v>
      </c>
      <c r="L536" s="30" t="s">
        <v>54</v>
      </c>
    </row>
    <row r="537" spans="11:12" x14ac:dyDescent="0.25">
      <c r="K537" s="48" t="s">
        <v>54</v>
      </c>
      <c r="L537" s="30" t="s">
        <v>54</v>
      </c>
    </row>
    <row r="538" spans="11:12" x14ac:dyDescent="0.25">
      <c r="K538" s="48" t="s">
        <v>54</v>
      </c>
      <c r="L538" s="30" t="s">
        <v>54</v>
      </c>
    </row>
    <row r="539" spans="11:12" x14ac:dyDescent="0.25">
      <c r="K539" s="48" t="s">
        <v>54</v>
      </c>
      <c r="L539" s="30" t="s">
        <v>54</v>
      </c>
    </row>
    <row r="540" spans="11:12" x14ac:dyDescent="0.25">
      <c r="K540" s="48" t="s">
        <v>54</v>
      </c>
      <c r="L540" s="30" t="s">
        <v>54</v>
      </c>
    </row>
    <row r="541" spans="11:12" x14ac:dyDescent="0.25">
      <c r="K541" s="48" t="s">
        <v>54</v>
      </c>
      <c r="L541" s="30" t="s">
        <v>54</v>
      </c>
    </row>
    <row r="542" spans="11:12" x14ac:dyDescent="0.25">
      <c r="K542" s="48" t="s">
        <v>54</v>
      </c>
      <c r="L542" s="30" t="s">
        <v>54</v>
      </c>
    </row>
    <row r="543" spans="11:12" x14ac:dyDescent="0.25">
      <c r="K543" s="48" t="s">
        <v>54</v>
      </c>
      <c r="L543" s="30" t="s">
        <v>54</v>
      </c>
    </row>
    <row r="544" spans="11:12" x14ac:dyDescent="0.25">
      <c r="K544" s="48" t="s">
        <v>54</v>
      </c>
      <c r="L544" s="30" t="s">
        <v>54</v>
      </c>
    </row>
    <row r="545" spans="11:12" x14ac:dyDescent="0.25">
      <c r="K545" s="48" t="s">
        <v>54</v>
      </c>
      <c r="L545" s="30" t="s">
        <v>54</v>
      </c>
    </row>
    <row r="546" spans="11:12" x14ac:dyDescent="0.25">
      <c r="K546" s="48" t="s">
        <v>54</v>
      </c>
      <c r="L546" s="30" t="s">
        <v>54</v>
      </c>
    </row>
    <row r="547" spans="11:12" x14ac:dyDescent="0.25">
      <c r="K547" s="48" t="s">
        <v>54</v>
      </c>
      <c r="L547" s="30" t="s">
        <v>54</v>
      </c>
    </row>
    <row r="548" spans="11:12" x14ac:dyDescent="0.25">
      <c r="K548" s="48" t="s">
        <v>54</v>
      </c>
      <c r="L548" s="30" t="s">
        <v>54</v>
      </c>
    </row>
    <row r="549" spans="11:12" x14ac:dyDescent="0.25">
      <c r="K549" s="48" t="s">
        <v>54</v>
      </c>
      <c r="L549" s="30" t="s">
        <v>54</v>
      </c>
    </row>
    <row r="550" spans="11:12" x14ac:dyDescent="0.25">
      <c r="K550" s="48" t="s">
        <v>54</v>
      </c>
      <c r="L550" s="30" t="s">
        <v>54</v>
      </c>
    </row>
    <row r="551" spans="11:12" x14ac:dyDescent="0.25">
      <c r="K551" s="48" t="s">
        <v>54</v>
      </c>
      <c r="L551" s="30" t="s">
        <v>54</v>
      </c>
    </row>
    <row r="552" spans="11:12" x14ac:dyDescent="0.25">
      <c r="K552" s="48" t="s">
        <v>54</v>
      </c>
      <c r="L552" s="30" t="s">
        <v>54</v>
      </c>
    </row>
    <row r="553" spans="11:12" x14ac:dyDescent="0.25">
      <c r="K553" s="48" t="s">
        <v>54</v>
      </c>
      <c r="L553" s="30" t="s">
        <v>54</v>
      </c>
    </row>
    <row r="554" spans="11:12" x14ac:dyDescent="0.25">
      <c r="K554" s="48" t="s">
        <v>54</v>
      </c>
      <c r="L554" s="30" t="s">
        <v>54</v>
      </c>
    </row>
    <row r="555" spans="11:12" x14ac:dyDescent="0.25">
      <c r="K555" s="48" t="s">
        <v>54</v>
      </c>
      <c r="L555" s="30" t="s">
        <v>54</v>
      </c>
    </row>
    <row r="556" spans="11:12" x14ac:dyDescent="0.25">
      <c r="K556" s="48" t="s">
        <v>54</v>
      </c>
      <c r="L556" s="30" t="s">
        <v>54</v>
      </c>
    </row>
    <row r="557" spans="11:12" x14ac:dyDescent="0.25">
      <c r="K557" s="48" t="s">
        <v>54</v>
      </c>
      <c r="L557" s="30" t="s">
        <v>54</v>
      </c>
    </row>
    <row r="558" spans="11:12" x14ac:dyDescent="0.25">
      <c r="K558" s="48" t="s">
        <v>54</v>
      </c>
      <c r="L558" s="30" t="s">
        <v>54</v>
      </c>
    </row>
    <row r="559" spans="11:12" x14ac:dyDescent="0.25">
      <c r="K559" s="48" t="s">
        <v>54</v>
      </c>
      <c r="L559" s="30" t="s">
        <v>54</v>
      </c>
    </row>
    <row r="560" spans="11:12" x14ac:dyDescent="0.25">
      <c r="K560" s="48" t="s">
        <v>54</v>
      </c>
      <c r="L560" s="30" t="s">
        <v>54</v>
      </c>
    </row>
    <row r="561" spans="11:12" x14ac:dyDescent="0.25">
      <c r="K561" s="48" t="s">
        <v>54</v>
      </c>
      <c r="L561" s="30" t="s">
        <v>54</v>
      </c>
    </row>
    <row r="562" spans="11:12" x14ac:dyDescent="0.25">
      <c r="K562" s="48" t="s">
        <v>54</v>
      </c>
      <c r="L562" s="30" t="s">
        <v>54</v>
      </c>
    </row>
    <row r="563" spans="11:12" x14ac:dyDescent="0.25">
      <c r="K563" s="48" t="s">
        <v>54</v>
      </c>
      <c r="L563" s="30" t="s">
        <v>54</v>
      </c>
    </row>
    <row r="564" spans="11:12" x14ac:dyDescent="0.25">
      <c r="K564" s="48" t="s">
        <v>54</v>
      </c>
      <c r="L564" s="30" t="s">
        <v>54</v>
      </c>
    </row>
    <row r="565" spans="11:12" x14ac:dyDescent="0.25">
      <c r="K565" s="48" t="s">
        <v>54</v>
      </c>
      <c r="L565" s="30" t="s">
        <v>54</v>
      </c>
    </row>
    <row r="566" spans="11:12" x14ac:dyDescent="0.25">
      <c r="K566" s="48" t="s">
        <v>54</v>
      </c>
      <c r="L566" s="30" t="s">
        <v>54</v>
      </c>
    </row>
    <row r="567" spans="11:12" x14ac:dyDescent="0.25">
      <c r="K567" s="48" t="s">
        <v>54</v>
      </c>
      <c r="L567" s="30" t="s">
        <v>54</v>
      </c>
    </row>
    <row r="568" spans="11:12" x14ac:dyDescent="0.25">
      <c r="K568" s="48" t="s">
        <v>54</v>
      </c>
      <c r="L568" s="30" t="s">
        <v>54</v>
      </c>
    </row>
    <row r="569" spans="11:12" x14ac:dyDescent="0.25">
      <c r="K569" s="48" t="s">
        <v>54</v>
      </c>
      <c r="L569" s="30" t="s">
        <v>54</v>
      </c>
    </row>
    <row r="570" spans="11:12" x14ac:dyDescent="0.25">
      <c r="K570" s="48" t="s">
        <v>54</v>
      </c>
      <c r="L570" s="30" t="s">
        <v>54</v>
      </c>
    </row>
    <row r="571" spans="11:12" x14ac:dyDescent="0.25">
      <c r="K571" s="48" t="s">
        <v>54</v>
      </c>
      <c r="L571" s="30" t="s">
        <v>54</v>
      </c>
    </row>
    <row r="572" spans="11:12" x14ac:dyDescent="0.25">
      <c r="K572" s="48" t="s">
        <v>54</v>
      </c>
      <c r="L572" s="30" t="s">
        <v>54</v>
      </c>
    </row>
    <row r="573" spans="11:12" x14ac:dyDescent="0.25">
      <c r="K573" s="48" t="s">
        <v>54</v>
      </c>
      <c r="L573" s="30" t="s">
        <v>54</v>
      </c>
    </row>
    <row r="574" spans="11:12" x14ac:dyDescent="0.25">
      <c r="K574" s="48" t="s">
        <v>54</v>
      </c>
      <c r="L574" s="30" t="s">
        <v>54</v>
      </c>
    </row>
    <row r="575" spans="11:12" x14ac:dyDescent="0.25">
      <c r="K575" s="48" t="s">
        <v>54</v>
      </c>
      <c r="L575" s="30" t="s">
        <v>54</v>
      </c>
    </row>
    <row r="576" spans="11:12" x14ac:dyDescent="0.25">
      <c r="K576" s="48" t="s">
        <v>54</v>
      </c>
      <c r="L576" s="30" t="s">
        <v>54</v>
      </c>
    </row>
    <row r="577" spans="11:12" x14ac:dyDescent="0.25">
      <c r="K577" s="48" t="s">
        <v>54</v>
      </c>
      <c r="L577" s="30" t="s">
        <v>54</v>
      </c>
    </row>
    <row r="578" spans="11:12" x14ac:dyDescent="0.25">
      <c r="K578" s="48" t="s">
        <v>54</v>
      </c>
      <c r="L578" s="30" t="s">
        <v>54</v>
      </c>
    </row>
    <row r="579" spans="11:12" x14ac:dyDescent="0.25">
      <c r="K579" s="48" t="s">
        <v>54</v>
      </c>
      <c r="L579" s="30" t="s">
        <v>54</v>
      </c>
    </row>
    <row r="580" spans="11:12" x14ac:dyDescent="0.25">
      <c r="K580" s="48" t="s">
        <v>54</v>
      </c>
      <c r="L580" s="30" t="s">
        <v>54</v>
      </c>
    </row>
    <row r="581" spans="11:12" x14ac:dyDescent="0.25">
      <c r="K581" s="48" t="s">
        <v>54</v>
      </c>
      <c r="L581" s="30" t="s">
        <v>54</v>
      </c>
    </row>
    <row r="582" spans="11:12" x14ac:dyDescent="0.25">
      <c r="K582" s="48" t="s">
        <v>54</v>
      </c>
      <c r="L582" s="30" t="s">
        <v>54</v>
      </c>
    </row>
    <row r="583" spans="11:12" x14ac:dyDescent="0.25">
      <c r="K583" s="48" t="s">
        <v>54</v>
      </c>
      <c r="L583" s="30" t="s">
        <v>54</v>
      </c>
    </row>
    <row r="584" spans="11:12" x14ac:dyDescent="0.25">
      <c r="K584" s="48" t="s">
        <v>54</v>
      </c>
      <c r="L584" s="30" t="s">
        <v>54</v>
      </c>
    </row>
    <row r="585" spans="11:12" x14ac:dyDescent="0.25">
      <c r="K585" s="48" t="s">
        <v>54</v>
      </c>
      <c r="L585" s="30" t="s">
        <v>54</v>
      </c>
    </row>
    <row r="586" spans="11:12" x14ac:dyDescent="0.25">
      <c r="K586" s="48" t="s">
        <v>54</v>
      </c>
      <c r="L586" s="30" t="s">
        <v>54</v>
      </c>
    </row>
    <row r="587" spans="11:12" x14ac:dyDescent="0.25">
      <c r="K587" s="48" t="s">
        <v>54</v>
      </c>
      <c r="L587" s="30" t="s">
        <v>54</v>
      </c>
    </row>
    <row r="588" spans="11:12" x14ac:dyDescent="0.25">
      <c r="K588" s="48" t="s">
        <v>54</v>
      </c>
      <c r="L588" s="30" t="s">
        <v>54</v>
      </c>
    </row>
    <row r="589" spans="11:12" x14ac:dyDescent="0.25">
      <c r="K589" s="48" t="s">
        <v>54</v>
      </c>
      <c r="L589" s="30" t="s">
        <v>54</v>
      </c>
    </row>
    <row r="590" spans="11:12" x14ac:dyDescent="0.25">
      <c r="K590" s="48" t="s">
        <v>54</v>
      </c>
      <c r="L590" s="30" t="s">
        <v>54</v>
      </c>
    </row>
    <row r="591" spans="11:12" x14ac:dyDescent="0.25">
      <c r="K591" s="48" t="s">
        <v>54</v>
      </c>
      <c r="L591" s="30" t="s">
        <v>54</v>
      </c>
    </row>
    <row r="592" spans="11:12" x14ac:dyDescent="0.25">
      <c r="K592" s="48" t="s">
        <v>54</v>
      </c>
      <c r="L592" s="30" t="s">
        <v>54</v>
      </c>
    </row>
    <row r="593" spans="11:12" x14ac:dyDescent="0.25">
      <c r="K593" s="48" t="s">
        <v>54</v>
      </c>
      <c r="L593" s="30" t="s">
        <v>54</v>
      </c>
    </row>
    <row r="594" spans="11:12" x14ac:dyDescent="0.25">
      <c r="K594" s="48" t="s">
        <v>54</v>
      </c>
      <c r="L594" s="30" t="s">
        <v>54</v>
      </c>
    </row>
    <row r="595" spans="11:12" x14ac:dyDescent="0.25">
      <c r="K595" s="48" t="s">
        <v>54</v>
      </c>
      <c r="L595" s="30" t="s">
        <v>54</v>
      </c>
    </row>
    <row r="596" spans="11:12" x14ac:dyDescent="0.25">
      <c r="K596" s="48" t="s">
        <v>54</v>
      </c>
      <c r="L596" s="30" t="s">
        <v>54</v>
      </c>
    </row>
    <row r="597" spans="11:12" x14ac:dyDescent="0.25">
      <c r="K597" s="48" t="s">
        <v>54</v>
      </c>
      <c r="L597" s="30" t="s">
        <v>54</v>
      </c>
    </row>
    <row r="598" spans="11:12" x14ac:dyDescent="0.25">
      <c r="K598" s="48" t="s">
        <v>54</v>
      </c>
      <c r="L598" s="30" t="s">
        <v>54</v>
      </c>
    </row>
    <row r="599" spans="11:12" x14ac:dyDescent="0.25">
      <c r="K599" s="48" t="s">
        <v>54</v>
      </c>
      <c r="L599" s="30" t="s">
        <v>54</v>
      </c>
    </row>
    <row r="600" spans="11:12" x14ac:dyDescent="0.25">
      <c r="K600" s="26" t="s">
        <v>57</v>
      </c>
      <c r="L600" s="26"/>
    </row>
    <row r="601" spans="11:12" x14ac:dyDescent="0.25">
      <c r="K601" s="48">
        <v>43904</v>
      </c>
      <c r="L601" s="30">
        <v>100</v>
      </c>
    </row>
    <row r="602" spans="11:12" x14ac:dyDescent="0.25">
      <c r="K602" s="48">
        <v>43911</v>
      </c>
      <c r="L602" s="30">
        <v>99.562299999999993</v>
      </c>
    </row>
    <row r="603" spans="11:12" x14ac:dyDescent="0.25">
      <c r="K603" s="48">
        <v>43918</v>
      </c>
      <c r="L603" s="30">
        <v>97.3566</v>
      </c>
    </row>
    <row r="604" spans="11:12" x14ac:dyDescent="0.25">
      <c r="K604" s="48">
        <v>43925</v>
      </c>
      <c r="L604" s="30">
        <v>96.327799999999996</v>
      </c>
    </row>
    <row r="605" spans="11:12" x14ac:dyDescent="0.25">
      <c r="K605" s="48">
        <v>43932</v>
      </c>
      <c r="L605" s="30">
        <v>93.495199999999997</v>
      </c>
    </row>
    <row r="606" spans="11:12" x14ac:dyDescent="0.25">
      <c r="K606" s="48">
        <v>43939</v>
      </c>
      <c r="L606" s="30">
        <v>94.044300000000007</v>
      </c>
    </row>
    <row r="607" spans="11:12" x14ac:dyDescent="0.25">
      <c r="K607" s="48">
        <v>43946</v>
      </c>
      <c r="L607" s="30">
        <v>94.537000000000006</v>
      </c>
    </row>
    <row r="608" spans="11:12" x14ac:dyDescent="0.25">
      <c r="K608" s="48">
        <v>43953</v>
      </c>
      <c r="L608" s="30">
        <v>95.337999999999994</v>
      </c>
    </row>
    <row r="609" spans="11:12" x14ac:dyDescent="0.25">
      <c r="K609" s="48">
        <v>43960</v>
      </c>
      <c r="L609" s="30">
        <v>95.169700000000006</v>
      </c>
    </row>
    <row r="610" spans="11:12" x14ac:dyDescent="0.25">
      <c r="K610" s="48">
        <v>43967</v>
      </c>
      <c r="L610" s="30">
        <v>94.152500000000003</v>
      </c>
    </row>
    <row r="611" spans="11:12" x14ac:dyDescent="0.25">
      <c r="K611" s="48">
        <v>43974</v>
      </c>
      <c r="L611" s="30">
        <v>93.277799999999999</v>
      </c>
    </row>
    <row r="612" spans="11:12" x14ac:dyDescent="0.25">
      <c r="K612" s="48">
        <v>43981</v>
      </c>
      <c r="L612" s="30">
        <v>94.679000000000002</v>
      </c>
    </row>
    <row r="613" spans="11:12" x14ac:dyDescent="0.25">
      <c r="K613" s="48">
        <v>43988</v>
      </c>
      <c r="L613" s="30">
        <v>95.828199999999995</v>
      </c>
    </row>
    <row r="614" spans="11:12" x14ac:dyDescent="0.25">
      <c r="K614" s="48">
        <v>43995</v>
      </c>
      <c r="L614" s="30">
        <v>96.861599999999996</v>
      </c>
    </row>
    <row r="615" spans="11:12" x14ac:dyDescent="0.25">
      <c r="K615" s="48">
        <v>44002</v>
      </c>
      <c r="L615" s="30">
        <v>97.944699999999997</v>
      </c>
    </row>
    <row r="616" spans="11:12" x14ac:dyDescent="0.25">
      <c r="K616" s="48">
        <v>44009</v>
      </c>
      <c r="L616" s="30">
        <v>98.696899999999999</v>
      </c>
    </row>
    <row r="617" spans="11:12" x14ac:dyDescent="0.25">
      <c r="K617" s="48">
        <v>44016</v>
      </c>
      <c r="L617" s="30">
        <v>100.1264</v>
      </c>
    </row>
    <row r="618" spans="11:12" x14ac:dyDescent="0.25">
      <c r="K618" s="48">
        <v>44023</v>
      </c>
      <c r="L618" s="30">
        <v>98.107799999999997</v>
      </c>
    </row>
    <row r="619" spans="11:12" x14ac:dyDescent="0.25">
      <c r="K619" s="48">
        <v>44030</v>
      </c>
      <c r="L619" s="30">
        <v>97.891800000000003</v>
      </c>
    </row>
    <row r="620" spans="11:12" x14ac:dyDescent="0.25">
      <c r="K620" s="48">
        <v>44037</v>
      </c>
      <c r="L620" s="30">
        <v>97.639600000000002</v>
      </c>
    </row>
    <row r="621" spans="11:12" x14ac:dyDescent="0.25">
      <c r="K621" s="48">
        <v>44044</v>
      </c>
      <c r="L621" s="30">
        <v>98.043700000000001</v>
      </c>
    </row>
    <row r="622" spans="11:12" x14ac:dyDescent="0.25">
      <c r="K622" s="48">
        <v>44051</v>
      </c>
      <c r="L622" s="30">
        <v>98.662199999999999</v>
      </c>
    </row>
    <row r="623" spans="11:12" x14ac:dyDescent="0.25">
      <c r="K623" s="48">
        <v>44058</v>
      </c>
      <c r="L623" s="30">
        <v>98.337100000000007</v>
      </c>
    </row>
    <row r="624" spans="11:12" x14ac:dyDescent="0.25">
      <c r="K624" s="48">
        <v>44065</v>
      </c>
      <c r="L624" s="30">
        <v>98.618700000000004</v>
      </c>
    </row>
    <row r="625" spans="11:12" x14ac:dyDescent="0.25">
      <c r="K625" s="48">
        <v>44072</v>
      </c>
      <c r="L625" s="30">
        <v>98.404300000000006</v>
      </c>
    </row>
    <row r="626" spans="11:12" x14ac:dyDescent="0.25">
      <c r="K626" s="48">
        <v>44079</v>
      </c>
      <c r="L626" s="30">
        <v>101.2375</v>
      </c>
    </row>
    <row r="627" spans="11:12" x14ac:dyDescent="0.25">
      <c r="K627" s="48">
        <v>44086</v>
      </c>
      <c r="L627" s="30">
        <v>102.7662</v>
      </c>
    </row>
    <row r="628" spans="11:12" x14ac:dyDescent="0.25">
      <c r="K628" s="48">
        <v>44093</v>
      </c>
      <c r="L628" s="30">
        <v>103.50239999999999</v>
      </c>
    </row>
    <row r="629" spans="11:12" x14ac:dyDescent="0.25">
      <c r="K629" s="48">
        <v>44100</v>
      </c>
      <c r="L629" s="30">
        <v>102.3352</v>
      </c>
    </row>
    <row r="630" spans="11:12" x14ac:dyDescent="0.25">
      <c r="K630" s="48">
        <v>44107</v>
      </c>
      <c r="L630" s="30">
        <v>99.903599999999997</v>
      </c>
    </row>
    <row r="631" spans="11:12" x14ac:dyDescent="0.25">
      <c r="K631" s="48">
        <v>44114</v>
      </c>
      <c r="L631" s="30">
        <v>98.878699999999995</v>
      </c>
    </row>
    <row r="632" spans="11:12" x14ac:dyDescent="0.25">
      <c r="K632" s="48">
        <v>44121</v>
      </c>
      <c r="L632" s="30">
        <v>99.461100000000002</v>
      </c>
    </row>
    <row r="633" spans="11:12" x14ac:dyDescent="0.25">
      <c r="K633" s="48">
        <v>44128</v>
      </c>
      <c r="L633" s="30">
        <v>98.593999999999994</v>
      </c>
    </row>
    <row r="634" spans="11:12" x14ac:dyDescent="0.25">
      <c r="K634" s="48">
        <v>44135</v>
      </c>
      <c r="L634" s="30">
        <v>98.474299999999999</v>
      </c>
    </row>
    <row r="635" spans="11:12" x14ac:dyDescent="0.25">
      <c r="K635" s="48">
        <v>44142</v>
      </c>
      <c r="L635" s="30">
        <v>100.28360000000001</v>
      </c>
    </row>
    <row r="636" spans="11:12" x14ac:dyDescent="0.25">
      <c r="K636" s="48">
        <v>44149</v>
      </c>
      <c r="L636" s="30">
        <v>101.0326</v>
      </c>
    </row>
    <row r="637" spans="11:12" x14ac:dyDescent="0.25">
      <c r="K637" s="48">
        <v>44156</v>
      </c>
      <c r="L637" s="30">
        <v>101.637</v>
      </c>
    </row>
    <row r="638" spans="11:12" x14ac:dyDescent="0.25">
      <c r="K638" s="48">
        <v>44163</v>
      </c>
      <c r="L638" s="30">
        <v>103.2593</v>
      </c>
    </row>
    <row r="639" spans="11:12" x14ac:dyDescent="0.25">
      <c r="K639" s="48">
        <v>44170</v>
      </c>
      <c r="L639" s="30">
        <v>104.7659</v>
      </c>
    </row>
    <row r="640" spans="11:12" x14ac:dyDescent="0.25">
      <c r="K640" s="48">
        <v>44177</v>
      </c>
      <c r="L640" s="30">
        <v>104.67149999999999</v>
      </c>
    </row>
    <row r="641" spans="11:12" x14ac:dyDescent="0.25">
      <c r="K641" s="48">
        <v>44184</v>
      </c>
      <c r="L641" s="30">
        <v>103.7107</v>
      </c>
    </row>
    <row r="642" spans="11:12" x14ac:dyDescent="0.25">
      <c r="K642" s="48">
        <v>44191</v>
      </c>
      <c r="L642" s="30">
        <v>97.292699999999996</v>
      </c>
    </row>
    <row r="643" spans="11:12" x14ac:dyDescent="0.25">
      <c r="K643" s="48">
        <v>44198</v>
      </c>
      <c r="L643" s="30">
        <v>93.531199999999998</v>
      </c>
    </row>
    <row r="644" spans="11:12" x14ac:dyDescent="0.25">
      <c r="K644" s="48">
        <v>44205</v>
      </c>
      <c r="L644" s="30">
        <v>95.325299999999999</v>
      </c>
    </row>
    <row r="645" spans="11:12" x14ac:dyDescent="0.25">
      <c r="K645" s="48">
        <v>44212</v>
      </c>
      <c r="L645" s="30">
        <v>97.849199999999996</v>
      </c>
    </row>
    <row r="646" spans="11:12" x14ac:dyDescent="0.25">
      <c r="K646" s="48">
        <v>44219</v>
      </c>
      <c r="L646" s="30">
        <v>98.669899999999998</v>
      </c>
    </row>
    <row r="647" spans="11:12" x14ac:dyDescent="0.25">
      <c r="K647" s="48">
        <v>44226</v>
      </c>
      <c r="L647" s="30">
        <v>98.975300000000004</v>
      </c>
    </row>
    <row r="648" spans="11:12" x14ac:dyDescent="0.25">
      <c r="K648" s="48">
        <v>44233</v>
      </c>
      <c r="L648" s="30">
        <v>102.1583</v>
      </c>
    </row>
    <row r="649" spans="11:12" x14ac:dyDescent="0.25">
      <c r="K649" s="48">
        <v>44240</v>
      </c>
      <c r="L649" s="30">
        <v>103.2653</v>
      </c>
    </row>
    <row r="650" spans="11:12" x14ac:dyDescent="0.25">
      <c r="K650" s="48">
        <v>44247</v>
      </c>
      <c r="L650" s="30">
        <v>103.30500000000001</v>
      </c>
    </row>
    <row r="651" spans="11:12" x14ac:dyDescent="0.25">
      <c r="K651" s="48">
        <v>44254</v>
      </c>
      <c r="L651" s="30">
        <v>103.5505</v>
      </c>
    </row>
    <row r="652" spans="11:12" x14ac:dyDescent="0.25">
      <c r="K652" s="48">
        <v>44261</v>
      </c>
      <c r="L652" s="30">
        <v>105.181</v>
      </c>
    </row>
    <row r="653" spans="11:12" x14ac:dyDescent="0.25">
      <c r="K653" s="48">
        <v>44268</v>
      </c>
      <c r="L653" s="30">
        <v>105.285</v>
      </c>
    </row>
    <row r="654" spans="11:12" x14ac:dyDescent="0.25">
      <c r="K654" s="48">
        <v>44275</v>
      </c>
      <c r="L654" s="30">
        <v>104.4422</v>
      </c>
    </row>
    <row r="655" spans="11:12" x14ac:dyDescent="0.25">
      <c r="K655" s="48">
        <v>44282</v>
      </c>
      <c r="L655" s="30">
        <v>104.0455</v>
      </c>
    </row>
    <row r="656" spans="11:12" x14ac:dyDescent="0.25">
      <c r="K656" s="48">
        <v>44289</v>
      </c>
      <c r="L656" s="30">
        <v>103.7435</v>
      </c>
    </row>
    <row r="657" spans="11:12" x14ac:dyDescent="0.25">
      <c r="K657" s="48">
        <v>44296</v>
      </c>
      <c r="L657" s="30">
        <v>102.81189999999999</v>
      </c>
    </row>
    <row r="658" spans="11:12" x14ac:dyDescent="0.25">
      <c r="K658" s="48">
        <v>44303</v>
      </c>
      <c r="L658" s="30">
        <v>103.7988</v>
      </c>
    </row>
    <row r="659" spans="11:12" x14ac:dyDescent="0.25">
      <c r="K659" s="48">
        <v>44310</v>
      </c>
      <c r="L659" s="30">
        <v>103.22329999999999</v>
      </c>
    </row>
    <row r="660" spans="11:12" x14ac:dyDescent="0.25">
      <c r="K660" s="48">
        <v>44317</v>
      </c>
      <c r="L660" s="30">
        <v>103.7529</v>
      </c>
    </row>
    <row r="661" spans="11:12" x14ac:dyDescent="0.25">
      <c r="K661" s="48">
        <v>44324</v>
      </c>
      <c r="L661" s="30">
        <v>103.35899999999999</v>
      </c>
    </row>
    <row r="662" spans="11:12" x14ac:dyDescent="0.25">
      <c r="K662" s="48">
        <v>44331</v>
      </c>
      <c r="L662" s="30">
        <v>104.456</v>
      </c>
    </row>
    <row r="663" spans="11:12" x14ac:dyDescent="0.25">
      <c r="K663" s="48">
        <v>44338</v>
      </c>
      <c r="L663" s="30">
        <v>104.2428</v>
      </c>
    </row>
    <row r="664" spans="11:12" x14ac:dyDescent="0.25">
      <c r="K664" s="48">
        <v>44345</v>
      </c>
      <c r="L664" s="30">
        <v>103.74550000000001</v>
      </c>
    </row>
    <row r="665" spans="11:12" x14ac:dyDescent="0.25">
      <c r="K665" s="48">
        <v>44352</v>
      </c>
      <c r="L665" s="30">
        <v>103.1349</v>
      </c>
    </row>
    <row r="666" spans="11:12" x14ac:dyDescent="0.25">
      <c r="K666" s="48" t="s">
        <v>54</v>
      </c>
      <c r="L666" s="30" t="s">
        <v>54</v>
      </c>
    </row>
    <row r="667" spans="11:12" x14ac:dyDescent="0.25">
      <c r="K667" s="48" t="s">
        <v>54</v>
      </c>
      <c r="L667" s="30" t="s">
        <v>54</v>
      </c>
    </row>
    <row r="668" spans="11:12" x14ac:dyDescent="0.25">
      <c r="K668" s="48" t="s">
        <v>54</v>
      </c>
      <c r="L668" s="30" t="s">
        <v>54</v>
      </c>
    </row>
    <row r="669" spans="11:12" x14ac:dyDescent="0.25">
      <c r="K669" s="48" t="s">
        <v>54</v>
      </c>
      <c r="L669" s="30" t="s">
        <v>54</v>
      </c>
    </row>
    <row r="670" spans="11:12" x14ac:dyDescent="0.25">
      <c r="K670" s="48" t="s">
        <v>54</v>
      </c>
      <c r="L670" s="30" t="s">
        <v>54</v>
      </c>
    </row>
    <row r="671" spans="11:12" x14ac:dyDescent="0.25">
      <c r="K671" s="48" t="s">
        <v>54</v>
      </c>
      <c r="L671" s="30" t="s">
        <v>54</v>
      </c>
    </row>
    <row r="672" spans="11:12" x14ac:dyDescent="0.25">
      <c r="K672" s="48" t="s">
        <v>54</v>
      </c>
      <c r="L672" s="30" t="s">
        <v>54</v>
      </c>
    </row>
    <row r="673" spans="11:12" x14ac:dyDescent="0.25">
      <c r="K673" s="48" t="s">
        <v>54</v>
      </c>
      <c r="L673" s="30" t="s">
        <v>54</v>
      </c>
    </row>
    <row r="674" spans="11:12" x14ac:dyDescent="0.25">
      <c r="K674" s="48" t="s">
        <v>54</v>
      </c>
      <c r="L674" s="30" t="s">
        <v>54</v>
      </c>
    </row>
    <row r="675" spans="11:12" x14ac:dyDescent="0.25">
      <c r="K675" s="48" t="s">
        <v>54</v>
      </c>
      <c r="L675" s="30" t="s">
        <v>54</v>
      </c>
    </row>
    <row r="676" spans="11:12" x14ac:dyDescent="0.25">
      <c r="K676" s="48" t="s">
        <v>54</v>
      </c>
      <c r="L676" s="30" t="s">
        <v>54</v>
      </c>
    </row>
    <row r="677" spans="11:12" x14ac:dyDescent="0.25">
      <c r="K677" s="48" t="s">
        <v>54</v>
      </c>
      <c r="L677" s="30" t="s">
        <v>54</v>
      </c>
    </row>
    <row r="678" spans="11:12" x14ac:dyDescent="0.25">
      <c r="K678" s="48" t="s">
        <v>54</v>
      </c>
      <c r="L678" s="30" t="s">
        <v>54</v>
      </c>
    </row>
    <row r="679" spans="11:12" x14ac:dyDescent="0.25">
      <c r="K679" s="48" t="s">
        <v>54</v>
      </c>
      <c r="L679" s="30" t="s">
        <v>54</v>
      </c>
    </row>
    <row r="680" spans="11:12" x14ac:dyDescent="0.25">
      <c r="K680" s="48" t="s">
        <v>54</v>
      </c>
      <c r="L680" s="30" t="s">
        <v>54</v>
      </c>
    </row>
    <row r="681" spans="11:12" x14ac:dyDescent="0.25">
      <c r="K681" s="48" t="s">
        <v>54</v>
      </c>
      <c r="L681" s="30" t="s">
        <v>54</v>
      </c>
    </row>
    <row r="682" spans="11:12" x14ac:dyDescent="0.25">
      <c r="K682" s="48" t="s">
        <v>54</v>
      </c>
      <c r="L682" s="30" t="s">
        <v>54</v>
      </c>
    </row>
    <row r="683" spans="11:12" x14ac:dyDescent="0.25">
      <c r="K683" s="48" t="s">
        <v>54</v>
      </c>
      <c r="L683" s="30" t="s">
        <v>54</v>
      </c>
    </row>
    <row r="684" spans="11:12" x14ac:dyDescent="0.25">
      <c r="K684" s="48" t="s">
        <v>54</v>
      </c>
      <c r="L684" s="30" t="s">
        <v>54</v>
      </c>
    </row>
    <row r="685" spans="11:12" x14ac:dyDescent="0.25">
      <c r="K685" s="48" t="s">
        <v>54</v>
      </c>
      <c r="L685" s="30" t="s">
        <v>54</v>
      </c>
    </row>
    <row r="686" spans="11:12" x14ac:dyDescent="0.25">
      <c r="K686" s="48" t="s">
        <v>54</v>
      </c>
      <c r="L686" s="30" t="s">
        <v>54</v>
      </c>
    </row>
    <row r="687" spans="11:12" x14ac:dyDescent="0.25">
      <c r="K687" s="48" t="s">
        <v>54</v>
      </c>
      <c r="L687" s="30" t="s">
        <v>54</v>
      </c>
    </row>
    <row r="688" spans="11:12" x14ac:dyDescent="0.25">
      <c r="K688" s="48" t="s">
        <v>54</v>
      </c>
      <c r="L688" s="30" t="s">
        <v>54</v>
      </c>
    </row>
    <row r="689" spans="11:12" x14ac:dyDescent="0.25">
      <c r="K689" s="48" t="s">
        <v>54</v>
      </c>
      <c r="L689" s="30" t="s">
        <v>54</v>
      </c>
    </row>
    <row r="690" spans="11:12" x14ac:dyDescent="0.25">
      <c r="K690" s="48" t="s">
        <v>54</v>
      </c>
      <c r="L690" s="30" t="s">
        <v>54</v>
      </c>
    </row>
    <row r="691" spans="11:12" x14ac:dyDescent="0.25">
      <c r="K691" s="48" t="s">
        <v>54</v>
      </c>
      <c r="L691" s="30" t="s">
        <v>54</v>
      </c>
    </row>
    <row r="692" spans="11:12" x14ac:dyDescent="0.25">
      <c r="K692" s="48" t="s">
        <v>54</v>
      </c>
      <c r="L692" s="30" t="s">
        <v>54</v>
      </c>
    </row>
    <row r="693" spans="11:12" x14ac:dyDescent="0.25">
      <c r="K693" s="48" t="s">
        <v>54</v>
      </c>
      <c r="L693" s="30" t="s">
        <v>54</v>
      </c>
    </row>
    <row r="694" spans="11:12" x14ac:dyDescent="0.25">
      <c r="K694" s="48" t="s">
        <v>54</v>
      </c>
      <c r="L694" s="30" t="s">
        <v>54</v>
      </c>
    </row>
    <row r="695" spans="11:12" x14ac:dyDescent="0.25">
      <c r="K695" s="48" t="s">
        <v>54</v>
      </c>
      <c r="L695" s="30" t="s">
        <v>54</v>
      </c>
    </row>
    <row r="696" spans="11:12" x14ac:dyDescent="0.25">
      <c r="K696" s="48" t="s">
        <v>54</v>
      </c>
      <c r="L696" s="30" t="s">
        <v>54</v>
      </c>
    </row>
    <row r="697" spans="11:12" x14ac:dyDescent="0.25">
      <c r="K697" s="48" t="s">
        <v>54</v>
      </c>
      <c r="L697" s="30" t="s">
        <v>54</v>
      </c>
    </row>
    <row r="698" spans="11:12" x14ac:dyDescent="0.25">
      <c r="K698" s="48" t="s">
        <v>54</v>
      </c>
      <c r="L698" s="30" t="s">
        <v>54</v>
      </c>
    </row>
    <row r="699" spans="11:12" x14ac:dyDescent="0.25">
      <c r="K699" s="48" t="s">
        <v>54</v>
      </c>
      <c r="L699" s="30" t="s">
        <v>54</v>
      </c>
    </row>
    <row r="700" spans="11:12" x14ac:dyDescent="0.25">
      <c r="K700" s="48" t="s">
        <v>54</v>
      </c>
      <c r="L700" s="30" t="s">
        <v>54</v>
      </c>
    </row>
    <row r="701" spans="11:12" x14ac:dyDescent="0.25">
      <c r="K701" s="48" t="s">
        <v>54</v>
      </c>
      <c r="L701" s="30" t="s">
        <v>54</v>
      </c>
    </row>
    <row r="702" spans="11:12" x14ac:dyDescent="0.25">
      <c r="K702" s="48" t="s">
        <v>54</v>
      </c>
      <c r="L702" s="30" t="s">
        <v>54</v>
      </c>
    </row>
    <row r="703" spans="11:12" x14ac:dyDescent="0.25">
      <c r="K703" s="48" t="s">
        <v>54</v>
      </c>
      <c r="L703" s="30" t="s">
        <v>54</v>
      </c>
    </row>
    <row r="704" spans="11:12" x14ac:dyDescent="0.25">
      <c r="K704" s="48" t="s">
        <v>54</v>
      </c>
      <c r="L704" s="30" t="s">
        <v>54</v>
      </c>
    </row>
    <row r="705" spans="11:12" x14ac:dyDescent="0.25">
      <c r="K705" s="48" t="s">
        <v>54</v>
      </c>
      <c r="L705" s="30" t="s">
        <v>54</v>
      </c>
    </row>
    <row r="706" spans="11:12" x14ac:dyDescent="0.25">
      <c r="K706" s="48" t="s">
        <v>54</v>
      </c>
      <c r="L706" s="30" t="s">
        <v>54</v>
      </c>
    </row>
    <row r="707" spans="11:12" x14ac:dyDescent="0.25">
      <c r="K707" s="48" t="s">
        <v>54</v>
      </c>
      <c r="L707" s="30" t="s">
        <v>54</v>
      </c>
    </row>
    <row r="708" spans="11:12" x14ac:dyDescent="0.25">
      <c r="K708" s="48" t="s">
        <v>54</v>
      </c>
      <c r="L708" s="30" t="s">
        <v>54</v>
      </c>
    </row>
    <row r="709" spans="11:12" x14ac:dyDescent="0.25">
      <c r="K709" s="48" t="s">
        <v>54</v>
      </c>
      <c r="L709" s="30" t="s">
        <v>54</v>
      </c>
    </row>
    <row r="710" spans="11:12" x14ac:dyDescent="0.25">
      <c r="K710" s="48" t="s">
        <v>54</v>
      </c>
      <c r="L710" s="30" t="s">
        <v>54</v>
      </c>
    </row>
    <row r="711" spans="11:12" x14ac:dyDescent="0.25">
      <c r="K711" s="48" t="s">
        <v>54</v>
      </c>
      <c r="L711" s="30" t="s">
        <v>54</v>
      </c>
    </row>
    <row r="712" spans="11:12" x14ac:dyDescent="0.25">
      <c r="K712" s="48" t="s">
        <v>54</v>
      </c>
      <c r="L712" s="30" t="s">
        <v>54</v>
      </c>
    </row>
    <row r="713" spans="11:12" x14ac:dyDescent="0.25">
      <c r="K713" s="48" t="s">
        <v>54</v>
      </c>
      <c r="L713" s="30" t="s">
        <v>54</v>
      </c>
    </row>
    <row r="714" spans="11:12" x14ac:dyDescent="0.25">
      <c r="K714" s="48" t="s">
        <v>54</v>
      </c>
      <c r="L714" s="30" t="s">
        <v>54</v>
      </c>
    </row>
    <row r="715" spans="11:12" x14ac:dyDescent="0.25">
      <c r="K715" s="48" t="s">
        <v>54</v>
      </c>
      <c r="L715" s="30" t="s">
        <v>54</v>
      </c>
    </row>
    <row r="716" spans="11:12" x14ac:dyDescent="0.25">
      <c r="K716" s="48" t="s">
        <v>54</v>
      </c>
      <c r="L716" s="30" t="s">
        <v>54</v>
      </c>
    </row>
    <row r="717" spans="11:12" x14ac:dyDescent="0.25">
      <c r="K717" s="48" t="s">
        <v>54</v>
      </c>
      <c r="L717" s="30" t="s">
        <v>54</v>
      </c>
    </row>
    <row r="718" spans="11:12" x14ac:dyDescent="0.25">
      <c r="K718" s="48" t="s">
        <v>54</v>
      </c>
      <c r="L718" s="30" t="s">
        <v>54</v>
      </c>
    </row>
    <row r="719" spans="11:12" x14ac:dyDescent="0.25">
      <c r="K719" s="48" t="s">
        <v>54</v>
      </c>
      <c r="L719" s="30" t="s">
        <v>54</v>
      </c>
    </row>
    <row r="720" spans="11:12" x14ac:dyDescent="0.25">
      <c r="K720" s="48" t="s">
        <v>54</v>
      </c>
      <c r="L720" s="30" t="s">
        <v>54</v>
      </c>
    </row>
    <row r="721" spans="11:12" x14ac:dyDescent="0.25">
      <c r="K721" s="48" t="s">
        <v>54</v>
      </c>
      <c r="L721" s="30" t="s">
        <v>54</v>
      </c>
    </row>
    <row r="722" spans="11:12" x14ac:dyDescent="0.25">
      <c r="K722" s="48" t="s">
        <v>54</v>
      </c>
      <c r="L722" s="30" t="s">
        <v>54</v>
      </c>
    </row>
    <row r="723" spans="11:12" x14ac:dyDescent="0.25">
      <c r="K723" s="48" t="s">
        <v>54</v>
      </c>
      <c r="L723" s="30" t="s">
        <v>54</v>
      </c>
    </row>
    <row r="724" spans="11:12" x14ac:dyDescent="0.25">
      <c r="K724" s="48" t="s">
        <v>54</v>
      </c>
      <c r="L724" s="30" t="s">
        <v>54</v>
      </c>
    </row>
    <row r="725" spans="11:12" x14ac:dyDescent="0.25">
      <c r="K725" s="48" t="s">
        <v>54</v>
      </c>
      <c r="L725" s="30" t="s">
        <v>54</v>
      </c>
    </row>
    <row r="726" spans="11:12" x14ac:dyDescent="0.25">
      <c r="K726" s="48" t="s">
        <v>54</v>
      </c>
      <c r="L726" s="30" t="s">
        <v>54</v>
      </c>
    </row>
    <row r="727" spans="11:12" x14ac:dyDescent="0.25">
      <c r="K727" s="48" t="s">
        <v>54</v>
      </c>
      <c r="L727" s="30" t="s">
        <v>54</v>
      </c>
    </row>
    <row r="728" spans="11:12" x14ac:dyDescent="0.25">
      <c r="K728" s="48" t="s">
        <v>54</v>
      </c>
      <c r="L728" s="30" t="s">
        <v>54</v>
      </c>
    </row>
    <row r="729" spans="11:12" x14ac:dyDescent="0.25">
      <c r="K729" s="48" t="s">
        <v>54</v>
      </c>
      <c r="L729" s="30" t="s">
        <v>54</v>
      </c>
    </row>
    <row r="730" spans="11:12" x14ac:dyDescent="0.25">
      <c r="K730" s="48" t="s">
        <v>54</v>
      </c>
      <c r="L730" s="30" t="s">
        <v>54</v>
      </c>
    </row>
    <row r="731" spans="11:12" x14ac:dyDescent="0.25">
      <c r="K731" s="48" t="s">
        <v>54</v>
      </c>
      <c r="L731" s="30" t="s">
        <v>54</v>
      </c>
    </row>
    <row r="732" spans="11:12" x14ac:dyDescent="0.25">
      <c r="K732" s="48" t="s">
        <v>54</v>
      </c>
      <c r="L732" s="30" t="s">
        <v>54</v>
      </c>
    </row>
    <row r="733" spans="11:12" x14ac:dyDescent="0.25">
      <c r="K733" s="48" t="s">
        <v>54</v>
      </c>
      <c r="L733" s="30" t="s">
        <v>54</v>
      </c>
    </row>
    <row r="734" spans="11:12" x14ac:dyDescent="0.25">
      <c r="K734" s="48" t="s">
        <v>54</v>
      </c>
      <c r="L734" s="30" t="s">
        <v>54</v>
      </c>
    </row>
    <row r="735" spans="11:12" x14ac:dyDescent="0.25">
      <c r="K735" s="48" t="s">
        <v>54</v>
      </c>
      <c r="L735" s="30" t="s">
        <v>54</v>
      </c>
    </row>
    <row r="736" spans="11:12" x14ac:dyDescent="0.25">
      <c r="K736" s="48" t="s">
        <v>54</v>
      </c>
      <c r="L736" s="30" t="s">
        <v>54</v>
      </c>
    </row>
    <row r="737" spans="11:12" x14ac:dyDescent="0.25">
      <c r="K737" s="48" t="s">
        <v>54</v>
      </c>
      <c r="L737" s="30" t="s">
        <v>54</v>
      </c>
    </row>
    <row r="738" spans="11:12" x14ac:dyDescent="0.25">
      <c r="K738" s="48" t="s">
        <v>54</v>
      </c>
      <c r="L738" s="30" t="s">
        <v>54</v>
      </c>
    </row>
    <row r="739" spans="11:12" x14ac:dyDescent="0.25">
      <c r="K739" s="48" t="s">
        <v>54</v>
      </c>
      <c r="L739" s="30" t="s">
        <v>54</v>
      </c>
    </row>
    <row r="740" spans="11:12" x14ac:dyDescent="0.25">
      <c r="K740" s="48" t="s">
        <v>54</v>
      </c>
      <c r="L740" s="30" t="s">
        <v>54</v>
      </c>
    </row>
    <row r="741" spans="11:12" x14ac:dyDescent="0.25">
      <c r="K741" s="48" t="s">
        <v>54</v>
      </c>
      <c r="L741" s="30" t="s">
        <v>54</v>
      </c>
    </row>
    <row r="742" spans="11:12" x14ac:dyDescent="0.25">
      <c r="K742" s="48" t="s">
        <v>54</v>
      </c>
      <c r="L742" s="30" t="s">
        <v>54</v>
      </c>
    </row>
    <row r="743" spans="11:12" x14ac:dyDescent="0.25">
      <c r="K743" s="48" t="s">
        <v>54</v>
      </c>
      <c r="L743" s="30" t="s">
        <v>54</v>
      </c>
    </row>
    <row r="744" spans="11:12" x14ac:dyDescent="0.25">
      <c r="K744" s="48" t="s">
        <v>54</v>
      </c>
      <c r="L744" s="30" t="s">
        <v>54</v>
      </c>
    </row>
    <row r="745" spans="11:12" x14ac:dyDescent="0.25">
      <c r="K745" s="48" t="s">
        <v>54</v>
      </c>
      <c r="L745" s="30" t="s">
        <v>54</v>
      </c>
    </row>
    <row r="746" spans="11:12" x14ac:dyDescent="0.25">
      <c r="K746" s="48" t="s">
        <v>54</v>
      </c>
      <c r="L746" s="30" t="s">
        <v>54</v>
      </c>
    </row>
    <row r="747" spans="11:12" x14ac:dyDescent="0.25">
      <c r="K747" s="48" t="s">
        <v>54</v>
      </c>
      <c r="L747" s="30" t="s">
        <v>54</v>
      </c>
    </row>
    <row r="748" spans="11:12" x14ac:dyDescent="0.25">
      <c r="K748" s="22"/>
      <c r="L748" s="26"/>
    </row>
    <row r="749" spans="11:12" x14ac:dyDescent="0.25">
      <c r="K749" s="22"/>
      <c r="L749" s="26"/>
    </row>
    <row r="750" spans="11:12" x14ac:dyDescent="0.25">
      <c r="K750" s="22"/>
      <c r="L750" s="26"/>
    </row>
    <row r="751" spans="11:12" x14ac:dyDescent="0.25">
      <c r="K751" s="22"/>
      <c r="L751" s="26"/>
    </row>
    <row r="752" spans="11:12" x14ac:dyDescent="0.25">
      <c r="K752" s="22"/>
      <c r="L752" s="26"/>
    </row>
    <row r="753" spans="11:12" x14ac:dyDescent="0.25">
      <c r="K753" s="22"/>
      <c r="L753" s="26"/>
    </row>
    <row r="754" spans="11:12" x14ac:dyDescent="0.25">
      <c r="K754" s="22"/>
      <c r="L754" s="26"/>
    </row>
    <row r="755" spans="11:12" x14ac:dyDescent="0.25">
      <c r="K755" s="22"/>
      <c r="L755" s="26"/>
    </row>
    <row r="756" spans="11:12" x14ac:dyDescent="0.25">
      <c r="K756" s="22"/>
      <c r="L756" s="26"/>
    </row>
    <row r="757" spans="11:12" x14ac:dyDescent="0.25">
      <c r="K757" s="22"/>
      <c r="L757" s="26"/>
    </row>
    <row r="758" spans="11:12" x14ac:dyDescent="0.25">
      <c r="K758" s="22"/>
      <c r="L758" s="26"/>
    </row>
    <row r="759" spans="11:12" x14ac:dyDescent="0.25">
      <c r="K759" s="22"/>
      <c r="L759" s="26"/>
    </row>
    <row r="760" spans="11:12" x14ac:dyDescent="0.25">
      <c r="K760" s="22"/>
      <c r="L760" s="26"/>
    </row>
    <row r="761" spans="11:12" x14ac:dyDescent="0.25">
      <c r="K761" s="22"/>
      <c r="L761" s="26"/>
    </row>
    <row r="762" spans="11:12" x14ac:dyDescent="0.25">
      <c r="K762" s="22"/>
      <c r="L762" s="26"/>
    </row>
    <row r="763" spans="11:12" x14ac:dyDescent="0.25">
      <c r="K763" s="22"/>
      <c r="L763" s="26"/>
    </row>
    <row r="764" spans="11:12" x14ac:dyDescent="0.25">
      <c r="K764" s="22"/>
      <c r="L764" s="26"/>
    </row>
    <row r="765" spans="11:12" x14ac:dyDescent="0.25">
      <c r="K765" s="22"/>
      <c r="L765" s="26"/>
    </row>
    <row r="766" spans="11:12" x14ac:dyDescent="0.25">
      <c r="K766" s="22"/>
      <c r="L766" s="26"/>
    </row>
    <row r="767" spans="11:12" x14ac:dyDescent="0.25">
      <c r="K767" s="22"/>
      <c r="L767" s="26"/>
    </row>
    <row r="768" spans="11:12" x14ac:dyDescent="0.25">
      <c r="K768" s="22"/>
      <c r="L768" s="26"/>
    </row>
    <row r="769" spans="11:12" x14ac:dyDescent="0.25">
      <c r="K769" s="22"/>
      <c r="L769" s="26"/>
    </row>
    <row r="770" spans="11:12" x14ac:dyDescent="0.25">
      <c r="K770" s="22"/>
      <c r="L770" s="26"/>
    </row>
    <row r="771" spans="11:12" x14ac:dyDescent="0.25">
      <c r="K771" s="22"/>
      <c r="L771" s="26"/>
    </row>
    <row r="772" spans="11:12" x14ac:dyDescent="0.25">
      <c r="K772" s="22"/>
      <c r="L772" s="26"/>
    </row>
    <row r="773" spans="11:12" x14ac:dyDescent="0.25">
      <c r="K773" s="22"/>
      <c r="L773" s="26"/>
    </row>
    <row r="774" spans="11:12" x14ac:dyDescent="0.25">
      <c r="K774" s="22"/>
      <c r="L774" s="26"/>
    </row>
    <row r="775" spans="11:12" x14ac:dyDescent="0.25">
      <c r="K775" s="22"/>
      <c r="L775" s="26"/>
    </row>
    <row r="776" spans="11:12" x14ac:dyDescent="0.25">
      <c r="K776" s="22"/>
      <c r="L776" s="26"/>
    </row>
    <row r="777" spans="11:12" x14ac:dyDescent="0.25">
      <c r="K777" s="22"/>
      <c r="L777" s="26"/>
    </row>
    <row r="778" spans="11:12" x14ac:dyDescent="0.25">
      <c r="K778" s="22"/>
      <c r="L778" s="26"/>
    </row>
    <row r="779" spans="11:12" x14ac:dyDescent="0.25">
      <c r="K779" s="22"/>
      <c r="L779" s="26"/>
    </row>
    <row r="780" spans="11:12" x14ac:dyDescent="0.25">
      <c r="K780" s="22"/>
      <c r="L780" s="26"/>
    </row>
    <row r="781" spans="11:12" x14ac:dyDescent="0.25">
      <c r="K781" s="22"/>
      <c r="L781" s="26"/>
    </row>
    <row r="782" spans="11:12" x14ac:dyDescent="0.25">
      <c r="K782" s="22"/>
      <c r="L782" s="26"/>
    </row>
    <row r="783" spans="11:12" x14ac:dyDescent="0.25">
      <c r="K783" s="22"/>
      <c r="L783" s="26"/>
    </row>
    <row r="784" spans="11:12" x14ac:dyDescent="0.25">
      <c r="K784" s="22"/>
      <c r="L784" s="26"/>
    </row>
    <row r="785" spans="11:12" x14ac:dyDescent="0.25">
      <c r="K785" s="22"/>
      <c r="L785" s="26"/>
    </row>
    <row r="786" spans="11:12" x14ac:dyDescent="0.25">
      <c r="K786" s="22"/>
      <c r="L786" s="26"/>
    </row>
    <row r="787" spans="11:12" x14ac:dyDescent="0.25">
      <c r="K787" s="22"/>
      <c r="L787" s="26"/>
    </row>
    <row r="788" spans="11:12" x14ac:dyDescent="0.25">
      <c r="K788" s="22"/>
      <c r="L788" s="26"/>
    </row>
    <row r="789" spans="11:12" x14ac:dyDescent="0.25">
      <c r="K789" s="22"/>
      <c r="L789" s="26"/>
    </row>
    <row r="790" spans="11:12" x14ac:dyDescent="0.25">
      <c r="K790" s="22"/>
      <c r="L790" s="26"/>
    </row>
    <row r="791" spans="11:12" x14ac:dyDescent="0.25">
      <c r="K791" s="22"/>
      <c r="L791" s="26"/>
    </row>
    <row r="792" spans="11:12" x14ac:dyDescent="0.25">
      <c r="K792" s="22"/>
      <c r="L792" s="26"/>
    </row>
    <row r="793" spans="11:12" x14ac:dyDescent="0.25">
      <c r="K793" s="22"/>
      <c r="L793" s="26"/>
    </row>
    <row r="794" spans="11:12" x14ac:dyDescent="0.25">
      <c r="K794" s="22"/>
      <c r="L794" s="26"/>
    </row>
    <row r="795" spans="11:12" x14ac:dyDescent="0.25">
      <c r="K795" s="22"/>
      <c r="L795" s="26"/>
    </row>
    <row r="796" spans="11:12" x14ac:dyDescent="0.25">
      <c r="K796" s="22"/>
      <c r="L796" s="26"/>
    </row>
    <row r="797" spans="11:12" x14ac:dyDescent="0.25">
      <c r="K797" s="22"/>
      <c r="L797" s="26"/>
    </row>
    <row r="798" spans="11:12" x14ac:dyDescent="0.25">
      <c r="K798" s="22"/>
      <c r="L798" s="26"/>
    </row>
    <row r="799" spans="11:12" x14ac:dyDescent="0.25">
      <c r="K799" s="22"/>
      <c r="L799" s="26"/>
    </row>
    <row r="800" spans="11:12" x14ac:dyDescent="0.25">
      <c r="K800" s="22"/>
      <c r="L800" s="26"/>
    </row>
    <row r="801" spans="11:12" x14ac:dyDescent="0.25">
      <c r="K801" s="22"/>
      <c r="L801" s="26"/>
    </row>
    <row r="802" spans="11:12" x14ac:dyDescent="0.25">
      <c r="K802" s="22"/>
      <c r="L802" s="26"/>
    </row>
    <row r="803" spans="11:12" x14ac:dyDescent="0.25">
      <c r="K803" s="22"/>
      <c r="L803" s="26"/>
    </row>
    <row r="804" spans="11:12" x14ac:dyDescent="0.25">
      <c r="K804" s="22"/>
      <c r="L804" s="26"/>
    </row>
    <row r="805" spans="11:12" x14ac:dyDescent="0.25">
      <c r="K805" s="22"/>
      <c r="L805" s="26"/>
    </row>
    <row r="806" spans="11:12" x14ac:dyDescent="0.25">
      <c r="K806" s="22"/>
      <c r="L806" s="26"/>
    </row>
    <row r="807" spans="11:12" x14ac:dyDescent="0.25">
      <c r="K807" s="22"/>
      <c r="L807" s="26"/>
    </row>
    <row r="808" spans="11:12" x14ac:dyDescent="0.25">
      <c r="K808" s="22"/>
      <c r="L808" s="26"/>
    </row>
    <row r="809" spans="11:12" x14ac:dyDescent="0.25">
      <c r="K809" s="22"/>
      <c r="L809" s="26"/>
    </row>
    <row r="810" spans="11:12" x14ac:dyDescent="0.25">
      <c r="K810" s="22"/>
      <c r="L810" s="26"/>
    </row>
    <row r="811" spans="11:12" x14ac:dyDescent="0.25">
      <c r="K811" s="22"/>
      <c r="L811" s="26"/>
    </row>
    <row r="812" spans="11:12" x14ac:dyDescent="0.25">
      <c r="K812" s="22"/>
      <c r="L812" s="26"/>
    </row>
    <row r="813" spans="11:12" x14ac:dyDescent="0.25">
      <c r="K813" s="22"/>
      <c r="L813" s="26"/>
    </row>
    <row r="814" spans="11:12" x14ac:dyDescent="0.25">
      <c r="K814" s="22"/>
      <c r="L814" s="26"/>
    </row>
    <row r="815" spans="11:12" x14ac:dyDescent="0.25">
      <c r="K815" s="22"/>
      <c r="L815" s="26"/>
    </row>
    <row r="816" spans="11:12" x14ac:dyDescent="0.25">
      <c r="K816" s="22"/>
      <c r="L816" s="26"/>
    </row>
    <row r="817" spans="11:12" x14ac:dyDescent="0.25">
      <c r="K817" s="22"/>
      <c r="L817" s="26"/>
    </row>
    <row r="818" spans="11:12" x14ac:dyDescent="0.25">
      <c r="K818" s="22"/>
      <c r="L818" s="26"/>
    </row>
    <row r="819" spans="11:12" x14ac:dyDescent="0.25">
      <c r="K819" s="22"/>
      <c r="L819" s="26"/>
    </row>
    <row r="820" spans="11:12" x14ac:dyDescent="0.25">
      <c r="K820" s="22"/>
      <c r="L820" s="26"/>
    </row>
    <row r="821" spans="11:12" x14ac:dyDescent="0.25">
      <c r="K821" s="22"/>
      <c r="L821" s="26"/>
    </row>
    <row r="822" spans="11:12" x14ac:dyDescent="0.25">
      <c r="K822" s="22"/>
      <c r="L822" s="26"/>
    </row>
    <row r="823" spans="11:12" x14ac:dyDescent="0.25">
      <c r="K823" s="22"/>
      <c r="L823" s="26"/>
    </row>
    <row r="824" spans="11:12" x14ac:dyDescent="0.25">
      <c r="K824" s="22"/>
      <c r="L824" s="26"/>
    </row>
    <row r="825" spans="11:12" x14ac:dyDescent="0.25">
      <c r="K825" s="22"/>
      <c r="L825" s="26"/>
    </row>
    <row r="826" spans="11:12" x14ac:dyDescent="0.25">
      <c r="K826" s="22"/>
      <c r="L826" s="26"/>
    </row>
    <row r="827" spans="11:12" x14ac:dyDescent="0.25">
      <c r="K827" s="22"/>
      <c r="L827" s="26"/>
    </row>
    <row r="828" spans="11:12" x14ac:dyDescent="0.25">
      <c r="K828" s="22"/>
      <c r="L828" s="26"/>
    </row>
    <row r="829" spans="11:12" x14ac:dyDescent="0.25">
      <c r="K829" s="22"/>
      <c r="L829" s="26"/>
    </row>
    <row r="830" spans="11:12" x14ac:dyDescent="0.25">
      <c r="K830" s="22"/>
      <c r="L830" s="26"/>
    </row>
    <row r="831" spans="11:12" x14ac:dyDescent="0.25">
      <c r="K831" s="22"/>
      <c r="L831" s="26"/>
    </row>
    <row r="832" spans="11:12" x14ac:dyDescent="0.25">
      <c r="K832" s="22"/>
      <c r="L832" s="26"/>
    </row>
    <row r="833" spans="11:12" x14ac:dyDescent="0.25">
      <c r="K833" s="22"/>
      <c r="L833" s="26"/>
    </row>
    <row r="834" spans="11:12" x14ac:dyDescent="0.25">
      <c r="K834" s="22"/>
      <c r="L834" s="26"/>
    </row>
    <row r="835" spans="11:12" x14ac:dyDescent="0.25">
      <c r="K835" s="22"/>
      <c r="L835" s="26"/>
    </row>
    <row r="836" spans="11:12" x14ac:dyDescent="0.25">
      <c r="K836" s="22"/>
      <c r="L836" s="26"/>
    </row>
    <row r="837" spans="11:12" x14ac:dyDescent="0.25">
      <c r="K837" s="22"/>
      <c r="L837" s="26"/>
    </row>
    <row r="838" spans="11:12" x14ac:dyDescent="0.25">
      <c r="K838" s="22"/>
      <c r="L838" s="26"/>
    </row>
    <row r="839" spans="11:12" x14ac:dyDescent="0.25">
      <c r="K839" s="22"/>
      <c r="L839" s="26"/>
    </row>
    <row r="840" spans="11:12" x14ac:dyDescent="0.25">
      <c r="K840" s="22"/>
      <c r="L840" s="26"/>
    </row>
    <row r="841" spans="11:12" x14ac:dyDescent="0.25">
      <c r="K841" s="22"/>
      <c r="L841" s="26"/>
    </row>
    <row r="842" spans="11:12" x14ac:dyDescent="0.25">
      <c r="K842" s="22"/>
      <c r="L842" s="26"/>
    </row>
    <row r="843" spans="11:12" x14ac:dyDescent="0.25">
      <c r="K843" s="22"/>
      <c r="L843" s="26"/>
    </row>
    <row r="844" spans="11:12" x14ac:dyDescent="0.25">
      <c r="K844" s="22"/>
      <c r="L844" s="26"/>
    </row>
    <row r="845" spans="11:12" x14ac:dyDescent="0.25">
      <c r="K845" s="22"/>
      <c r="L845" s="26"/>
    </row>
    <row r="846" spans="11:12" x14ac:dyDescent="0.25">
      <c r="K846" s="22"/>
      <c r="L846" s="26"/>
    </row>
    <row r="847" spans="11:12" x14ac:dyDescent="0.25">
      <c r="K847" s="22"/>
      <c r="L847" s="26"/>
    </row>
    <row r="848" spans="11:12" x14ac:dyDescent="0.25">
      <c r="K848" s="22"/>
      <c r="L848" s="26"/>
    </row>
    <row r="849" spans="11:12" x14ac:dyDescent="0.25">
      <c r="K849" s="22"/>
      <c r="L849" s="26"/>
    </row>
    <row r="850" spans="11:12" x14ac:dyDescent="0.25">
      <c r="K850" s="22"/>
      <c r="L850" s="26"/>
    </row>
    <row r="851" spans="11:12" x14ac:dyDescent="0.25">
      <c r="K851" s="22"/>
      <c r="L851" s="26"/>
    </row>
    <row r="852" spans="11:12" x14ac:dyDescent="0.25">
      <c r="K852" s="22"/>
      <c r="L852" s="26"/>
    </row>
    <row r="853" spans="11:12" x14ac:dyDescent="0.25">
      <c r="K853" s="22"/>
      <c r="L853" s="26"/>
    </row>
    <row r="854" spans="11:12" x14ac:dyDescent="0.25">
      <c r="K854" s="22"/>
      <c r="L854" s="26"/>
    </row>
    <row r="855" spans="11:12" x14ac:dyDescent="0.25">
      <c r="K855" s="22"/>
      <c r="L855" s="26"/>
    </row>
    <row r="856" spans="11:12" x14ac:dyDescent="0.25">
      <c r="K856" s="22"/>
      <c r="L856" s="26"/>
    </row>
    <row r="857" spans="11:12" x14ac:dyDescent="0.25">
      <c r="K857" s="22"/>
      <c r="L857" s="26"/>
    </row>
    <row r="858" spans="11:12" x14ac:dyDescent="0.25">
      <c r="K858" s="22"/>
      <c r="L858" s="26"/>
    </row>
    <row r="859" spans="11:12" x14ac:dyDescent="0.25">
      <c r="K859" s="22"/>
      <c r="L859" s="26"/>
    </row>
    <row r="860" spans="11:12" x14ac:dyDescent="0.25">
      <c r="K860" s="22"/>
      <c r="L860" s="26"/>
    </row>
    <row r="861" spans="11:12" x14ac:dyDescent="0.25">
      <c r="K861" s="22"/>
      <c r="L861" s="26"/>
    </row>
    <row r="862" spans="11:12" x14ac:dyDescent="0.25">
      <c r="K862" s="22"/>
      <c r="L862" s="26"/>
    </row>
    <row r="863" spans="11:12" x14ac:dyDescent="0.25">
      <c r="K863" s="22"/>
      <c r="L863" s="26"/>
    </row>
    <row r="864" spans="11:12" x14ac:dyDescent="0.25">
      <c r="K864" s="22"/>
      <c r="L864" s="26"/>
    </row>
    <row r="865" spans="11:12" x14ac:dyDescent="0.25">
      <c r="K865" s="22"/>
      <c r="L865" s="26"/>
    </row>
    <row r="866" spans="11:12" x14ac:dyDescent="0.25">
      <c r="K866" s="22"/>
      <c r="L866" s="26"/>
    </row>
    <row r="867" spans="11:12" x14ac:dyDescent="0.25">
      <c r="K867" s="22"/>
      <c r="L867" s="26"/>
    </row>
    <row r="868" spans="11:12" x14ac:dyDescent="0.25">
      <c r="K868" s="22"/>
      <c r="L868" s="26"/>
    </row>
    <row r="869" spans="11:12" x14ac:dyDescent="0.25">
      <c r="K869" s="22"/>
      <c r="L869" s="26"/>
    </row>
    <row r="870" spans="11:12" x14ac:dyDescent="0.25">
      <c r="K870" s="22"/>
      <c r="L870" s="26"/>
    </row>
    <row r="871" spans="11:12" x14ac:dyDescent="0.25">
      <c r="K871" s="22"/>
      <c r="L871" s="26"/>
    </row>
    <row r="872" spans="11:12" x14ac:dyDescent="0.25">
      <c r="K872" s="22"/>
      <c r="L872" s="26"/>
    </row>
    <row r="873" spans="11:12" x14ac:dyDescent="0.25">
      <c r="K873" s="22"/>
      <c r="L873" s="26"/>
    </row>
    <row r="874" spans="11:12" x14ac:dyDescent="0.25">
      <c r="K874" s="22"/>
      <c r="L874" s="26"/>
    </row>
    <row r="875" spans="11:12" x14ac:dyDescent="0.25">
      <c r="K875" s="22"/>
      <c r="L875" s="26"/>
    </row>
    <row r="876" spans="11:12" x14ac:dyDescent="0.25">
      <c r="K876" s="22"/>
      <c r="L876" s="26"/>
    </row>
    <row r="877" spans="11:12" x14ac:dyDescent="0.25">
      <c r="K877" s="22"/>
      <c r="L877" s="26"/>
    </row>
    <row r="878" spans="11:12" x14ac:dyDescent="0.25">
      <c r="K878" s="22"/>
      <c r="L878" s="26"/>
    </row>
    <row r="879" spans="11:12" x14ac:dyDescent="0.25">
      <c r="K879" s="22"/>
      <c r="L879" s="26"/>
    </row>
    <row r="880" spans="11:12" x14ac:dyDescent="0.25">
      <c r="K880" s="22"/>
      <c r="L880" s="26"/>
    </row>
    <row r="881" spans="11:12" x14ac:dyDescent="0.25">
      <c r="K881" s="22"/>
      <c r="L881" s="26"/>
    </row>
    <row r="882" spans="11:12" x14ac:dyDescent="0.25">
      <c r="K882" s="22"/>
      <c r="L882" s="26"/>
    </row>
    <row r="883" spans="11:12" x14ac:dyDescent="0.25">
      <c r="K883" s="22"/>
      <c r="L883" s="26"/>
    </row>
    <row r="884" spans="11:12" x14ac:dyDescent="0.25">
      <c r="K884" s="22"/>
      <c r="L884" s="26"/>
    </row>
    <row r="885" spans="11:12" x14ac:dyDescent="0.25">
      <c r="K885" s="22"/>
      <c r="L885" s="26"/>
    </row>
    <row r="886" spans="11:12" x14ac:dyDescent="0.25">
      <c r="K886" s="22"/>
      <c r="L886" s="26"/>
    </row>
    <row r="887" spans="11:12" x14ac:dyDescent="0.25">
      <c r="K887" s="22"/>
      <c r="L887" s="26"/>
    </row>
    <row r="888" spans="11:12" x14ac:dyDescent="0.25">
      <c r="K888" s="22"/>
      <c r="L888" s="26"/>
    </row>
    <row r="889" spans="11:12" x14ac:dyDescent="0.25">
      <c r="K889" s="22"/>
      <c r="L889" s="26"/>
    </row>
    <row r="890" spans="11:12" x14ac:dyDescent="0.25">
      <c r="K890" s="22"/>
      <c r="L890" s="26"/>
    </row>
    <row r="891" spans="11:12" x14ac:dyDescent="0.25">
      <c r="K891" s="22"/>
      <c r="L891" s="26"/>
    </row>
    <row r="892" spans="11:12" x14ac:dyDescent="0.25">
      <c r="K892" s="22"/>
      <c r="L892" s="26"/>
    </row>
    <row r="893" spans="11:12" x14ac:dyDescent="0.25">
      <c r="K893" s="22"/>
      <c r="L893" s="26"/>
    </row>
    <row r="894" spans="11:12" x14ac:dyDescent="0.25">
      <c r="K894" s="22"/>
      <c r="L894" s="26"/>
    </row>
    <row r="895" spans="11:12" x14ac:dyDescent="0.25">
      <c r="K895" s="22"/>
      <c r="L895" s="26"/>
    </row>
    <row r="896" spans="11:12" x14ac:dyDescent="0.25">
      <c r="K896" s="22"/>
      <c r="L896" s="26"/>
    </row>
    <row r="897" spans="11:12" x14ac:dyDescent="0.25">
      <c r="K897" s="22"/>
      <c r="L897" s="26"/>
    </row>
    <row r="898" spans="11:12" x14ac:dyDescent="0.25">
      <c r="K898" s="22"/>
      <c r="L898" s="26"/>
    </row>
    <row r="899" spans="11:12" x14ac:dyDescent="0.25">
      <c r="K899" s="22"/>
      <c r="L899" s="26"/>
    </row>
    <row r="900" spans="11:12" x14ac:dyDescent="0.25">
      <c r="K900" s="22"/>
      <c r="L900" s="26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695E5-986F-4098-AC03-34248F327693}">
  <sheetPr codeName="Sheet6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8" customWidth="1"/>
    <col min="2" max="2" width="12.5703125" style="18" customWidth="1"/>
    <col min="3" max="5" width="9.7109375" style="18" customWidth="1"/>
    <col min="6" max="6" width="12.5703125" style="18" customWidth="1"/>
    <col min="7" max="9" width="9.7109375" style="18" customWidth="1"/>
    <col min="10" max="10" width="6.7109375" style="18" customWidth="1"/>
    <col min="11" max="11" width="12.42578125" style="18" customWidth="1"/>
    <col min="12" max="12" width="22" style="36" customWidth="1"/>
    <col min="13" max="16384" width="8.7109375" style="18"/>
  </cols>
  <sheetData>
    <row r="1" spans="1:12" ht="60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50"/>
      <c r="K1" s="22"/>
      <c r="L1" s="23" t="s">
        <v>36</v>
      </c>
    </row>
    <row r="2" spans="1:12" ht="19.5" customHeight="1" x14ac:dyDescent="0.3">
      <c r="A2" s="51" t="str">
        <f>"Weekly Payroll Jobs and Wages in Australia - " &amp;$L$1</f>
        <v>Weekly Payroll Jobs and Wages in Australia - South Australia</v>
      </c>
      <c r="B2" s="19"/>
      <c r="C2" s="19"/>
      <c r="D2" s="19"/>
      <c r="E2" s="19"/>
      <c r="F2" s="19"/>
      <c r="G2" s="19"/>
      <c r="H2" s="19"/>
      <c r="I2" s="19"/>
      <c r="J2" s="19"/>
      <c r="K2" s="27" t="s">
        <v>60</v>
      </c>
      <c r="L2" s="24">
        <v>44352</v>
      </c>
    </row>
    <row r="3" spans="1:12" ht="15" customHeight="1" x14ac:dyDescent="0.25">
      <c r="A3" s="52" t="str">
        <f>"Week ending "&amp;TEXT($L$2,"dddd dd mmmm yyyy")</f>
        <v>Week ending Saturday 05 June 2021</v>
      </c>
      <c r="B3" s="19"/>
      <c r="C3" s="53"/>
      <c r="D3" s="54"/>
      <c r="E3" s="19"/>
      <c r="F3" s="19"/>
      <c r="G3" s="19"/>
      <c r="H3" s="19"/>
      <c r="I3" s="19"/>
      <c r="J3" s="19"/>
      <c r="K3" s="27" t="s">
        <v>61</v>
      </c>
      <c r="L3" s="28">
        <v>43904</v>
      </c>
    </row>
    <row r="4" spans="1:12" ht="15" customHeight="1" x14ac:dyDescent="0.25">
      <c r="A4" s="2" t="s">
        <v>31</v>
      </c>
      <c r="B4" s="19"/>
      <c r="C4" s="19"/>
      <c r="D4" s="19"/>
      <c r="E4" s="19"/>
      <c r="F4" s="19"/>
      <c r="G4" s="19"/>
      <c r="H4" s="19"/>
      <c r="I4" s="19"/>
      <c r="J4" s="19"/>
      <c r="K4" s="27" t="s">
        <v>70</v>
      </c>
      <c r="L4" s="28">
        <v>44324</v>
      </c>
    </row>
    <row r="5" spans="1:12" ht="11.65" customHeight="1" x14ac:dyDescent="0.25">
      <c r="A5" s="55"/>
      <c r="B5" s="19"/>
      <c r="C5" s="19"/>
      <c r="D5" s="19"/>
      <c r="E5" s="19"/>
      <c r="F5" s="19"/>
      <c r="G5" s="19"/>
      <c r="H5" s="19"/>
      <c r="I5" s="19"/>
      <c r="J5" s="19"/>
      <c r="K5" s="27"/>
      <c r="L5" s="28">
        <v>44331</v>
      </c>
    </row>
    <row r="6" spans="1:12" ht="16.5" customHeight="1" thickBot="1" x14ac:dyDescent="0.3">
      <c r="A6" s="56" t="str">
        <f>"Change in payroll jobs and total wages, "&amp;$L$1</f>
        <v>Change in payroll jobs and total wages, South Australia</v>
      </c>
      <c r="B6" s="53"/>
      <c r="C6" s="20"/>
      <c r="D6" s="57"/>
      <c r="E6" s="19"/>
      <c r="F6" s="19"/>
      <c r="G6" s="19"/>
      <c r="H6" s="19"/>
      <c r="I6" s="19"/>
      <c r="J6" s="19"/>
      <c r="K6" s="27"/>
      <c r="L6" s="28">
        <v>44338</v>
      </c>
    </row>
    <row r="7" spans="1:12" ht="16.5" customHeight="1" x14ac:dyDescent="0.25">
      <c r="A7" s="40"/>
      <c r="B7" s="76" t="s">
        <v>58</v>
      </c>
      <c r="C7" s="77"/>
      <c r="D7" s="77"/>
      <c r="E7" s="78"/>
      <c r="F7" s="79" t="s">
        <v>59</v>
      </c>
      <c r="G7" s="77"/>
      <c r="H7" s="77"/>
      <c r="I7" s="78"/>
      <c r="J7" s="58"/>
      <c r="K7" s="27" t="s">
        <v>71</v>
      </c>
      <c r="L7" s="28">
        <v>44345</v>
      </c>
    </row>
    <row r="8" spans="1:12" ht="33.75" customHeight="1" x14ac:dyDescent="0.25">
      <c r="A8" s="80"/>
      <c r="B8" s="82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C8" s="84" t="str">
        <f>"% Change between " &amp; TEXT($L$4,"dd mmm yyyy")&amp;" and "&amp; TEXT($L$2,"dd mmm yyyy") &amp; " (monthly change)"</f>
        <v>% Change between 08 May 2021 and 05 Jun 2021 (monthly change)</v>
      </c>
      <c r="D8" s="67" t="str">
        <f>"% Change between " &amp; TEXT($L$7,"dd mmm yyyy")&amp;" and "&amp; TEXT($L$2,"dd mmm yyyy") &amp; " (weekly change)"</f>
        <v>% Change between 29 May 2021 and 05 Jun 2021 (weekly change)</v>
      </c>
      <c r="E8" s="69" t="str">
        <f>"% Change between " &amp; TEXT($L$6,"dd mmm yyyy")&amp;" and "&amp; TEXT($L$7,"dd mmm yyyy") &amp; " (weekly change)"</f>
        <v>% Change between 22 May 2021 and 29 May 2021 (weekly change)</v>
      </c>
      <c r="F8" s="82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G8" s="84" t="str">
        <f>"% Change between " &amp; TEXT($L$4,"dd mmm yyyy")&amp;" and "&amp; TEXT($L$2,"dd mmm yyyy") &amp; " (monthly change)"</f>
        <v>% Change between 08 May 2021 and 05 Jun 2021 (monthly change)</v>
      </c>
      <c r="H8" s="67" t="str">
        <f>"% Change between " &amp; TEXT($L$7,"dd mmm yyyy")&amp;" and "&amp; TEXT($L$2,"dd mmm yyyy") &amp; " (weekly change)"</f>
        <v>% Change between 29 May 2021 and 05 Jun 2021 (weekly change)</v>
      </c>
      <c r="I8" s="69" t="str">
        <f>"% Change between " &amp; TEXT($L$6,"dd mmm yyyy")&amp;" and "&amp; TEXT($L$7,"dd mmm yyyy") &amp; " (weekly change)"</f>
        <v>% Change between 22 May 2021 and 29 May 2021 (weekly change)</v>
      </c>
      <c r="J8" s="59"/>
      <c r="K8" s="27" t="s">
        <v>72</v>
      </c>
      <c r="L8" s="28">
        <v>44352</v>
      </c>
    </row>
    <row r="9" spans="1:12" ht="48.75" customHeight="1" thickBot="1" x14ac:dyDescent="0.3">
      <c r="A9" s="81"/>
      <c r="B9" s="83"/>
      <c r="C9" s="85"/>
      <c r="D9" s="68"/>
      <c r="E9" s="70"/>
      <c r="F9" s="83"/>
      <c r="G9" s="85"/>
      <c r="H9" s="68"/>
      <c r="I9" s="70"/>
      <c r="J9" s="60"/>
      <c r="K9" s="27" t="s">
        <v>67</v>
      </c>
      <c r="L9" s="30"/>
    </row>
    <row r="10" spans="1:12" x14ac:dyDescent="0.25">
      <c r="A10" s="41"/>
      <c r="B10" s="71" t="str">
        <f>L1</f>
        <v>South Australia</v>
      </c>
      <c r="C10" s="72"/>
      <c r="D10" s="72"/>
      <c r="E10" s="72"/>
      <c r="F10" s="72"/>
      <c r="G10" s="72"/>
      <c r="H10" s="72"/>
      <c r="I10" s="73"/>
      <c r="J10" s="21"/>
      <c r="K10" s="37"/>
      <c r="L10" s="30"/>
    </row>
    <row r="11" spans="1:12" x14ac:dyDescent="0.25">
      <c r="A11" s="42" t="s">
        <v>30</v>
      </c>
      <c r="B11" s="21">
        <v>3.8600552240885877E-2</v>
      </c>
      <c r="C11" s="21">
        <v>-1.4725300011239062E-3</v>
      </c>
      <c r="D11" s="21">
        <v>-3.3149476606157968E-3</v>
      </c>
      <c r="E11" s="21">
        <v>-1.9933046976972069E-4</v>
      </c>
      <c r="F11" s="21">
        <v>3.5155608208547573E-2</v>
      </c>
      <c r="G11" s="21">
        <v>-1.3315468182724888E-2</v>
      </c>
      <c r="H11" s="21">
        <v>-2.8295329537668668E-3</v>
      </c>
      <c r="I11" s="43">
        <v>-1.2166363960841697E-2</v>
      </c>
      <c r="J11" s="21"/>
      <c r="K11" s="29"/>
      <c r="L11" s="30"/>
    </row>
    <row r="12" spans="1:12" x14ac:dyDescent="0.25">
      <c r="A12" s="41"/>
      <c r="B12" s="74" t="s">
        <v>29</v>
      </c>
      <c r="C12" s="74"/>
      <c r="D12" s="74"/>
      <c r="E12" s="74"/>
      <c r="F12" s="74"/>
      <c r="G12" s="74"/>
      <c r="H12" s="74"/>
      <c r="I12" s="75"/>
      <c r="J12" s="21"/>
      <c r="K12" s="29"/>
      <c r="L12" s="30"/>
    </row>
    <row r="13" spans="1:12" x14ac:dyDescent="0.25">
      <c r="A13" s="44" t="s">
        <v>28</v>
      </c>
      <c r="B13" s="21">
        <v>1.2104812392943254E-2</v>
      </c>
      <c r="C13" s="21">
        <v>-5.1937844669925903E-3</v>
      </c>
      <c r="D13" s="21">
        <v>-3.8219118949121E-3</v>
      </c>
      <c r="E13" s="21">
        <v>-2.6138516616857066E-3</v>
      </c>
      <c r="F13" s="21">
        <v>1.4076913874870645E-2</v>
      </c>
      <c r="G13" s="21">
        <v>-1.4975925813447977E-2</v>
      </c>
      <c r="H13" s="21">
        <v>-3.5136180730978017E-3</v>
      </c>
      <c r="I13" s="43">
        <v>-1.1991042579987066E-2</v>
      </c>
      <c r="J13" s="21"/>
      <c r="K13" s="29"/>
      <c r="L13" s="30"/>
    </row>
    <row r="14" spans="1:12" x14ac:dyDescent="0.25">
      <c r="A14" s="44" t="s">
        <v>27</v>
      </c>
      <c r="B14" s="21">
        <v>3.50125317516079E-2</v>
      </c>
      <c r="C14" s="21">
        <v>3.9605986547219807E-4</v>
      </c>
      <c r="D14" s="21">
        <v>-3.3917999772453689E-3</v>
      </c>
      <c r="E14" s="21">
        <v>1.536787938281492E-3</v>
      </c>
      <c r="F14" s="21">
        <v>5.858051046827617E-2</v>
      </c>
      <c r="G14" s="21">
        <v>-1.1058946928397373E-2</v>
      </c>
      <c r="H14" s="21">
        <v>-1.6057096422921191E-3</v>
      </c>
      <c r="I14" s="43">
        <v>-1.2797712658955129E-2</v>
      </c>
      <c r="J14" s="21"/>
      <c r="K14" s="26"/>
      <c r="L14" s="30"/>
    </row>
    <row r="15" spans="1:12" x14ac:dyDescent="0.25">
      <c r="A15" s="44" t="s">
        <v>69</v>
      </c>
      <c r="B15" s="21">
        <v>1.5029833397907755E-2</v>
      </c>
      <c r="C15" s="21">
        <v>-3.4395477234394622E-3</v>
      </c>
      <c r="D15" s="21">
        <v>-9.5990826092710035E-3</v>
      </c>
      <c r="E15" s="21">
        <v>5.4405323460806621E-3</v>
      </c>
      <c r="F15" s="21">
        <v>4.9403444766503046E-2</v>
      </c>
      <c r="G15" s="21">
        <v>-2.1529922644215382E-2</v>
      </c>
      <c r="H15" s="21">
        <v>-1.4765934080778642E-2</v>
      </c>
      <c r="I15" s="43">
        <v>-2.5275667951484282E-3</v>
      </c>
      <c r="J15" s="21"/>
      <c r="K15" s="38"/>
      <c r="L15" s="30"/>
    </row>
    <row r="16" spans="1:12" x14ac:dyDescent="0.25">
      <c r="A16" s="44" t="s">
        <v>47</v>
      </c>
      <c r="B16" s="21">
        <v>2.9536131631011875E-2</v>
      </c>
      <c r="C16" s="21">
        <v>-6.382633401722515E-3</v>
      </c>
      <c r="D16" s="21">
        <v>-6.7247692072556209E-3</v>
      </c>
      <c r="E16" s="21">
        <v>-1.439730853495913E-3</v>
      </c>
      <c r="F16" s="21">
        <v>5.853424523956674E-2</v>
      </c>
      <c r="G16" s="21">
        <v>-2.4172670298087784E-2</v>
      </c>
      <c r="H16" s="21">
        <v>-1.2994184576225032E-2</v>
      </c>
      <c r="I16" s="43">
        <v>-1.2551291846174206E-2</v>
      </c>
      <c r="J16" s="21"/>
      <c r="K16" s="29"/>
      <c r="L16" s="30"/>
    </row>
    <row r="17" spans="1:12" x14ac:dyDescent="0.25">
      <c r="A17" s="44" t="s">
        <v>48</v>
      </c>
      <c r="B17" s="21">
        <v>3.8073939796625877E-2</v>
      </c>
      <c r="C17" s="21">
        <v>-1.787098279641075E-3</v>
      </c>
      <c r="D17" s="21">
        <v>-4.254933856284282E-3</v>
      </c>
      <c r="E17" s="21">
        <v>-4.2524320088677126E-4</v>
      </c>
      <c r="F17" s="21">
        <v>3.28919165540833E-2</v>
      </c>
      <c r="G17" s="21">
        <v>-1.6624449698759647E-2</v>
      </c>
      <c r="H17" s="21">
        <v>-9.2095669865968066E-3</v>
      </c>
      <c r="I17" s="43">
        <v>-1.4768847580417854E-2</v>
      </c>
      <c r="J17" s="21"/>
      <c r="K17" s="29"/>
      <c r="L17" s="30"/>
    </row>
    <row r="18" spans="1:12" x14ac:dyDescent="0.25">
      <c r="A18" s="44" t="s">
        <v>49</v>
      </c>
      <c r="B18" s="21">
        <v>2.8652716798011069E-2</v>
      </c>
      <c r="C18" s="21">
        <v>-8.4255863835835942E-4</v>
      </c>
      <c r="D18" s="21">
        <v>-1.7524817997229825E-3</v>
      </c>
      <c r="E18" s="21">
        <v>-6.1345217623276493E-4</v>
      </c>
      <c r="F18" s="21">
        <v>1.0061796951846613E-2</v>
      </c>
      <c r="G18" s="21">
        <v>-8.3389016182304765E-3</v>
      </c>
      <c r="H18" s="21">
        <v>3.4809797008157339E-3</v>
      </c>
      <c r="I18" s="43">
        <v>-1.3952018324163373E-2</v>
      </c>
      <c r="J18" s="21"/>
      <c r="K18" s="29"/>
      <c r="L18" s="30"/>
    </row>
    <row r="19" spans="1:12" ht="17.25" customHeight="1" x14ac:dyDescent="0.25">
      <c r="A19" s="44" t="s">
        <v>50</v>
      </c>
      <c r="B19" s="21">
        <v>4.1044789109962343E-2</v>
      </c>
      <c r="C19" s="21">
        <v>2.5945456787315191E-3</v>
      </c>
      <c r="D19" s="21">
        <v>-1.8598694914950809E-4</v>
      </c>
      <c r="E19" s="21">
        <v>4.2548937129183173E-5</v>
      </c>
      <c r="F19" s="21">
        <v>2.2635777853845518E-2</v>
      </c>
      <c r="G19" s="21">
        <v>-1.0631317921704797E-2</v>
      </c>
      <c r="H19" s="21">
        <v>9.2522422748353428E-4</v>
      </c>
      <c r="I19" s="43">
        <v>-9.0219707298675456E-3</v>
      </c>
      <c r="J19" s="61"/>
      <c r="K19" s="31"/>
      <c r="L19" s="30"/>
    </row>
    <row r="20" spans="1:12" x14ac:dyDescent="0.25">
      <c r="A20" s="44" t="s">
        <v>51</v>
      </c>
      <c r="B20" s="21">
        <v>8.3660256657289267E-2</v>
      </c>
      <c r="C20" s="21">
        <v>1.8356958676803981E-3</v>
      </c>
      <c r="D20" s="21">
        <v>1.9070863266097415E-3</v>
      </c>
      <c r="E20" s="21">
        <v>-4.3787686525031955E-4</v>
      </c>
      <c r="F20" s="21">
        <v>8.9596097096968919E-2</v>
      </c>
      <c r="G20" s="21">
        <v>-2.1084765096007763E-3</v>
      </c>
      <c r="H20" s="21">
        <v>1.1488294938600152E-2</v>
      </c>
      <c r="I20" s="43">
        <v>-9.502310609062592E-3</v>
      </c>
      <c r="J20" s="19"/>
      <c r="K20" s="25"/>
      <c r="L20" s="30"/>
    </row>
    <row r="21" spans="1:12" ht="15.75" thickBot="1" x14ac:dyDescent="0.3">
      <c r="A21" s="45" t="s">
        <v>52</v>
      </c>
      <c r="B21" s="46">
        <v>8.5265213146762164E-2</v>
      </c>
      <c r="C21" s="46">
        <v>8.7642485205130516E-3</v>
      </c>
      <c r="D21" s="46">
        <v>9.7140876220693784E-3</v>
      </c>
      <c r="E21" s="46">
        <v>-1.0721371367738985E-3</v>
      </c>
      <c r="F21" s="46">
        <v>0.10806386088702857</v>
      </c>
      <c r="G21" s="46">
        <v>-2.9646695610203722E-3</v>
      </c>
      <c r="H21" s="46">
        <v>-6.6645288940705427E-3</v>
      </c>
      <c r="I21" s="47">
        <v>-5.8366212786590266E-3</v>
      </c>
      <c r="J21" s="19"/>
      <c r="K21" s="39"/>
      <c r="L21" s="30"/>
    </row>
    <row r="22" spans="1:12" x14ac:dyDescent="0.25">
      <c r="A22" s="62" t="s">
        <v>46</v>
      </c>
      <c r="B22" s="19"/>
      <c r="C22" s="19"/>
      <c r="D22" s="19"/>
      <c r="E22" s="19"/>
      <c r="F22" s="19"/>
      <c r="G22" s="19"/>
      <c r="H22" s="19"/>
      <c r="I22" s="19"/>
      <c r="J22" s="19"/>
      <c r="K22" s="25"/>
      <c r="L22" s="30"/>
    </row>
    <row r="23" spans="1:12" ht="10.5" customHeight="1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32"/>
      <c r="L23" s="30"/>
    </row>
    <row r="24" spans="1:12" x14ac:dyDescent="0.25">
      <c r="A24" s="56" t="str">
        <f>"Indexed number of payroll jobs and total wages, "&amp;$L$1&amp;" and Australia"</f>
        <v>Indexed number of payroll jobs and total wages, South Australia and Australia</v>
      </c>
      <c r="B24" s="19"/>
      <c r="C24" s="19"/>
      <c r="D24" s="19"/>
      <c r="E24" s="19"/>
      <c r="F24" s="19"/>
      <c r="G24" s="19"/>
      <c r="H24" s="19"/>
      <c r="I24" s="19"/>
      <c r="J24" s="19"/>
      <c r="K24" s="32"/>
      <c r="L24" s="30"/>
    </row>
    <row r="25" spans="1:12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32"/>
      <c r="L25" s="30"/>
    </row>
    <row r="26" spans="1:12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32"/>
      <c r="L26" s="30"/>
    </row>
    <row r="27" spans="1:12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39"/>
      <c r="L27" s="30"/>
    </row>
    <row r="28" spans="1:12" x14ac:dyDescent="0.25">
      <c r="A28" s="19"/>
      <c r="B28" s="56"/>
      <c r="C28" s="56"/>
      <c r="D28" s="56"/>
      <c r="E28" s="56"/>
      <c r="F28" s="56"/>
      <c r="G28" s="56"/>
      <c r="H28" s="56"/>
      <c r="I28" s="56"/>
      <c r="J28" s="56"/>
      <c r="K28" s="63"/>
      <c r="L28" s="30"/>
    </row>
    <row r="29" spans="1:12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32"/>
      <c r="L29" s="30"/>
    </row>
    <row r="30" spans="1:12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32"/>
      <c r="L30" s="30"/>
    </row>
    <row r="31" spans="1:12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32"/>
      <c r="L31" s="30"/>
    </row>
    <row r="32" spans="1:12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32"/>
      <c r="L32" s="30"/>
    </row>
    <row r="33" spans="1:12" ht="15.75" customHeight="1" x14ac:dyDescent="0.25">
      <c r="B33" s="19"/>
      <c r="C33" s="19"/>
      <c r="D33" s="19"/>
      <c r="E33" s="19"/>
      <c r="F33" s="19"/>
      <c r="G33" s="19"/>
      <c r="H33" s="19"/>
      <c r="I33" s="19"/>
      <c r="J33" s="19"/>
      <c r="K33" s="32"/>
      <c r="L33" s="30"/>
    </row>
    <row r="34" spans="1:12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30" t="s">
        <v>26</v>
      </c>
      <c r="L34" s="30" t="s">
        <v>62</v>
      </c>
    </row>
    <row r="35" spans="1:12" ht="11.2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30"/>
      <c r="L35" s="29" t="s">
        <v>24</v>
      </c>
    </row>
    <row r="36" spans="1:12" x14ac:dyDescent="0.25">
      <c r="A36" s="56" t="str">
        <f>"Indexed number of payroll jobs held by men by age group, "&amp;$L$1</f>
        <v>Indexed number of payroll jobs held by men by age group, South Australia</v>
      </c>
      <c r="B36" s="19"/>
      <c r="C36" s="19"/>
      <c r="D36" s="19"/>
      <c r="E36" s="19"/>
      <c r="F36" s="19"/>
      <c r="G36" s="19"/>
      <c r="H36" s="19"/>
      <c r="I36" s="19"/>
      <c r="J36" s="19"/>
      <c r="K36" s="29" t="s">
        <v>69</v>
      </c>
      <c r="L36" s="30">
        <v>84.59</v>
      </c>
    </row>
    <row r="37" spans="1:12" x14ac:dyDescent="0.25">
      <c r="B37" s="19"/>
      <c r="C37" s="19"/>
      <c r="D37" s="19"/>
      <c r="E37" s="19"/>
      <c r="F37" s="19"/>
      <c r="G37" s="19"/>
      <c r="H37" s="19"/>
      <c r="I37" s="19"/>
      <c r="J37" s="19"/>
      <c r="K37" s="29" t="s">
        <v>47</v>
      </c>
      <c r="L37" s="30">
        <v>102.62</v>
      </c>
    </row>
    <row r="38" spans="1:12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29" t="s">
        <v>48</v>
      </c>
      <c r="L38" s="30">
        <v>102.48</v>
      </c>
    </row>
    <row r="39" spans="1:12" x14ac:dyDescent="0.25">
      <c r="K39" s="31" t="s">
        <v>49</v>
      </c>
      <c r="L39" s="30">
        <v>101.6</v>
      </c>
    </row>
    <row r="40" spans="1:12" x14ac:dyDescent="0.25">
      <c r="K40" s="25" t="s">
        <v>50</v>
      </c>
      <c r="L40" s="30">
        <v>102.27</v>
      </c>
    </row>
    <row r="41" spans="1:12" x14ac:dyDescent="0.25">
      <c r="K41" s="25" t="s">
        <v>51</v>
      </c>
      <c r="L41" s="30">
        <v>107.55</v>
      </c>
    </row>
    <row r="42" spans="1:12" x14ac:dyDescent="0.25">
      <c r="K42" s="25" t="s">
        <v>52</v>
      </c>
      <c r="L42" s="30">
        <v>108.12</v>
      </c>
    </row>
    <row r="43" spans="1:12" x14ac:dyDescent="0.25">
      <c r="K43" s="25"/>
      <c r="L43" s="30"/>
    </row>
    <row r="44" spans="1:12" x14ac:dyDescent="0.25">
      <c r="K44" s="30"/>
      <c r="L44" s="30" t="s">
        <v>23</v>
      </c>
    </row>
    <row r="45" spans="1:12" x14ac:dyDescent="0.25">
      <c r="K45" s="29" t="s">
        <v>69</v>
      </c>
      <c r="L45" s="30">
        <v>84.6</v>
      </c>
    </row>
    <row r="46" spans="1:12" ht="15.4" customHeight="1" x14ac:dyDescent="0.25">
      <c r="A46" s="56" t="str">
        <f>"Indexed number of payroll jobs held by women by age group, "&amp;$L$1</f>
        <v>Indexed number of payroll jobs held by women by age group, South Australia</v>
      </c>
      <c r="B46" s="19"/>
      <c r="C46" s="19"/>
      <c r="D46" s="19"/>
      <c r="E46" s="19"/>
      <c r="F46" s="19"/>
      <c r="G46" s="19"/>
      <c r="H46" s="19"/>
      <c r="I46" s="19"/>
      <c r="J46" s="19"/>
      <c r="K46" s="29" t="s">
        <v>47</v>
      </c>
      <c r="L46" s="30">
        <v>102.54</v>
      </c>
    </row>
    <row r="47" spans="1:12" ht="15.4" customHeight="1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29" t="s">
        <v>48</v>
      </c>
      <c r="L47" s="30">
        <v>102.35</v>
      </c>
    </row>
    <row r="48" spans="1:12" ht="15.4" customHeight="1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31" t="s">
        <v>49</v>
      </c>
      <c r="L48" s="30">
        <v>101.3</v>
      </c>
    </row>
    <row r="49" spans="1:12" ht="15.4" customHeight="1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25" t="s">
        <v>50</v>
      </c>
      <c r="L49" s="30">
        <v>102.22</v>
      </c>
    </row>
    <row r="50" spans="1:12" ht="15.4" customHeight="1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25" t="s">
        <v>51</v>
      </c>
      <c r="L50" s="30">
        <v>107.35</v>
      </c>
    </row>
    <row r="51" spans="1:12" ht="15.4" customHeight="1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25" t="s">
        <v>52</v>
      </c>
      <c r="L51" s="30">
        <v>107.95</v>
      </c>
    </row>
    <row r="52" spans="1:12" ht="15.4" customHeight="1" x14ac:dyDescent="0.25">
      <c r="B52" s="56"/>
      <c r="C52" s="56"/>
      <c r="D52" s="56"/>
      <c r="E52" s="56"/>
      <c r="F52" s="56"/>
      <c r="G52" s="56"/>
      <c r="H52" s="56"/>
      <c r="I52" s="56"/>
      <c r="J52" s="56"/>
      <c r="K52" s="25"/>
      <c r="L52" s="30"/>
    </row>
    <row r="53" spans="1:12" ht="15.4" customHeight="1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30"/>
      <c r="L53" s="30" t="s">
        <v>22</v>
      </c>
    </row>
    <row r="54" spans="1:12" ht="15.4" customHeight="1" x14ac:dyDescent="0.25">
      <c r="B54" s="56"/>
      <c r="C54" s="56"/>
      <c r="D54" s="56"/>
      <c r="E54" s="56"/>
      <c r="F54" s="56"/>
      <c r="G54" s="56"/>
      <c r="H54" s="56"/>
      <c r="I54" s="56"/>
      <c r="J54" s="56"/>
      <c r="K54" s="29" t="s">
        <v>69</v>
      </c>
      <c r="L54" s="30">
        <v>83.44</v>
      </c>
    </row>
    <row r="55" spans="1:12" ht="15.4" customHeight="1" x14ac:dyDescent="0.25">
      <c r="A55" s="56" t="str">
        <f>"Change in payroll jobs since week ending "&amp;TEXT($L$3,"dd mmmm yyyy")&amp;" by Industry, "&amp;$L$1</f>
        <v>Change in payroll jobs since week ending 14 March 2020 by Industry, South Australia</v>
      </c>
      <c r="B55" s="19"/>
      <c r="C55" s="19"/>
      <c r="D55" s="19"/>
      <c r="E55" s="19"/>
      <c r="F55" s="19"/>
      <c r="G55" s="19"/>
      <c r="H55" s="19"/>
      <c r="I55" s="19"/>
      <c r="J55" s="19"/>
      <c r="K55" s="29" t="s">
        <v>47</v>
      </c>
      <c r="L55" s="30">
        <v>101.8</v>
      </c>
    </row>
    <row r="56" spans="1:12" ht="15.4" customHeight="1" x14ac:dyDescent="0.25">
      <c r="B56" s="19"/>
      <c r="C56" s="19"/>
      <c r="D56" s="19"/>
      <c r="E56" s="19"/>
      <c r="F56" s="19"/>
      <c r="G56" s="19"/>
      <c r="H56" s="19"/>
      <c r="I56" s="19"/>
      <c r="J56" s="19"/>
      <c r="K56" s="29" t="s">
        <v>48</v>
      </c>
      <c r="L56" s="30">
        <v>101.83</v>
      </c>
    </row>
    <row r="57" spans="1:12" ht="15.4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  <c r="K57" s="31" t="s">
        <v>49</v>
      </c>
      <c r="L57" s="30">
        <v>101.07</v>
      </c>
    </row>
    <row r="58" spans="1:12" ht="15.4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25" t="s">
        <v>50</v>
      </c>
      <c r="L58" s="30">
        <v>102.15</v>
      </c>
    </row>
    <row r="59" spans="1:12" ht="15.4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25" t="s">
        <v>51</v>
      </c>
      <c r="L59" s="30">
        <v>107.55</v>
      </c>
    </row>
    <row r="60" spans="1:12" ht="15.4" customHeight="1" x14ac:dyDescent="0.25">
      <c r="K60" s="25" t="s">
        <v>52</v>
      </c>
      <c r="L60" s="30">
        <v>108.91</v>
      </c>
    </row>
    <row r="61" spans="1:12" ht="15.4" customHeight="1" x14ac:dyDescent="0.25">
      <c r="K61" s="25"/>
      <c r="L61" s="30"/>
    </row>
    <row r="62" spans="1:12" ht="15.4" customHeight="1" x14ac:dyDescent="0.25">
      <c r="B62" s="19"/>
      <c r="C62" s="19"/>
      <c r="D62" s="19"/>
      <c r="E62" s="19"/>
      <c r="F62" s="19"/>
      <c r="G62" s="19"/>
      <c r="H62" s="19"/>
      <c r="I62" s="19"/>
      <c r="J62" s="19"/>
      <c r="K62" s="27"/>
      <c r="L62" s="27"/>
    </row>
    <row r="63" spans="1:12" ht="15.4" customHeight="1" x14ac:dyDescent="0.25">
      <c r="K63" s="30" t="s">
        <v>25</v>
      </c>
      <c r="L63" s="29" t="s">
        <v>63</v>
      </c>
    </row>
    <row r="64" spans="1:12" ht="15.4" customHeight="1" x14ac:dyDescent="0.25">
      <c r="K64" s="63"/>
      <c r="L64" s="29" t="s">
        <v>24</v>
      </c>
    </row>
    <row r="65" spans="1:12" ht="15.4" customHeight="1" x14ac:dyDescent="0.25">
      <c r="K65" s="29" t="s">
        <v>69</v>
      </c>
      <c r="L65" s="30">
        <v>84.85</v>
      </c>
    </row>
    <row r="66" spans="1:12" ht="15.4" customHeight="1" x14ac:dyDescent="0.25">
      <c r="K66" s="29" t="s">
        <v>47</v>
      </c>
      <c r="L66" s="30">
        <v>103.74</v>
      </c>
    </row>
    <row r="67" spans="1:12" ht="15.4" customHeight="1" x14ac:dyDescent="0.25">
      <c r="K67" s="29" t="s">
        <v>48</v>
      </c>
      <c r="L67" s="30">
        <v>105.17</v>
      </c>
    </row>
    <row r="68" spans="1:12" ht="15.4" customHeight="1" x14ac:dyDescent="0.25">
      <c r="K68" s="31" t="s">
        <v>49</v>
      </c>
      <c r="L68" s="30">
        <v>104.18</v>
      </c>
    </row>
    <row r="69" spans="1:12" ht="15.4" customHeight="1" x14ac:dyDescent="0.25">
      <c r="K69" s="25" t="s">
        <v>50</v>
      </c>
      <c r="L69" s="30">
        <v>105.4</v>
      </c>
    </row>
    <row r="70" spans="1:12" ht="15.4" customHeight="1" x14ac:dyDescent="0.25">
      <c r="K70" s="25" t="s">
        <v>51</v>
      </c>
      <c r="L70" s="30">
        <v>108.86</v>
      </c>
    </row>
    <row r="71" spans="1:12" ht="15.4" customHeight="1" x14ac:dyDescent="0.25">
      <c r="K71" s="25" t="s">
        <v>52</v>
      </c>
      <c r="L71" s="30">
        <v>106.85</v>
      </c>
    </row>
    <row r="72" spans="1:12" ht="15.4" customHeight="1" x14ac:dyDescent="0.25">
      <c r="K72" s="25"/>
      <c r="L72" s="30"/>
    </row>
    <row r="73" spans="1:12" ht="15.4" customHeight="1" x14ac:dyDescent="0.25">
      <c r="K73" s="26"/>
      <c r="L73" s="30" t="s">
        <v>23</v>
      </c>
    </row>
    <row r="74" spans="1:12" ht="15.4" customHeight="1" x14ac:dyDescent="0.25">
      <c r="K74" s="29" t="s">
        <v>69</v>
      </c>
      <c r="L74" s="30">
        <v>84.71</v>
      </c>
    </row>
    <row r="75" spans="1:12" ht="15.4" customHeight="1" x14ac:dyDescent="0.25">
      <c r="K75" s="29" t="s">
        <v>47</v>
      </c>
      <c r="L75" s="30">
        <v>103.85</v>
      </c>
    </row>
    <row r="76" spans="1:12" ht="15.4" customHeight="1" x14ac:dyDescent="0.25">
      <c r="K76" s="29" t="s">
        <v>48</v>
      </c>
      <c r="L76" s="30">
        <v>105.8</v>
      </c>
    </row>
    <row r="77" spans="1:12" ht="15.4" customHeight="1" x14ac:dyDescent="0.25">
      <c r="A77" s="56" t="str">
        <f>"Distribution of payroll jobs by industry, "&amp;$L$1</f>
        <v>Distribution of payroll jobs by industry, South Australia</v>
      </c>
      <c r="K77" s="31" t="s">
        <v>49</v>
      </c>
      <c r="L77" s="30">
        <v>104.69</v>
      </c>
    </row>
    <row r="78" spans="1:12" ht="15.4" customHeight="1" x14ac:dyDescent="0.25">
      <c r="K78" s="25" t="s">
        <v>50</v>
      </c>
      <c r="L78" s="30">
        <v>106.03</v>
      </c>
    </row>
    <row r="79" spans="1:12" ht="15.4" customHeight="1" x14ac:dyDescent="0.25">
      <c r="K79" s="25" t="s">
        <v>51</v>
      </c>
      <c r="L79" s="30">
        <v>109.07</v>
      </c>
    </row>
    <row r="80" spans="1:12" ht="15.4" customHeight="1" x14ac:dyDescent="0.25">
      <c r="K80" s="25" t="s">
        <v>52</v>
      </c>
      <c r="L80" s="30">
        <v>106.84</v>
      </c>
    </row>
    <row r="81" spans="1:12" ht="15.4" customHeight="1" x14ac:dyDescent="0.25">
      <c r="K81" s="25"/>
      <c r="L81" s="30"/>
    </row>
    <row r="82" spans="1:12" ht="15.4" customHeight="1" x14ac:dyDescent="0.25">
      <c r="K82" s="27"/>
      <c r="L82" s="30" t="s">
        <v>22</v>
      </c>
    </row>
    <row r="83" spans="1:12" ht="15.4" customHeight="1" x14ac:dyDescent="0.25">
      <c r="K83" s="29" t="s">
        <v>69</v>
      </c>
      <c r="L83" s="30">
        <v>82.68</v>
      </c>
    </row>
    <row r="84" spans="1:12" ht="15.4" customHeight="1" x14ac:dyDescent="0.25">
      <c r="K84" s="29" t="s">
        <v>47</v>
      </c>
      <c r="L84" s="30">
        <v>103.23</v>
      </c>
    </row>
    <row r="85" spans="1:12" ht="15.4" customHeight="1" x14ac:dyDescent="0.25">
      <c r="K85" s="29" t="s">
        <v>48</v>
      </c>
      <c r="L85" s="30">
        <v>105.46</v>
      </c>
    </row>
    <row r="86" spans="1:12" ht="15.4" customHeight="1" x14ac:dyDescent="0.25">
      <c r="K86" s="31" t="s">
        <v>49</v>
      </c>
      <c r="L86" s="30">
        <v>104.57</v>
      </c>
    </row>
    <row r="87" spans="1:12" ht="15.4" customHeight="1" x14ac:dyDescent="0.25">
      <c r="K87" s="25" t="s">
        <v>50</v>
      </c>
      <c r="L87" s="30">
        <v>106.07</v>
      </c>
    </row>
    <row r="88" spans="1:12" ht="15.4" customHeight="1" x14ac:dyDescent="0.25">
      <c r="K88" s="25" t="s">
        <v>51</v>
      </c>
      <c r="L88" s="30">
        <v>109.28</v>
      </c>
    </row>
    <row r="89" spans="1:12" ht="15.4" customHeight="1" x14ac:dyDescent="0.25">
      <c r="K89" s="25" t="s">
        <v>52</v>
      </c>
      <c r="L89" s="30">
        <v>107.99</v>
      </c>
    </row>
    <row r="90" spans="1:12" ht="15.4" customHeight="1" x14ac:dyDescent="0.25">
      <c r="K90" s="25"/>
      <c r="L90" s="30"/>
    </row>
    <row r="91" spans="1:12" ht="15" customHeight="1" x14ac:dyDescent="0.25">
      <c r="B91" s="19"/>
      <c r="C91" s="19"/>
      <c r="D91" s="19"/>
      <c r="E91" s="19"/>
      <c r="F91" s="19"/>
      <c r="G91" s="19"/>
      <c r="H91" s="19"/>
      <c r="I91" s="19"/>
      <c r="J91" s="19"/>
      <c r="K91" s="26"/>
      <c r="L91" s="26"/>
    </row>
    <row r="92" spans="1:12" ht="15" customHeight="1" x14ac:dyDescent="0.25">
      <c r="B92" s="19"/>
      <c r="C92" s="19"/>
      <c r="D92" s="19"/>
      <c r="E92" s="19"/>
      <c r="F92" s="19"/>
      <c r="G92" s="19"/>
      <c r="H92" s="19"/>
      <c r="I92" s="19"/>
      <c r="J92" s="19"/>
      <c r="K92" s="30" t="s">
        <v>21</v>
      </c>
      <c r="L92" s="49" t="s">
        <v>64</v>
      </c>
    </row>
    <row r="93" spans="1:12" ht="1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2"/>
      <c r="L93" s="28"/>
    </row>
    <row r="94" spans="1:12" ht="1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6" t="s">
        <v>19</v>
      </c>
      <c r="L94" s="29">
        <v>-6.0999999999999999E-2</v>
      </c>
    </row>
    <row r="95" spans="1:12" ht="1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6" t="s">
        <v>0</v>
      </c>
      <c r="L95" s="29">
        <v>2.7000000000000001E-3</v>
      </c>
    </row>
    <row r="96" spans="1:12" ht="15" customHeight="1" x14ac:dyDescent="0.25">
      <c r="B96" s="19"/>
      <c r="C96" s="19"/>
      <c r="D96" s="19"/>
      <c r="E96" s="19"/>
      <c r="F96" s="19"/>
      <c r="G96" s="19"/>
      <c r="H96" s="19"/>
      <c r="I96" s="19"/>
      <c r="J96" s="19"/>
      <c r="K96" s="26" t="s">
        <v>1</v>
      </c>
      <c r="L96" s="29">
        <v>-4.53E-2</v>
      </c>
    </row>
    <row r="97" spans="1:12" ht="15" customHeight="1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26" t="s">
        <v>18</v>
      </c>
      <c r="L97" s="29">
        <v>7.6E-3</v>
      </c>
    </row>
    <row r="98" spans="1:12" ht="1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6" t="s">
        <v>2</v>
      </c>
      <c r="L98" s="29">
        <v>4.8800000000000003E-2</v>
      </c>
    </row>
    <row r="99" spans="1:12" ht="15" customHeight="1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26" t="s">
        <v>17</v>
      </c>
      <c r="L99" s="29">
        <v>-3.3700000000000001E-2</v>
      </c>
    </row>
    <row r="100" spans="1:12" ht="1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6" t="s">
        <v>16</v>
      </c>
      <c r="L100" s="29">
        <v>-1.0999999999999999E-2</v>
      </c>
    </row>
    <row r="101" spans="1:12" ht="1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6" t="s">
        <v>15</v>
      </c>
      <c r="L101" s="29">
        <v>-9.69E-2</v>
      </c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6" t="s">
        <v>14</v>
      </c>
      <c r="L102" s="29">
        <v>-4.6899999999999997E-2</v>
      </c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6" t="s">
        <v>13</v>
      </c>
      <c r="L103" s="29">
        <v>-8.4000000000000005E-2</v>
      </c>
    </row>
    <row r="104" spans="1:12" x14ac:dyDescent="0.25">
      <c r="K104" s="26" t="s">
        <v>12</v>
      </c>
      <c r="L104" s="29">
        <v>0.1017</v>
      </c>
    </row>
    <row r="105" spans="1:12" x14ac:dyDescent="0.25">
      <c r="K105" s="26" t="s">
        <v>11</v>
      </c>
      <c r="L105" s="29">
        <v>-1.1299999999999999E-2</v>
      </c>
    </row>
    <row r="106" spans="1:12" x14ac:dyDescent="0.25">
      <c r="K106" s="26" t="s">
        <v>10</v>
      </c>
      <c r="L106" s="29">
        <v>3.5400000000000001E-2</v>
      </c>
    </row>
    <row r="107" spans="1:12" x14ac:dyDescent="0.25">
      <c r="K107" s="26" t="s">
        <v>9</v>
      </c>
      <c r="L107" s="29">
        <v>8.6499999999999994E-2</v>
      </c>
    </row>
    <row r="108" spans="1:12" x14ac:dyDescent="0.25">
      <c r="K108" s="26" t="s">
        <v>8</v>
      </c>
      <c r="L108" s="29">
        <v>1.1299999999999999E-2</v>
      </c>
    </row>
    <row r="109" spans="1:12" x14ac:dyDescent="0.25">
      <c r="K109" s="26" t="s">
        <v>7</v>
      </c>
      <c r="L109" s="29">
        <v>0.1487</v>
      </c>
    </row>
    <row r="110" spans="1:12" x14ac:dyDescent="0.25">
      <c r="K110" s="26" t="s">
        <v>6</v>
      </c>
      <c r="L110" s="29">
        <v>8.2500000000000004E-2</v>
      </c>
    </row>
    <row r="111" spans="1:12" x14ac:dyDescent="0.25">
      <c r="K111" s="26" t="s">
        <v>5</v>
      </c>
      <c r="L111" s="29">
        <v>2.69E-2</v>
      </c>
    </row>
    <row r="112" spans="1:12" x14ac:dyDescent="0.25">
      <c r="K112" s="26" t="s">
        <v>3</v>
      </c>
      <c r="L112" s="29">
        <v>1.7299999999999999E-2</v>
      </c>
    </row>
    <row r="113" spans="1:12" x14ac:dyDescent="0.25">
      <c r="K113" s="26"/>
      <c r="L113" s="34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49" t="s">
        <v>65</v>
      </c>
      <c r="L114" s="49" t="s">
        <v>66</v>
      </c>
    </row>
    <row r="115" spans="1:12" x14ac:dyDescent="0.25">
      <c r="K115" s="22"/>
      <c r="L115" s="35">
        <v>43904</v>
      </c>
    </row>
    <row r="116" spans="1:12" x14ac:dyDescent="0.25">
      <c r="K116" s="26" t="s">
        <v>19</v>
      </c>
      <c r="L116" s="29">
        <v>2.5100000000000001E-2</v>
      </c>
    </row>
    <row r="117" spans="1:12" x14ac:dyDescent="0.25">
      <c r="K117" s="26" t="s">
        <v>0</v>
      </c>
      <c r="L117" s="29">
        <v>1.6400000000000001E-2</v>
      </c>
    </row>
    <row r="118" spans="1:12" x14ac:dyDescent="0.25">
      <c r="K118" s="26" t="s">
        <v>1</v>
      </c>
      <c r="L118" s="29">
        <v>9.4899999999999998E-2</v>
      </c>
    </row>
    <row r="119" spans="1:12" x14ac:dyDescent="0.25">
      <c r="K119" s="26" t="s">
        <v>18</v>
      </c>
      <c r="L119" s="29">
        <v>1.2999999999999999E-2</v>
      </c>
    </row>
    <row r="120" spans="1:12" x14ac:dyDescent="0.25">
      <c r="K120" s="26" t="s">
        <v>2</v>
      </c>
      <c r="L120" s="29">
        <v>6.5600000000000006E-2</v>
      </c>
    </row>
    <row r="121" spans="1:12" x14ac:dyDescent="0.25">
      <c r="K121" s="26" t="s">
        <v>17</v>
      </c>
      <c r="L121" s="29">
        <v>4.65E-2</v>
      </c>
    </row>
    <row r="122" spans="1:12" x14ac:dyDescent="0.25">
      <c r="K122" s="26" t="s">
        <v>16</v>
      </c>
      <c r="L122" s="29">
        <v>0.124</v>
      </c>
    </row>
    <row r="123" spans="1:12" x14ac:dyDescent="0.25">
      <c r="K123" s="26" t="s">
        <v>15</v>
      </c>
      <c r="L123" s="29">
        <v>7.4700000000000003E-2</v>
      </c>
    </row>
    <row r="124" spans="1:12" x14ac:dyDescent="0.25">
      <c r="K124" s="26" t="s">
        <v>14</v>
      </c>
      <c r="L124" s="29">
        <v>4.2200000000000001E-2</v>
      </c>
    </row>
    <row r="125" spans="1:12" x14ac:dyDescent="0.25">
      <c r="K125" s="26" t="s">
        <v>13</v>
      </c>
      <c r="L125" s="29">
        <v>1.0999999999999999E-2</v>
      </c>
    </row>
    <row r="126" spans="1:12" x14ac:dyDescent="0.25">
      <c r="K126" s="26" t="s">
        <v>12</v>
      </c>
      <c r="L126" s="29">
        <v>3.61E-2</v>
      </c>
    </row>
    <row r="127" spans="1:12" x14ac:dyDescent="0.25">
      <c r="K127" s="26" t="s">
        <v>11</v>
      </c>
      <c r="L127" s="29">
        <v>1.8499999999999999E-2</v>
      </c>
    </row>
    <row r="128" spans="1:12" x14ac:dyDescent="0.25">
      <c r="K128" s="26" t="s">
        <v>10</v>
      </c>
      <c r="L128" s="29">
        <v>7.0900000000000005E-2</v>
      </c>
    </row>
    <row r="129" spans="11:12" x14ac:dyDescent="0.25">
      <c r="K129" s="26" t="s">
        <v>9</v>
      </c>
      <c r="L129" s="29">
        <v>6.8500000000000005E-2</v>
      </c>
    </row>
    <row r="130" spans="11:12" x14ac:dyDescent="0.25">
      <c r="K130" s="26" t="s">
        <v>8</v>
      </c>
      <c r="L130" s="29">
        <v>3.8800000000000001E-2</v>
      </c>
    </row>
    <row r="131" spans="11:12" x14ac:dyDescent="0.25">
      <c r="K131" s="26" t="s">
        <v>7</v>
      </c>
      <c r="L131" s="29">
        <v>6.2399999999999997E-2</v>
      </c>
    </row>
    <row r="132" spans="11:12" x14ac:dyDescent="0.25">
      <c r="K132" s="26" t="s">
        <v>6</v>
      </c>
      <c r="L132" s="29">
        <v>0.13289999999999999</v>
      </c>
    </row>
    <row r="133" spans="11:12" x14ac:dyDescent="0.25">
      <c r="K133" s="26" t="s">
        <v>5</v>
      </c>
      <c r="L133" s="29">
        <v>1.61E-2</v>
      </c>
    </row>
    <row r="134" spans="11:12" x14ac:dyDescent="0.25">
      <c r="K134" s="26" t="s">
        <v>3</v>
      </c>
      <c r="L134" s="29">
        <v>3.85E-2</v>
      </c>
    </row>
    <row r="135" spans="11:12" x14ac:dyDescent="0.25">
      <c r="K135" s="22"/>
      <c r="L135" s="33" t="s">
        <v>20</v>
      </c>
    </row>
    <row r="136" spans="11:12" x14ac:dyDescent="0.25">
      <c r="K136" s="26" t="s">
        <v>19</v>
      </c>
      <c r="L136" s="29">
        <v>2.2700000000000001E-2</v>
      </c>
    </row>
    <row r="137" spans="11:12" x14ac:dyDescent="0.25">
      <c r="K137" s="26" t="s">
        <v>0</v>
      </c>
      <c r="L137" s="29">
        <v>1.5900000000000001E-2</v>
      </c>
    </row>
    <row r="138" spans="11:12" x14ac:dyDescent="0.25">
      <c r="K138" s="26" t="s">
        <v>1</v>
      </c>
      <c r="L138" s="29">
        <v>8.72E-2</v>
      </c>
    </row>
    <row r="139" spans="11:12" x14ac:dyDescent="0.25">
      <c r="K139" s="26" t="s">
        <v>18</v>
      </c>
      <c r="L139" s="29">
        <v>1.26E-2</v>
      </c>
    </row>
    <row r="140" spans="11:12" x14ac:dyDescent="0.25">
      <c r="K140" s="26" t="s">
        <v>2</v>
      </c>
      <c r="L140" s="29">
        <v>6.6299999999999998E-2</v>
      </c>
    </row>
    <row r="141" spans="11:12" x14ac:dyDescent="0.25">
      <c r="K141" s="26" t="s">
        <v>17</v>
      </c>
      <c r="L141" s="29">
        <v>4.3299999999999998E-2</v>
      </c>
    </row>
    <row r="142" spans="11:12" x14ac:dyDescent="0.25">
      <c r="K142" s="26" t="s">
        <v>16</v>
      </c>
      <c r="L142" s="29">
        <v>0.1181</v>
      </c>
    </row>
    <row r="143" spans="11:12" x14ac:dyDescent="0.25">
      <c r="K143" s="26" t="s">
        <v>15</v>
      </c>
      <c r="L143" s="29">
        <v>6.4899999999999999E-2</v>
      </c>
    </row>
    <row r="144" spans="11:12" x14ac:dyDescent="0.25">
      <c r="K144" s="26" t="s">
        <v>14</v>
      </c>
      <c r="L144" s="29">
        <v>3.8699999999999998E-2</v>
      </c>
    </row>
    <row r="145" spans="11:12" x14ac:dyDescent="0.25">
      <c r="K145" s="26" t="s">
        <v>13</v>
      </c>
      <c r="L145" s="29">
        <v>9.7000000000000003E-3</v>
      </c>
    </row>
    <row r="146" spans="11:12" x14ac:dyDescent="0.25">
      <c r="K146" s="26" t="s">
        <v>12</v>
      </c>
      <c r="L146" s="29">
        <v>3.8300000000000001E-2</v>
      </c>
    </row>
    <row r="147" spans="11:12" x14ac:dyDescent="0.25">
      <c r="K147" s="26" t="s">
        <v>11</v>
      </c>
      <c r="L147" s="29">
        <v>1.7600000000000001E-2</v>
      </c>
    </row>
    <row r="148" spans="11:12" x14ac:dyDescent="0.25">
      <c r="K148" s="26" t="s">
        <v>10</v>
      </c>
      <c r="L148" s="29">
        <v>7.0699999999999999E-2</v>
      </c>
    </row>
    <row r="149" spans="11:12" x14ac:dyDescent="0.25">
      <c r="K149" s="26" t="s">
        <v>9</v>
      </c>
      <c r="L149" s="29">
        <v>7.17E-2</v>
      </c>
    </row>
    <row r="150" spans="11:12" x14ac:dyDescent="0.25">
      <c r="K150" s="26" t="s">
        <v>8</v>
      </c>
      <c r="L150" s="29">
        <v>3.78E-2</v>
      </c>
    </row>
    <row r="151" spans="11:12" x14ac:dyDescent="0.25">
      <c r="K151" s="26" t="s">
        <v>7</v>
      </c>
      <c r="L151" s="29">
        <v>6.9000000000000006E-2</v>
      </c>
    </row>
    <row r="152" spans="11:12" x14ac:dyDescent="0.25">
      <c r="K152" s="26" t="s">
        <v>6</v>
      </c>
      <c r="L152" s="29">
        <v>0.13850000000000001</v>
      </c>
    </row>
    <row r="153" spans="11:12" x14ac:dyDescent="0.25">
      <c r="K153" s="26" t="s">
        <v>5</v>
      </c>
      <c r="L153" s="29">
        <v>1.5900000000000001E-2</v>
      </c>
    </row>
    <row r="154" spans="11:12" x14ac:dyDescent="0.25">
      <c r="K154" s="26" t="s">
        <v>3</v>
      </c>
      <c r="L154" s="29">
        <v>3.7699999999999997E-2</v>
      </c>
    </row>
    <row r="155" spans="11:12" x14ac:dyDescent="0.25">
      <c r="K155" s="22"/>
      <c r="L155" s="26"/>
    </row>
    <row r="156" spans="11:12" x14ac:dyDescent="0.25">
      <c r="K156" s="26" t="s">
        <v>53</v>
      </c>
      <c r="L156" s="49"/>
    </row>
    <row r="157" spans="11:12" x14ac:dyDescent="0.25">
      <c r="K157" s="48">
        <v>43904</v>
      </c>
      <c r="L157" s="30">
        <v>100</v>
      </c>
    </row>
    <row r="158" spans="11:12" x14ac:dyDescent="0.25">
      <c r="K158" s="48">
        <v>43911</v>
      </c>
      <c r="L158" s="30">
        <v>98.971699999999998</v>
      </c>
    </row>
    <row r="159" spans="11:12" x14ac:dyDescent="0.25">
      <c r="K159" s="48">
        <v>43918</v>
      </c>
      <c r="L159" s="30">
        <v>95.467299999999994</v>
      </c>
    </row>
    <row r="160" spans="11:12" x14ac:dyDescent="0.25">
      <c r="K160" s="48">
        <v>43925</v>
      </c>
      <c r="L160" s="30">
        <v>92.920699999999997</v>
      </c>
    </row>
    <row r="161" spans="11:12" x14ac:dyDescent="0.25">
      <c r="K161" s="48">
        <v>43932</v>
      </c>
      <c r="L161" s="30">
        <v>91.647599999999997</v>
      </c>
    </row>
    <row r="162" spans="11:12" x14ac:dyDescent="0.25">
      <c r="K162" s="48">
        <v>43939</v>
      </c>
      <c r="L162" s="30">
        <v>91.630799999999994</v>
      </c>
    </row>
    <row r="163" spans="11:12" x14ac:dyDescent="0.25">
      <c r="K163" s="48">
        <v>43946</v>
      </c>
      <c r="L163" s="30">
        <v>92.161199999999994</v>
      </c>
    </row>
    <row r="164" spans="11:12" x14ac:dyDescent="0.25">
      <c r="K164" s="48">
        <v>43953</v>
      </c>
      <c r="L164" s="30">
        <v>92.6584</v>
      </c>
    </row>
    <row r="165" spans="11:12" x14ac:dyDescent="0.25">
      <c r="K165" s="48">
        <v>43960</v>
      </c>
      <c r="L165" s="30">
        <v>93.343000000000004</v>
      </c>
    </row>
    <row r="166" spans="11:12" x14ac:dyDescent="0.25">
      <c r="K166" s="48">
        <v>43967</v>
      </c>
      <c r="L166" s="30">
        <v>93.936300000000003</v>
      </c>
    </row>
    <row r="167" spans="11:12" x14ac:dyDescent="0.25">
      <c r="K167" s="48">
        <v>43974</v>
      </c>
      <c r="L167" s="30">
        <v>94.2941</v>
      </c>
    </row>
    <row r="168" spans="11:12" x14ac:dyDescent="0.25">
      <c r="K168" s="48">
        <v>43981</v>
      </c>
      <c r="L168" s="30">
        <v>94.802000000000007</v>
      </c>
    </row>
    <row r="169" spans="11:12" x14ac:dyDescent="0.25">
      <c r="K169" s="48">
        <v>43988</v>
      </c>
      <c r="L169" s="30">
        <v>95.785499999999999</v>
      </c>
    </row>
    <row r="170" spans="11:12" x14ac:dyDescent="0.25">
      <c r="K170" s="48">
        <v>43995</v>
      </c>
      <c r="L170" s="30">
        <v>96.285600000000002</v>
      </c>
    </row>
    <row r="171" spans="11:12" x14ac:dyDescent="0.25">
      <c r="K171" s="48">
        <v>44002</v>
      </c>
      <c r="L171" s="30">
        <v>96.302000000000007</v>
      </c>
    </row>
    <row r="172" spans="11:12" x14ac:dyDescent="0.25">
      <c r="K172" s="48">
        <v>44009</v>
      </c>
      <c r="L172" s="30">
        <v>95.914100000000005</v>
      </c>
    </row>
    <row r="173" spans="11:12" x14ac:dyDescent="0.25">
      <c r="K173" s="48">
        <v>44016</v>
      </c>
      <c r="L173" s="30">
        <v>97.233900000000006</v>
      </c>
    </row>
    <row r="174" spans="11:12" x14ac:dyDescent="0.25">
      <c r="K174" s="48">
        <v>44023</v>
      </c>
      <c r="L174" s="30">
        <v>98.376900000000006</v>
      </c>
    </row>
    <row r="175" spans="11:12" x14ac:dyDescent="0.25">
      <c r="K175" s="48">
        <v>44030</v>
      </c>
      <c r="L175" s="30">
        <v>98.482699999999994</v>
      </c>
    </row>
    <row r="176" spans="11:12" x14ac:dyDescent="0.25">
      <c r="K176" s="48">
        <v>44037</v>
      </c>
      <c r="L176" s="30">
        <v>98.706800000000001</v>
      </c>
    </row>
    <row r="177" spans="11:12" x14ac:dyDescent="0.25">
      <c r="K177" s="48">
        <v>44044</v>
      </c>
      <c r="L177" s="30">
        <v>98.939099999999996</v>
      </c>
    </row>
    <row r="178" spans="11:12" x14ac:dyDescent="0.25">
      <c r="K178" s="48">
        <v>44051</v>
      </c>
      <c r="L178" s="30">
        <v>98.937200000000004</v>
      </c>
    </row>
    <row r="179" spans="11:12" x14ac:dyDescent="0.25">
      <c r="K179" s="48">
        <v>44058</v>
      </c>
      <c r="L179" s="30">
        <v>98.822400000000002</v>
      </c>
    </row>
    <row r="180" spans="11:12" x14ac:dyDescent="0.25">
      <c r="K180" s="48">
        <v>44065</v>
      </c>
      <c r="L180" s="30">
        <v>98.911299999999997</v>
      </c>
    </row>
    <row r="181" spans="11:12" x14ac:dyDescent="0.25">
      <c r="K181" s="48">
        <v>44072</v>
      </c>
      <c r="L181" s="30">
        <v>99.047600000000003</v>
      </c>
    </row>
    <row r="182" spans="11:12" x14ac:dyDescent="0.25">
      <c r="K182" s="48">
        <v>44079</v>
      </c>
      <c r="L182" s="30">
        <v>99.236400000000003</v>
      </c>
    </row>
    <row r="183" spans="11:12" x14ac:dyDescent="0.25">
      <c r="K183" s="48">
        <v>44086</v>
      </c>
      <c r="L183" s="30">
        <v>99.656499999999994</v>
      </c>
    </row>
    <row r="184" spans="11:12" x14ac:dyDescent="0.25">
      <c r="K184" s="48">
        <v>44093</v>
      </c>
      <c r="L184" s="30">
        <v>99.825000000000003</v>
      </c>
    </row>
    <row r="185" spans="11:12" x14ac:dyDescent="0.25">
      <c r="K185" s="48">
        <v>44100</v>
      </c>
      <c r="L185" s="30">
        <v>99.625100000000003</v>
      </c>
    </row>
    <row r="186" spans="11:12" x14ac:dyDescent="0.25">
      <c r="K186" s="48">
        <v>44107</v>
      </c>
      <c r="L186" s="30">
        <v>98.8245</v>
      </c>
    </row>
    <row r="187" spans="11:12" x14ac:dyDescent="0.25">
      <c r="K187" s="48">
        <v>44114</v>
      </c>
      <c r="L187" s="30">
        <v>98.929599999999994</v>
      </c>
    </row>
    <row r="188" spans="11:12" x14ac:dyDescent="0.25">
      <c r="K188" s="48">
        <v>44121</v>
      </c>
      <c r="L188" s="30">
        <v>99.757800000000003</v>
      </c>
    </row>
    <row r="189" spans="11:12" x14ac:dyDescent="0.25">
      <c r="K189" s="48">
        <v>44128</v>
      </c>
      <c r="L189" s="30">
        <v>100.05119999999999</v>
      </c>
    </row>
    <row r="190" spans="11:12" x14ac:dyDescent="0.25">
      <c r="K190" s="48">
        <v>44135</v>
      </c>
      <c r="L190" s="30">
        <v>100.2345</v>
      </c>
    </row>
    <row r="191" spans="11:12" x14ac:dyDescent="0.25">
      <c r="K191" s="48">
        <v>44142</v>
      </c>
      <c r="L191" s="30">
        <v>100.8433</v>
      </c>
    </row>
    <row r="192" spans="11:12" x14ac:dyDescent="0.25">
      <c r="K192" s="48">
        <v>44149</v>
      </c>
      <c r="L192" s="30">
        <v>101.6143</v>
      </c>
    </row>
    <row r="193" spans="11:12" x14ac:dyDescent="0.25">
      <c r="K193" s="48">
        <v>44156</v>
      </c>
      <c r="L193" s="30">
        <v>101.94119999999999</v>
      </c>
    </row>
    <row r="194" spans="11:12" x14ac:dyDescent="0.25">
      <c r="K194" s="48">
        <v>44163</v>
      </c>
      <c r="L194" s="30">
        <v>102.26220000000001</v>
      </c>
    </row>
    <row r="195" spans="11:12" x14ac:dyDescent="0.25">
      <c r="K195" s="48">
        <v>44170</v>
      </c>
      <c r="L195" s="30">
        <v>102.8276</v>
      </c>
    </row>
    <row r="196" spans="11:12" x14ac:dyDescent="0.25">
      <c r="K196" s="48">
        <v>44177</v>
      </c>
      <c r="L196" s="30">
        <v>102.9023</v>
      </c>
    </row>
    <row r="197" spans="11:12" x14ac:dyDescent="0.25">
      <c r="K197" s="48">
        <v>44184</v>
      </c>
      <c r="L197" s="30">
        <v>102.10080000000001</v>
      </c>
    </row>
    <row r="198" spans="11:12" x14ac:dyDescent="0.25">
      <c r="K198" s="48">
        <v>44191</v>
      </c>
      <c r="L198" s="30">
        <v>98.306600000000003</v>
      </c>
    </row>
    <row r="199" spans="11:12" x14ac:dyDescent="0.25">
      <c r="K199" s="48">
        <v>44198</v>
      </c>
      <c r="L199" s="30">
        <v>95.410499999999999</v>
      </c>
    </row>
    <row r="200" spans="11:12" x14ac:dyDescent="0.25">
      <c r="K200" s="48">
        <v>44205</v>
      </c>
      <c r="L200" s="30">
        <v>96.790499999999994</v>
      </c>
    </row>
    <row r="201" spans="11:12" x14ac:dyDescent="0.25">
      <c r="K201" s="48">
        <v>44212</v>
      </c>
      <c r="L201" s="30">
        <v>98.893100000000004</v>
      </c>
    </row>
    <row r="202" spans="11:12" x14ac:dyDescent="0.25">
      <c r="K202" s="48">
        <v>44219</v>
      </c>
      <c r="L202" s="30">
        <v>99.861900000000006</v>
      </c>
    </row>
    <row r="203" spans="11:12" x14ac:dyDescent="0.25">
      <c r="K203" s="48">
        <v>44226</v>
      </c>
      <c r="L203" s="30">
        <v>100.34610000000001</v>
      </c>
    </row>
    <row r="204" spans="11:12" x14ac:dyDescent="0.25">
      <c r="K204" s="48">
        <v>44233</v>
      </c>
      <c r="L204" s="30">
        <v>100.6977</v>
      </c>
    </row>
    <row r="205" spans="11:12" x14ac:dyDescent="0.25">
      <c r="K205" s="48">
        <v>44240</v>
      </c>
      <c r="L205" s="30">
        <v>101.40600000000001</v>
      </c>
    </row>
    <row r="206" spans="11:12" x14ac:dyDescent="0.25">
      <c r="K206" s="48">
        <v>44247</v>
      </c>
      <c r="L206" s="30">
        <v>101.6439</v>
      </c>
    </row>
    <row r="207" spans="11:12" x14ac:dyDescent="0.25">
      <c r="K207" s="48">
        <v>44254</v>
      </c>
      <c r="L207" s="30">
        <v>102.0776</v>
      </c>
    </row>
    <row r="208" spans="11:12" x14ac:dyDescent="0.25">
      <c r="K208" s="48">
        <v>44261</v>
      </c>
      <c r="L208" s="30">
        <v>102.6974</v>
      </c>
    </row>
    <row r="209" spans="11:12" x14ac:dyDescent="0.25">
      <c r="K209" s="48">
        <v>44268</v>
      </c>
      <c r="L209" s="30">
        <v>103.3691</v>
      </c>
    </row>
    <row r="210" spans="11:12" x14ac:dyDescent="0.25">
      <c r="K210" s="48">
        <v>44275</v>
      </c>
      <c r="L210" s="30">
        <v>103.4833</v>
      </c>
    </row>
    <row r="211" spans="11:12" x14ac:dyDescent="0.25">
      <c r="K211" s="48">
        <v>44282</v>
      </c>
      <c r="L211" s="30">
        <v>103.4003</v>
      </c>
    </row>
    <row r="212" spans="11:12" x14ac:dyDescent="0.25">
      <c r="K212" s="48">
        <v>44289</v>
      </c>
      <c r="L212" s="30">
        <v>102.51049999999999</v>
      </c>
    </row>
    <row r="213" spans="11:12" x14ac:dyDescent="0.25">
      <c r="K213" s="48">
        <v>44296</v>
      </c>
      <c r="L213" s="30">
        <v>101.9789</v>
      </c>
    </row>
    <row r="214" spans="11:12" x14ac:dyDescent="0.25">
      <c r="K214" s="48">
        <v>44303</v>
      </c>
      <c r="L214" s="30">
        <v>101.9265</v>
      </c>
    </row>
    <row r="215" spans="11:12" x14ac:dyDescent="0.25">
      <c r="K215" s="48">
        <v>44310</v>
      </c>
      <c r="L215" s="30">
        <v>102.1865</v>
      </c>
    </row>
    <row r="216" spans="11:12" x14ac:dyDescent="0.25">
      <c r="K216" s="48">
        <v>44317</v>
      </c>
      <c r="L216" s="30">
        <v>102.8479</v>
      </c>
    </row>
    <row r="217" spans="11:12" x14ac:dyDescent="0.25">
      <c r="K217" s="48">
        <v>44324</v>
      </c>
      <c r="L217" s="30">
        <v>102.8336</v>
      </c>
    </row>
    <row r="218" spans="11:12" x14ac:dyDescent="0.25">
      <c r="K218" s="48">
        <v>44331</v>
      </c>
      <c r="L218" s="30">
        <v>102.9222</v>
      </c>
    </row>
    <row r="219" spans="11:12" x14ac:dyDescent="0.25">
      <c r="K219" s="48">
        <v>44338</v>
      </c>
      <c r="L219" s="30">
        <v>103.224</v>
      </c>
    </row>
    <row r="220" spans="11:12" x14ac:dyDescent="0.25">
      <c r="K220" s="48">
        <v>44345</v>
      </c>
      <c r="L220" s="30">
        <v>102.941</v>
      </c>
    </row>
    <row r="221" spans="11:12" x14ac:dyDescent="0.25">
      <c r="K221" s="48">
        <v>44352</v>
      </c>
      <c r="L221" s="30">
        <v>102.25190000000001</v>
      </c>
    </row>
    <row r="222" spans="11:12" x14ac:dyDescent="0.25">
      <c r="K222" s="48" t="s">
        <v>54</v>
      </c>
      <c r="L222" s="30" t="s">
        <v>54</v>
      </c>
    </row>
    <row r="223" spans="11:12" x14ac:dyDescent="0.25">
      <c r="K223" s="48" t="s">
        <v>54</v>
      </c>
      <c r="L223" s="30" t="s">
        <v>54</v>
      </c>
    </row>
    <row r="224" spans="11:12" x14ac:dyDescent="0.25">
      <c r="K224" s="48" t="s">
        <v>54</v>
      </c>
      <c r="L224" s="30" t="s">
        <v>54</v>
      </c>
    </row>
    <row r="225" spans="11:12" x14ac:dyDescent="0.25">
      <c r="K225" s="48" t="s">
        <v>54</v>
      </c>
      <c r="L225" s="30" t="s">
        <v>54</v>
      </c>
    </row>
    <row r="226" spans="11:12" x14ac:dyDescent="0.25">
      <c r="K226" s="48" t="s">
        <v>54</v>
      </c>
      <c r="L226" s="30" t="s">
        <v>54</v>
      </c>
    </row>
    <row r="227" spans="11:12" x14ac:dyDescent="0.25">
      <c r="K227" s="48" t="s">
        <v>54</v>
      </c>
      <c r="L227" s="30" t="s">
        <v>54</v>
      </c>
    </row>
    <row r="228" spans="11:12" x14ac:dyDescent="0.25">
      <c r="K228" s="48" t="s">
        <v>54</v>
      </c>
      <c r="L228" s="30" t="s">
        <v>54</v>
      </c>
    </row>
    <row r="229" spans="11:12" x14ac:dyDescent="0.25">
      <c r="K229" s="48" t="s">
        <v>54</v>
      </c>
      <c r="L229" s="30" t="s">
        <v>54</v>
      </c>
    </row>
    <row r="230" spans="11:12" x14ac:dyDescent="0.25">
      <c r="K230" s="48" t="s">
        <v>54</v>
      </c>
      <c r="L230" s="30" t="s">
        <v>54</v>
      </c>
    </row>
    <row r="231" spans="11:12" x14ac:dyDescent="0.25">
      <c r="K231" s="48" t="s">
        <v>54</v>
      </c>
      <c r="L231" s="30" t="s">
        <v>54</v>
      </c>
    </row>
    <row r="232" spans="11:12" x14ac:dyDescent="0.25">
      <c r="K232" s="48" t="s">
        <v>54</v>
      </c>
      <c r="L232" s="30" t="s">
        <v>54</v>
      </c>
    </row>
    <row r="233" spans="11:12" x14ac:dyDescent="0.25">
      <c r="K233" s="48" t="s">
        <v>54</v>
      </c>
      <c r="L233" s="30" t="s">
        <v>54</v>
      </c>
    </row>
    <row r="234" spans="11:12" x14ac:dyDescent="0.25">
      <c r="K234" s="48" t="s">
        <v>54</v>
      </c>
      <c r="L234" s="30" t="s">
        <v>54</v>
      </c>
    </row>
    <row r="235" spans="11:12" x14ac:dyDescent="0.25">
      <c r="K235" s="48" t="s">
        <v>54</v>
      </c>
      <c r="L235" s="30" t="s">
        <v>54</v>
      </c>
    </row>
    <row r="236" spans="11:12" x14ac:dyDescent="0.25">
      <c r="K236" s="48" t="s">
        <v>54</v>
      </c>
      <c r="L236" s="30" t="s">
        <v>54</v>
      </c>
    </row>
    <row r="237" spans="11:12" x14ac:dyDescent="0.25">
      <c r="K237" s="48" t="s">
        <v>54</v>
      </c>
      <c r="L237" s="30" t="s">
        <v>54</v>
      </c>
    </row>
    <row r="238" spans="11:12" x14ac:dyDescent="0.25">
      <c r="K238" s="48" t="s">
        <v>54</v>
      </c>
      <c r="L238" s="30" t="s">
        <v>54</v>
      </c>
    </row>
    <row r="239" spans="11:12" x14ac:dyDescent="0.25">
      <c r="K239" s="48" t="s">
        <v>54</v>
      </c>
      <c r="L239" s="30" t="s">
        <v>54</v>
      </c>
    </row>
    <row r="240" spans="11:12" x14ac:dyDescent="0.25">
      <c r="K240" s="48" t="s">
        <v>54</v>
      </c>
      <c r="L240" s="30" t="s">
        <v>54</v>
      </c>
    </row>
    <row r="241" spans="11:12" x14ac:dyDescent="0.25">
      <c r="K241" s="48" t="s">
        <v>54</v>
      </c>
      <c r="L241" s="30" t="s">
        <v>54</v>
      </c>
    </row>
    <row r="242" spans="11:12" x14ac:dyDescent="0.25">
      <c r="K242" s="48" t="s">
        <v>54</v>
      </c>
      <c r="L242" s="30" t="s">
        <v>54</v>
      </c>
    </row>
    <row r="243" spans="11:12" x14ac:dyDescent="0.25">
      <c r="K243" s="48" t="s">
        <v>54</v>
      </c>
      <c r="L243" s="30" t="s">
        <v>54</v>
      </c>
    </row>
    <row r="244" spans="11:12" x14ac:dyDescent="0.25">
      <c r="K244" s="48" t="s">
        <v>54</v>
      </c>
      <c r="L244" s="30" t="s">
        <v>54</v>
      </c>
    </row>
    <row r="245" spans="11:12" x14ac:dyDescent="0.25">
      <c r="K245" s="48" t="s">
        <v>54</v>
      </c>
      <c r="L245" s="30" t="s">
        <v>54</v>
      </c>
    </row>
    <row r="246" spans="11:12" x14ac:dyDescent="0.25">
      <c r="K246" s="48" t="s">
        <v>54</v>
      </c>
      <c r="L246" s="30" t="s">
        <v>54</v>
      </c>
    </row>
    <row r="247" spans="11:12" x14ac:dyDescent="0.25">
      <c r="K247" s="48" t="s">
        <v>54</v>
      </c>
      <c r="L247" s="30" t="s">
        <v>54</v>
      </c>
    </row>
    <row r="248" spans="11:12" x14ac:dyDescent="0.25">
      <c r="K248" s="48" t="s">
        <v>54</v>
      </c>
      <c r="L248" s="30" t="s">
        <v>54</v>
      </c>
    </row>
    <row r="249" spans="11:12" x14ac:dyDescent="0.25">
      <c r="K249" s="48" t="s">
        <v>54</v>
      </c>
      <c r="L249" s="30" t="s">
        <v>54</v>
      </c>
    </row>
    <row r="250" spans="11:12" x14ac:dyDescent="0.25">
      <c r="K250" s="48" t="s">
        <v>54</v>
      </c>
      <c r="L250" s="30" t="s">
        <v>54</v>
      </c>
    </row>
    <row r="251" spans="11:12" x14ac:dyDescent="0.25">
      <c r="K251" s="48" t="s">
        <v>54</v>
      </c>
      <c r="L251" s="30" t="s">
        <v>54</v>
      </c>
    </row>
    <row r="252" spans="11:12" x14ac:dyDescent="0.25">
      <c r="K252" s="48" t="s">
        <v>54</v>
      </c>
      <c r="L252" s="30" t="s">
        <v>54</v>
      </c>
    </row>
    <row r="253" spans="11:12" x14ac:dyDescent="0.25">
      <c r="K253" s="48" t="s">
        <v>54</v>
      </c>
      <c r="L253" s="30" t="s">
        <v>54</v>
      </c>
    </row>
    <row r="254" spans="11:12" x14ac:dyDescent="0.25">
      <c r="K254" s="48" t="s">
        <v>54</v>
      </c>
      <c r="L254" s="30" t="s">
        <v>54</v>
      </c>
    </row>
    <row r="255" spans="11:12" x14ac:dyDescent="0.25">
      <c r="K255" s="48" t="s">
        <v>54</v>
      </c>
      <c r="L255" s="30" t="s">
        <v>54</v>
      </c>
    </row>
    <row r="256" spans="11:12" x14ac:dyDescent="0.25">
      <c r="K256" s="48" t="s">
        <v>54</v>
      </c>
      <c r="L256" s="30" t="s">
        <v>54</v>
      </c>
    </row>
    <row r="257" spans="11:12" x14ac:dyDescent="0.25">
      <c r="K257" s="48" t="s">
        <v>54</v>
      </c>
      <c r="L257" s="30" t="s">
        <v>54</v>
      </c>
    </row>
    <row r="258" spans="11:12" x14ac:dyDescent="0.25">
      <c r="K258" s="48" t="s">
        <v>54</v>
      </c>
      <c r="L258" s="30" t="s">
        <v>54</v>
      </c>
    </row>
    <row r="259" spans="11:12" x14ac:dyDescent="0.25">
      <c r="K259" s="48" t="s">
        <v>54</v>
      </c>
      <c r="L259" s="30" t="s">
        <v>54</v>
      </c>
    </row>
    <row r="260" spans="11:12" x14ac:dyDescent="0.25">
      <c r="K260" s="48" t="s">
        <v>54</v>
      </c>
      <c r="L260" s="30" t="s">
        <v>54</v>
      </c>
    </row>
    <row r="261" spans="11:12" x14ac:dyDescent="0.25">
      <c r="K261" s="48" t="s">
        <v>54</v>
      </c>
      <c r="L261" s="30" t="s">
        <v>54</v>
      </c>
    </row>
    <row r="262" spans="11:12" x14ac:dyDescent="0.25">
      <c r="K262" s="48" t="s">
        <v>54</v>
      </c>
      <c r="L262" s="30" t="s">
        <v>54</v>
      </c>
    </row>
    <row r="263" spans="11:12" x14ac:dyDescent="0.25">
      <c r="K263" s="48" t="s">
        <v>54</v>
      </c>
      <c r="L263" s="30" t="s">
        <v>54</v>
      </c>
    </row>
    <row r="264" spans="11:12" x14ac:dyDescent="0.25">
      <c r="K264" s="48" t="s">
        <v>54</v>
      </c>
      <c r="L264" s="30" t="s">
        <v>54</v>
      </c>
    </row>
    <row r="265" spans="11:12" x14ac:dyDescent="0.25">
      <c r="K265" s="48" t="s">
        <v>54</v>
      </c>
      <c r="L265" s="30" t="s">
        <v>54</v>
      </c>
    </row>
    <row r="266" spans="11:12" x14ac:dyDescent="0.25">
      <c r="K266" s="48" t="s">
        <v>54</v>
      </c>
      <c r="L266" s="30" t="s">
        <v>54</v>
      </c>
    </row>
    <row r="267" spans="11:12" x14ac:dyDescent="0.25">
      <c r="K267" s="48" t="s">
        <v>54</v>
      </c>
      <c r="L267" s="30" t="s">
        <v>54</v>
      </c>
    </row>
    <row r="268" spans="11:12" x14ac:dyDescent="0.25">
      <c r="K268" s="48" t="s">
        <v>54</v>
      </c>
      <c r="L268" s="30" t="s">
        <v>54</v>
      </c>
    </row>
    <row r="269" spans="11:12" x14ac:dyDescent="0.25">
      <c r="K269" s="48" t="s">
        <v>54</v>
      </c>
      <c r="L269" s="30" t="s">
        <v>54</v>
      </c>
    </row>
    <row r="270" spans="11:12" x14ac:dyDescent="0.25">
      <c r="K270" s="48" t="s">
        <v>54</v>
      </c>
      <c r="L270" s="30" t="s">
        <v>54</v>
      </c>
    </row>
    <row r="271" spans="11:12" x14ac:dyDescent="0.25">
      <c r="K271" s="48" t="s">
        <v>54</v>
      </c>
      <c r="L271" s="30" t="s">
        <v>54</v>
      </c>
    </row>
    <row r="272" spans="11:12" x14ac:dyDescent="0.25">
      <c r="K272" s="48" t="s">
        <v>54</v>
      </c>
      <c r="L272" s="30" t="s">
        <v>54</v>
      </c>
    </row>
    <row r="273" spans="11:12" x14ac:dyDescent="0.25">
      <c r="K273" s="48" t="s">
        <v>54</v>
      </c>
      <c r="L273" s="30" t="s">
        <v>54</v>
      </c>
    </row>
    <row r="274" spans="11:12" x14ac:dyDescent="0.25">
      <c r="K274" s="48" t="s">
        <v>54</v>
      </c>
      <c r="L274" s="30" t="s">
        <v>54</v>
      </c>
    </row>
    <row r="275" spans="11:12" x14ac:dyDescent="0.25">
      <c r="K275" s="48" t="s">
        <v>54</v>
      </c>
      <c r="L275" s="30" t="s">
        <v>54</v>
      </c>
    </row>
    <row r="276" spans="11:12" x14ac:dyDescent="0.25">
      <c r="K276" s="48" t="s">
        <v>54</v>
      </c>
      <c r="L276" s="30" t="s">
        <v>54</v>
      </c>
    </row>
    <row r="277" spans="11:12" x14ac:dyDescent="0.25">
      <c r="K277" s="48" t="s">
        <v>54</v>
      </c>
      <c r="L277" s="30" t="s">
        <v>54</v>
      </c>
    </row>
    <row r="278" spans="11:12" x14ac:dyDescent="0.25">
      <c r="K278" s="48" t="s">
        <v>54</v>
      </c>
      <c r="L278" s="30" t="s">
        <v>54</v>
      </c>
    </row>
    <row r="279" spans="11:12" x14ac:dyDescent="0.25">
      <c r="K279" s="48" t="s">
        <v>54</v>
      </c>
      <c r="L279" s="30" t="s">
        <v>54</v>
      </c>
    </row>
    <row r="280" spans="11:12" x14ac:dyDescent="0.25">
      <c r="K280" s="48" t="s">
        <v>54</v>
      </c>
      <c r="L280" s="30" t="s">
        <v>54</v>
      </c>
    </row>
    <row r="281" spans="11:12" x14ac:dyDescent="0.25">
      <c r="K281" s="48" t="s">
        <v>54</v>
      </c>
      <c r="L281" s="30" t="s">
        <v>54</v>
      </c>
    </row>
    <row r="282" spans="11:12" x14ac:dyDescent="0.25">
      <c r="K282" s="48" t="s">
        <v>54</v>
      </c>
      <c r="L282" s="30" t="s">
        <v>54</v>
      </c>
    </row>
    <row r="283" spans="11:12" x14ac:dyDescent="0.25">
      <c r="K283" s="48" t="s">
        <v>54</v>
      </c>
      <c r="L283" s="30" t="s">
        <v>54</v>
      </c>
    </row>
    <row r="284" spans="11:12" x14ac:dyDescent="0.25">
      <c r="K284" s="48" t="s">
        <v>54</v>
      </c>
      <c r="L284" s="30" t="s">
        <v>54</v>
      </c>
    </row>
    <row r="285" spans="11:12" x14ac:dyDescent="0.25">
      <c r="K285" s="48" t="s">
        <v>54</v>
      </c>
      <c r="L285" s="30" t="s">
        <v>54</v>
      </c>
    </row>
    <row r="286" spans="11:12" x14ac:dyDescent="0.25">
      <c r="K286" s="48" t="s">
        <v>54</v>
      </c>
      <c r="L286" s="30" t="s">
        <v>54</v>
      </c>
    </row>
    <row r="287" spans="11:12" x14ac:dyDescent="0.25">
      <c r="K287" s="48" t="s">
        <v>54</v>
      </c>
      <c r="L287" s="30" t="s">
        <v>54</v>
      </c>
    </row>
    <row r="288" spans="11:12" x14ac:dyDescent="0.25">
      <c r="K288" s="48" t="s">
        <v>54</v>
      </c>
      <c r="L288" s="30" t="s">
        <v>54</v>
      </c>
    </row>
    <row r="289" spans="11:12" x14ac:dyDescent="0.25">
      <c r="K289" s="48" t="s">
        <v>54</v>
      </c>
      <c r="L289" s="30" t="s">
        <v>54</v>
      </c>
    </row>
    <row r="290" spans="11:12" x14ac:dyDescent="0.25">
      <c r="K290" s="48" t="s">
        <v>54</v>
      </c>
      <c r="L290" s="30" t="s">
        <v>54</v>
      </c>
    </row>
    <row r="291" spans="11:12" x14ac:dyDescent="0.25">
      <c r="K291" s="48" t="s">
        <v>54</v>
      </c>
      <c r="L291" s="30" t="s">
        <v>54</v>
      </c>
    </row>
    <row r="292" spans="11:12" x14ac:dyDescent="0.25">
      <c r="K292" s="48" t="s">
        <v>54</v>
      </c>
      <c r="L292" s="30" t="s">
        <v>54</v>
      </c>
    </row>
    <row r="293" spans="11:12" x14ac:dyDescent="0.25">
      <c r="K293" s="48" t="s">
        <v>54</v>
      </c>
      <c r="L293" s="30" t="s">
        <v>54</v>
      </c>
    </row>
    <row r="294" spans="11:12" x14ac:dyDescent="0.25">
      <c r="K294" s="48" t="s">
        <v>54</v>
      </c>
      <c r="L294" s="30" t="s">
        <v>54</v>
      </c>
    </row>
    <row r="295" spans="11:12" x14ac:dyDescent="0.25">
      <c r="K295" s="48" t="s">
        <v>54</v>
      </c>
      <c r="L295" s="30" t="s">
        <v>54</v>
      </c>
    </row>
    <row r="296" spans="11:12" x14ac:dyDescent="0.25">
      <c r="K296" s="48" t="s">
        <v>54</v>
      </c>
      <c r="L296" s="30" t="s">
        <v>54</v>
      </c>
    </row>
    <row r="297" spans="11:12" x14ac:dyDescent="0.25">
      <c r="K297" s="48" t="s">
        <v>54</v>
      </c>
      <c r="L297" s="30" t="s">
        <v>54</v>
      </c>
    </row>
    <row r="298" spans="11:12" x14ac:dyDescent="0.25">
      <c r="K298" s="48" t="s">
        <v>54</v>
      </c>
      <c r="L298" s="30" t="s">
        <v>54</v>
      </c>
    </row>
    <row r="299" spans="11:12" x14ac:dyDescent="0.25">
      <c r="K299" s="48" t="s">
        <v>54</v>
      </c>
      <c r="L299" s="30" t="s">
        <v>54</v>
      </c>
    </row>
    <row r="300" spans="11:12" x14ac:dyDescent="0.25">
      <c r="K300" s="48" t="s">
        <v>54</v>
      </c>
      <c r="L300" s="30" t="s">
        <v>54</v>
      </c>
    </row>
    <row r="301" spans="11:12" x14ac:dyDescent="0.25">
      <c r="K301" s="48" t="s">
        <v>54</v>
      </c>
      <c r="L301" s="30" t="s">
        <v>54</v>
      </c>
    </row>
    <row r="302" spans="11:12" x14ac:dyDescent="0.25">
      <c r="K302" s="48" t="s">
        <v>54</v>
      </c>
      <c r="L302" s="30" t="s">
        <v>54</v>
      </c>
    </row>
    <row r="303" spans="11:12" x14ac:dyDescent="0.25">
      <c r="K303" s="48" t="s">
        <v>54</v>
      </c>
      <c r="L303" s="30" t="s">
        <v>54</v>
      </c>
    </row>
    <row r="304" spans="11:12" x14ac:dyDescent="0.25">
      <c r="K304" s="26" t="s">
        <v>55</v>
      </c>
      <c r="L304" s="49"/>
    </row>
    <row r="305" spans="11:12" x14ac:dyDescent="0.25">
      <c r="K305" s="48">
        <v>43904</v>
      </c>
      <c r="L305" s="30">
        <v>100</v>
      </c>
    </row>
    <row r="306" spans="11:12" x14ac:dyDescent="0.25">
      <c r="K306" s="48">
        <v>43911</v>
      </c>
      <c r="L306" s="30">
        <v>99.605099999999993</v>
      </c>
    </row>
    <row r="307" spans="11:12" x14ac:dyDescent="0.25">
      <c r="K307" s="48">
        <v>43918</v>
      </c>
      <c r="L307" s="30">
        <v>98.105699999999999</v>
      </c>
    </row>
    <row r="308" spans="11:12" x14ac:dyDescent="0.25">
      <c r="K308" s="48">
        <v>43925</v>
      </c>
      <c r="L308" s="30">
        <v>96.237700000000004</v>
      </c>
    </row>
    <row r="309" spans="11:12" x14ac:dyDescent="0.25">
      <c r="K309" s="48">
        <v>43932</v>
      </c>
      <c r="L309" s="30">
        <v>93.490899999999996</v>
      </c>
    </row>
    <row r="310" spans="11:12" x14ac:dyDescent="0.25">
      <c r="K310" s="48">
        <v>43939</v>
      </c>
      <c r="L310" s="30">
        <v>93.694400000000002</v>
      </c>
    </row>
    <row r="311" spans="11:12" x14ac:dyDescent="0.25">
      <c r="K311" s="48">
        <v>43946</v>
      </c>
      <c r="L311" s="30">
        <v>94.112799999999993</v>
      </c>
    </row>
    <row r="312" spans="11:12" x14ac:dyDescent="0.25">
      <c r="K312" s="48">
        <v>43953</v>
      </c>
      <c r="L312" s="30">
        <v>94.6601</v>
      </c>
    </row>
    <row r="313" spans="11:12" x14ac:dyDescent="0.25">
      <c r="K313" s="48">
        <v>43960</v>
      </c>
      <c r="L313" s="30">
        <v>93.582700000000003</v>
      </c>
    </row>
    <row r="314" spans="11:12" x14ac:dyDescent="0.25">
      <c r="K314" s="48">
        <v>43967</v>
      </c>
      <c r="L314" s="30">
        <v>92.817400000000006</v>
      </c>
    </row>
    <row r="315" spans="11:12" x14ac:dyDescent="0.25">
      <c r="K315" s="48">
        <v>43974</v>
      </c>
      <c r="L315" s="30">
        <v>92.471100000000007</v>
      </c>
    </row>
    <row r="316" spans="11:12" x14ac:dyDescent="0.25">
      <c r="K316" s="48">
        <v>43981</v>
      </c>
      <c r="L316" s="30">
        <v>93.7988</v>
      </c>
    </row>
    <row r="317" spans="11:12" x14ac:dyDescent="0.25">
      <c r="K317" s="48">
        <v>43988</v>
      </c>
      <c r="L317" s="30">
        <v>95.975300000000004</v>
      </c>
    </row>
    <row r="318" spans="11:12" x14ac:dyDescent="0.25">
      <c r="K318" s="48">
        <v>43995</v>
      </c>
      <c r="L318" s="30">
        <v>96.647499999999994</v>
      </c>
    </row>
    <row r="319" spans="11:12" x14ac:dyDescent="0.25">
      <c r="K319" s="48">
        <v>44002</v>
      </c>
      <c r="L319" s="30">
        <v>97.605199999999996</v>
      </c>
    </row>
    <row r="320" spans="11:12" x14ac:dyDescent="0.25">
      <c r="K320" s="48">
        <v>44009</v>
      </c>
      <c r="L320" s="30">
        <v>97.363699999999994</v>
      </c>
    </row>
    <row r="321" spans="11:12" x14ac:dyDescent="0.25">
      <c r="K321" s="48">
        <v>44016</v>
      </c>
      <c r="L321" s="30">
        <v>99.2089</v>
      </c>
    </row>
    <row r="322" spans="11:12" x14ac:dyDescent="0.25">
      <c r="K322" s="48">
        <v>44023</v>
      </c>
      <c r="L322" s="30">
        <v>96.841499999999996</v>
      </c>
    </row>
    <row r="323" spans="11:12" x14ac:dyDescent="0.25">
      <c r="K323" s="48">
        <v>44030</v>
      </c>
      <c r="L323" s="30">
        <v>96.671800000000005</v>
      </c>
    </row>
    <row r="324" spans="11:12" x14ac:dyDescent="0.25">
      <c r="K324" s="48">
        <v>44037</v>
      </c>
      <c r="L324" s="30">
        <v>96.463899999999995</v>
      </c>
    </row>
    <row r="325" spans="11:12" x14ac:dyDescent="0.25">
      <c r="K325" s="48">
        <v>44044</v>
      </c>
      <c r="L325" s="30">
        <v>97.318799999999996</v>
      </c>
    </row>
    <row r="326" spans="11:12" x14ac:dyDescent="0.25">
      <c r="K326" s="48">
        <v>44051</v>
      </c>
      <c r="L326" s="30">
        <v>97.774199999999993</v>
      </c>
    </row>
    <row r="327" spans="11:12" x14ac:dyDescent="0.25">
      <c r="K327" s="48">
        <v>44058</v>
      </c>
      <c r="L327" s="30">
        <v>97.283600000000007</v>
      </c>
    </row>
    <row r="328" spans="11:12" x14ac:dyDescent="0.25">
      <c r="K328" s="48">
        <v>44065</v>
      </c>
      <c r="L328" s="30">
        <v>97.149600000000007</v>
      </c>
    </row>
    <row r="329" spans="11:12" x14ac:dyDescent="0.25">
      <c r="K329" s="48">
        <v>44072</v>
      </c>
      <c r="L329" s="30">
        <v>97.377099999999999</v>
      </c>
    </row>
    <row r="330" spans="11:12" x14ac:dyDescent="0.25">
      <c r="K330" s="48">
        <v>44079</v>
      </c>
      <c r="L330" s="30">
        <v>100.1592</v>
      </c>
    </row>
    <row r="331" spans="11:12" x14ac:dyDescent="0.25">
      <c r="K331" s="48">
        <v>44086</v>
      </c>
      <c r="L331" s="30">
        <v>101.158</v>
      </c>
    </row>
    <row r="332" spans="11:12" x14ac:dyDescent="0.25">
      <c r="K332" s="48">
        <v>44093</v>
      </c>
      <c r="L332" s="30">
        <v>101.9629</v>
      </c>
    </row>
    <row r="333" spans="11:12" x14ac:dyDescent="0.25">
      <c r="K333" s="48">
        <v>44100</v>
      </c>
      <c r="L333" s="30">
        <v>101.1215</v>
      </c>
    </row>
    <row r="334" spans="11:12" x14ac:dyDescent="0.25">
      <c r="K334" s="48">
        <v>44107</v>
      </c>
      <c r="L334" s="30">
        <v>98.703100000000006</v>
      </c>
    </row>
    <row r="335" spans="11:12" x14ac:dyDescent="0.25">
      <c r="K335" s="48">
        <v>44114</v>
      </c>
      <c r="L335" s="30">
        <v>97.2864</v>
      </c>
    </row>
    <row r="336" spans="11:12" x14ac:dyDescent="0.25">
      <c r="K336" s="48">
        <v>44121</v>
      </c>
      <c r="L336" s="30">
        <v>97.925600000000003</v>
      </c>
    </row>
    <row r="337" spans="11:12" x14ac:dyDescent="0.25">
      <c r="K337" s="48">
        <v>44128</v>
      </c>
      <c r="L337" s="30">
        <v>97.346500000000006</v>
      </c>
    </row>
    <row r="338" spans="11:12" x14ac:dyDescent="0.25">
      <c r="K338" s="48">
        <v>44135</v>
      </c>
      <c r="L338" s="30">
        <v>97.512900000000002</v>
      </c>
    </row>
    <row r="339" spans="11:12" x14ac:dyDescent="0.25">
      <c r="K339" s="48">
        <v>44142</v>
      </c>
      <c r="L339" s="30">
        <v>99.389899999999997</v>
      </c>
    </row>
    <row r="340" spans="11:12" x14ac:dyDescent="0.25">
      <c r="K340" s="48">
        <v>44149</v>
      </c>
      <c r="L340" s="30">
        <v>100.36199999999999</v>
      </c>
    </row>
    <row r="341" spans="11:12" x14ac:dyDescent="0.25">
      <c r="K341" s="48">
        <v>44156</v>
      </c>
      <c r="L341" s="30">
        <v>100.4233</v>
      </c>
    </row>
    <row r="342" spans="11:12" x14ac:dyDescent="0.25">
      <c r="K342" s="48">
        <v>44163</v>
      </c>
      <c r="L342" s="30">
        <v>101.77719999999999</v>
      </c>
    </row>
    <row r="343" spans="11:12" x14ac:dyDescent="0.25">
      <c r="K343" s="48">
        <v>44170</v>
      </c>
      <c r="L343" s="30">
        <v>103.5668</v>
      </c>
    </row>
    <row r="344" spans="11:12" x14ac:dyDescent="0.25">
      <c r="K344" s="48">
        <v>44177</v>
      </c>
      <c r="L344" s="30">
        <v>104.02849999999999</v>
      </c>
    </row>
    <row r="345" spans="11:12" x14ac:dyDescent="0.25">
      <c r="K345" s="48">
        <v>44184</v>
      </c>
      <c r="L345" s="30">
        <v>103.90219999999999</v>
      </c>
    </row>
    <row r="346" spans="11:12" x14ac:dyDescent="0.25">
      <c r="K346" s="48">
        <v>44191</v>
      </c>
      <c r="L346" s="30">
        <v>98.440600000000003</v>
      </c>
    </row>
    <row r="347" spans="11:12" x14ac:dyDescent="0.25">
      <c r="K347" s="48">
        <v>44198</v>
      </c>
      <c r="L347" s="30">
        <v>94.903199999999998</v>
      </c>
    </row>
    <row r="348" spans="11:12" x14ac:dyDescent="0.25">
      <c r="K348" s="48">
        <v>44205</v>
      </c>
      <c r="L348" s="30">
        <v>95.912400000000005</v>
      </c>
    </row>
    <row r="349" spans="11:12" x14ac:dyDescent="0.25">
      <c r="K349" s="48">
        <v>44212</v>
      </c>
      <c r="L349" s="30">
        <v>97.958399999999997</v>
      </c>
    </row>
    <row r="350" spans="11:12" x14ac:dyDescent="0.25">
      <c r="K350" s="48">
        <v>44219</v>
      </c>
      <c r="L350" s="30">
        <v>98.633799999999994</v>
      </c>
    </row>
    <row r="351" spans="11:12" x14ac:dyDescent="0.25">
      <c r="K351" s="48">
        <v>44226</v>
      </c>
      <c r="L351" s="30">
        <v>98.978300000000004</v>
      </c>
    </row>
    <row r="352" spans="11:12" x14ac:dyDescent="0.25">
      <c r="K352" s="48">
        <v>44233</v>
      </c>
      <c r="L352" s="30">
        <v>102.32899999999999</v>
      </c>
    </row>
    <row r="353" spans="11:12" x14ac:dyDescent="0.25">
      <c r="K353" s="48">
        <v>44240</v>
      </c>
      <c r="L353" s="30">
        <v>103.4654</v>
      </c>
    </row>
    <row r="354" spans="11:12" x14ac:dyDescent="0.25">
      <c r="K354" s="48">
        <v>44247</v>
      </c>
      <c r="L354" s="30">
        <v>103.54989999999999</v>
      </c>
    </row>
    <row r="355" spans="11:12" x14ac:dyDescent="0.25">
      <c r="K355" s="48">
        <v>44254</v>
      </c>
      <c r="L355" s="30">
        <v>104.1223</v>
      </c>
    </row>
    <row r="356" spans="11:12" x14ac:dyDescent="0.25">
      <c r="K356" s="48">
        <v>44261</v>
      </c>
      <c r="L356" s="30">
        <v>105.40479999999999</v>
      </c>
    </row>
    <row r="357" spans="11:12" x14ac:dyDescent="0.25">
      <c r="K357" s="48">
        <v>44268</v>
      </c>
      <c r="L357" s="30">
        <v>105.8021</v>
      </c>
    </row>
    <row r="358" spans="11:12" x14ac:dyDescent="0.25">
      <c r="K358" s="48">
        <v>44275</v>
      </c>
      <c r="L358" s="30">
        <v>105.7312</v>
      </c>
    </row>
    <row r="359" spans="11:12" x14ac:dyDescent="0.25">
      <c r="K359" s="48">
        <v>44282</v>
      </c>
      <c r="L359" s="30">
        <v>106.0228</v>
      </c>
    </row>
    <row r="360" spans="11:12" x14ac:dyDescent="0.25">
      <c r="K360" s="48">
        <v>44289</v>
      </c>
      <c r="L360" s="30">
        <v>105.1835</v>
      </c>
    </row>
    <row r="361" spans="11:12" x14ac:dyDescent="0.25">
      <c r="K361" s="48">
        <v>44296</v>
      </c>
      <c r="L361" s="30">
        <v>103.6148</v>
      </c>
    </row>
    <row r="362" spans="11:12" x14ac:dyDescent="0.25">
      <c r="K362" s="48">
        <v>44303</v>
      </c>
      <c r="L362" s="30">
        <v>103.956</v>
      </c>
    </row>
    <row r="363" spans="11:12" x14ac:dyDescent="0.25">
      <c r="K363" s="48">
        <v>44310</v>
      </c>
      <c r="L363" s="30">
        <v>103.5633</v>
      </c>
    </row>
    <row r="364" spans="11:12" x14ac:dyDescent="0.25">
      <c r="K364" s="48">
        <v>44317</v>
      </c>
      <c r="L364" s="30">
        <v>104.217</v>
      </c>
    </row>
    <row r="365" spans="11:12" x14ac:dyDescent="0.25">
      <c r="K365" s="48">
        <v>44324</v>
      </c>
      <c r="L365" s="30">
        <v>103.2509</v>
      </c>
    </row>
    <row r="366" spans="11:12" x14ac:dyDescent="0.25">
      <c r="K366" s="48">
        <v>44331</v>
      </c>
      <c r="L366" s="30">
        <v>103.5731</v>
      </c>
    </row>
    <row r="367" spans="11:12" x14ac:dyDescent="0.25">
      <c r="K367" s="48">
        <v>44338</v>
      </c>
      <c r="L367" s="30">
        <v>103.6772</v>
      </c>
    </row>
    <row r="368" spans="11:12" x14ac:dyDescent="0.25">
      <c r="K368" s="48">
        <v>44345</v>
      </c>
      <c r="L368" s="30">
        <v>102.8562</v>
      </c>
    </row>
    <row r="369" spans="11:12" x14ac:dyDescent="0.25">
      <c r="K369" s="48">
        <v>44352</v>
      </c>
      <c r="L369" s="30">
        <v>102.0586</v>
      </c>
    </row>
    <row r="370" spans="11:12" x14ac:dyDescent="0.25">
      <c r="K370" s="48" t="s">
        <v>54</v>
      </c>
      <c r="L370" s="30" t="s">
        <v>54</v>
      </c>
    </row>
    <row r="371" spans="11:12" x14ac:dyDescent="0.25">
      <c r="K371" s="48" t="s">
        <v>54</v>
      </c>
      <c r="L371" s="30" t="s">
        <v>54</v>
      </c>
    </row>
    <row r="372" spans="11:12" x14ac:dyDescent="0.25">
      <c r="K372" s="48" t="s">
        <v>54</v>
      </c>
      <c r="L372" s="30" t="s">
        <v>54</v>
      </c>
    </row>
    <row r="373" spans="11:12" x14ac:dyDescent="0.25">
      <c r="K373" s="48" t="s">
        <v>54</v>
      </c>
      <c r="L373" s="30" t="s">
        <v>54</v>
      </c>
    </row>
    <row r="374" spans="11:12" x14ac:dyDescent="0.25">
      <c r="K374" s="48" t="s">
        <v>54</v>
      </c>
      <c r="L374" s="30" t="s">
        <v>54</v>
      </c>
    </row>
    <row r="375" spans="11:12" x14ac:dyDescent="0.25">
      <c r="K375" s="48" t="s">
        <v>54</v>
      </c>
      <c r="L375" s="30" t="s">
        <v>54</v>
      </c>
    </row>
    <row r="376" spans="11:12" x14ac:dyDescent="0.25">
      <c r="K376" s="48" t="s">
        <v>54</v>
      </c>
      <c r="L376" s="30" t="s">
        <v>54</v>
      </c>
    </row>
    <row r="377" spans="11:12" x14ac:dyDescent="0.25">
      <c r="K377" s="48" t="s">
        <v>54</v>
      </c>
      <c r="L377" s="30" t="s">
        <v>54</v>
      </c>
    </row>
    <row r="378" spans="11:12" x14ac:dyDescent="0.25">
      <c r="K378" s="48" t="s">
        <v>54</v>
      </c>
      <c r="L378" s="30" t="s">
        <v>54</v>
      </c>
    </row>
    <row r="379" spans="11:12" x14ac:dyDescent="0.25">
      <c r="K379" s="48" t="s">
        <v>54</v>
      </c>
      <c r="L379" s="30" t="s">
        <v>54</v>
      </c>
    </row>
    <row r="380" spans="11:12" x14ac:dyDescent="0.25">
      <c r="K380" s="48" t="s">
        <v>54</v>
      </c>
      <c r="L380" s="30" t="s">
        <v>54</v>
      </c>
    </row>
    <row r="381" spans="11:12" x14ac:dyDescent="0.25">
      <c r="K381" s="48" t="s">
        <v>54</v>
      </c>
      <c r="L381" s="30" t="s">
        <v>54</v>
      </c>
    </row>
    <row r="382" spans="11:12" x14ac:dyDescent="0.25">
      <c r="K382" s="48" t="s">
        <v>54</v>
      </c>
      <c r="L382" s="30" t="s">
        <v>54</v>
      </c>
    </row>
    <row r="383" spans="11:12" x14ac:dyDescent="0.25">
      <c r="K383" s="48" t="s">
        <v>54</v>
      </c>
      <c r="L383" s="30" t="s">
        <v>54</v>
      </c>
    </row>
    <row r="384" spans="11:12" x14ac:dyDescent="0.25">
      <c r="K384" s="48" t="s">
        <v>54</v>
      </c>
      <c r="L384" s="30" t="s">
        <v>54</v>
      </c>
    </row>
    <row r="385" spans="11:12" x14ac:dyDescent="0.25">
      <c r="K385" s="48" t="s">
        <v>54</v>
      </c>
      <c r="L385" s="30" t="s">
        <v>54</v>
      </c>
    </row>
    <row r="386" spans="11:12" x14ac:dyDescent="0.25">
      <c r="K386" s="48" t="s">
        <v>54</v>
      </c>
      <c r="L386" s="30" t="s">
        <v>54</v>
      </c>
    </row>
    <row r="387" spans="11:12" x14ac:dyDescent="0.25">
      <c r="K387" s="48" t="s">
        <v>54</v>
      </c>
      <c r="L387" s="30" t="s">
        <v>54</v>
      </c>
    </row>
    <row r="388" spans="11:12" x14ac:dyDescent="0.25">
      <c r="K388" s="48" t="s">
        <v>54</v>
      </c>
      <c r="L388" s="30" t="s">
        <v>54</v>
      </c>
    </row>
    <row r="389" spans="11:12" x14ac:dyDescent="0.25">
      <c r="K389" s="48" t="s">
        <v>54</v>
      </c>
      <c r="L389" s="30" t="s">
        <v>54</v>
      </c>
    </row>
    <row r="390" spans="11:12" x14ac:dyDescent="0.25">
      <c r="K390" s="48" t="s">
        <v>54</v>
      </c>
      <c r="L390" s="30" t="s">
        <v>54</v>
      </c>
    </row>
    <row r="391" spans="11:12" x14ac:dyDescent="0.25">
      <c r="K391" s="48" t="s">
        <v>54</v>
      </c>
      <c r="L391" s="30" t="s">
        <v>54</v>
      </c>
    </row>
    <row r="392" spans="11:12" x14ac:dyDescent="0.25">
      <c r="K392" s="48" t="s">
        <v>54</v>
      </c>
      <c r="L392" s="30" t="s">
        <v>54</v>
      </c>
    </row>
    <row r="393" spans="11:12" x14ac:dyDescent="0.25">
      <c r="K393" s="48" t="s">
        <v>54</v>
      </c>
      <c r="L393" s="30" t="s">
        <v>54</v>
      </c>
    </row>
    <row r="394" spans="11:12" x14ac:dyDescent="0.25">
      <c r="K394" s="48" t="s">
        <v>54</v>
      </c>
      <c r="L394" s="30" t="s">
        <v>54</v>
      </c>
    </row>
    <row r="395" spans="11:12" x14ac:dyDescent="0.25">
      <c r="K395" s="48" t="s">
        <v>54</v>
      </c>
      <c r="L395" s="30" t="s">
        <v>54</v>
      </c>
    </row>
    <row r="396" spans="11:12" x14ac:dyDescent="0.25">
      <c r="K396" s="48" t="s">
        <v>54</v>
      </c>
      <c r="L396" s="30" t="s">
        <v>54</v>
      </c>
    </row>
    <row r="397" spans="11:12" x14ac:dyDescent="0.25">
      <c r="K397" s="48" t="s">
        <v>54</v>
      </c>
      <c r="L397" s="30" t="s">
        <v>54</v>
      </c>
    </row>
    <row r="398" spans="11:12" x14ac:dyDescent="0.25">
      <c r="K398" s="48" t="s">
        <v>54</v>
      </c>
      <c r="L398" s="30" t="s">
        <v>54</v>
      </c>
    </row>
    <row r="399" spans="11:12" x14ac:dyDescent="0.25">
      <c r="K399" s="48" t="s">
        <v>54</v>
      </c>
      <c r="L399" s="30" t="s">
        <v>54</v>
      </c>
    </row>
    <row r="400" spans="11:12" x14ac:dyDescent="0.25">
      <c r="K400" s="48" t="s">
        <v>54</v>
      </c>
      <c r="L400" s="30" t="s">
        <v>54</v>
      </c>
    </row>
    <row r="401" spans="11:12" x14ac:dyDescent="0.25">
      <c r="K401" s="48" t="s">
        <v>54</v>
      </c>
      <c r="L401" s="30" t="s">
        <v>54</v>
      </c>
    </row>
    <row r="402" spans="11:12" x14ac:dyDescent="0.25">
      <c r="K402" s="48" t="s">
        <v>54</v>
      </c>
      <c r="L402" s="30" t="s">
        <v>54</v>
      </c>
    </row>
    <row r="403" spans="11:12" x14ac:dyDescent="0.25">
      <c r="K403" s="48" t="s">
        <v>54</v>
      </c>
      <c r="L403" s="30" t="s">
        <v>54</v>
      </c>
    </row>
    <row r="404" spans="11:12" x14ac:dyDescent="0.25">
      <c r="K404" s="48" t="s">
        <v>54</v>
      </c>
      <c r="L404" s="30" t="s">
        <v>54</v>
      </c>
    </row>
    <row r="405" spans="11:12" x14ac:dyDescent="0.25">
      <c r="K405" s="48" t="s">
        <v>54</v>
      </c>
      <c r="L405" s="30" t="s">
        <v>54</v>
      </c>
    </row>
    <row r="406" spans="11:12" x14ac:dyDescent="0.25">
      <c r="K406" s="48" t="s">
        <v>54</v>
      </c>
      <c r="L406" s="30" t="s">
        <v>54</v>
      </c>
    </row>
    <row r="407" spans="11:12" x14ac:dyDescent="0.25">
      <c r="K407" s="48" t="s">
        <v>54</v>
      </c>
      <c r="L407" s="30" t="s">
        <v>54</v>
      </c>
    </row>
    <row r="408" spans="11:12" x14ac:dyDescent="0.25">
      <c r="K408" s="48" t="s">
        <v>54</v>
      </c>
      <c r="L408" s="30" t="s">
        <v>54</v>
      </c>
    </row>
    <row r="409" spans="11:12" x14ac:dyDescent="0.25">
      <c r="K409" s="48" t="s">
        <v>54</v>
      </c>
      <c r="L409" s="30" t="s">
        <v>54</v>
      </c>
    </row>
    <row r="410" spans="11:12" x14ac:dyDescent="0.25">
      <c r="K410" s="48" t="s">
        <v>54</v>
      </c>
      <c r="L410" s="30" t="s">
        <v>54</v>
      </c>
    </row>
    <row r="411" spans="11:12" x14ac:dyDescent="0.25">
      <c r="K411" s="48" t="s">
        <v>54</v>
      </c>
      <c r="L411" s="30" t="s">
        <v>54</v>
      </c>
    </row>
    <row r="412" spans="11:12" x14ac:dyDescent="0.25">
      <c r="K412" s="48" t="s">
        <v>54</v>
      </c>
      <c r="L412" s="30" t="s">
        <v>54</v>
      </c>
    </row>
    <row r="413" spans="11:12" x14ac:dyDescent="0.25">
      <c r="K413" s="48" t="s">
        <v>54</v>
      </c>
      <c r="L413" s="30" t="s">
        <v>54</v>
      </c>
    </row>
    <row r="414" spans="11:12" x14ac:dyDescent="0.25">
      <c r="K414" s="48" t="s">
        <v>54</v>
      </c>
      <c r="L414" s="30" t="s">
        <v>54</v>
      </c>
    </row>
    <row r="415" spans="11:12" x14ac:dyDescent="0.25">
      <c r="K415" s="48" t="s">
        <v>54</v>
      </c>
      <c r="L415" s="30" t="s">
        <v>54</v>
      </c>
    </row>
    <row r="416" spans="11:12" x14ac:dyDescent="0.25">
      <c r="K416" s="48" t="s">
        <v>54</v>
      </c>
      <c r="L416" s="30" t="s">
        <v>54</v>
      </c>
    </row>
    <row r="417" spans="11:12" x14ac:dyDescent="0.25">
      <c r="K417" s="48" t="s">
        <v>54</v>
      </c>
      <c r="L417" s="30" t="s">
        <v>54</v>
      </c>
    </row>
    <row r="418" spans="11:12" x14ac:dyDescent="0.25">
      <c r="K418" s="48" t="s">
        <v>54</v>
      </c>
      <c r="L418" s="30" t="s">
        <v>54</v>
      </c>
    </row>
    <row r="419" spans="11:12" x14ac:dyDescent="0.25">
      <c r="K419" s="48" t="s">
        <v>54</v>
      </c>
      <c r="L419" s="30" t="s">
        <v>54</v>
      </c>
    </row>
    <row r="420" spans="11:12" x14ac:dyDescent="0.25">
      <c r="K420" s="48" t="s">
        <v>54</v>
      </c>
      <c r="L420" s="30" t="s">
        <v>54</v>
      </c>
    </row>
    <row r="421" spans="11:12" x14ac:dyDescent="0.25">
      <c r="K421" s="48" t="s">
        <v>54</v>
      </c>
      <c r="L421" s="30" t="s">
        <v>54</v>
      </c>
    </row>
    <row r="422" spans="11:12" x14ac:dyDescent="0.25">
      <c r="K422" s="48" t="s">
        <v>54</v>
      </c>
      <c r="L422" s="30" t="s">
        <v>54</v>
      </c>
    </row>
    <row r="423" spans="11:12" x14ac:dyDescent="0.25">
      <c r="K423" s="48" t="s">
        <v>54</v>
      </c>
      <c r="L423" s="30" t="s">
        <v>54</v>
      </c>
    </row>
    <row r="424" spans="11:12" x14ac:dyDescent="0.25">
      <c r="K424" s="48" t="s">
        <v>54</v>
      </c>
      <c r="L424" s="30" t="s">
        <v>54</v>
      </c>
    </row>
    <row r="425" spans="11:12" x14ac:dyDescent="0.25">
      <c r="K425" s="48" t="s">
        <v>54</v>
      </c>
      <c r="L425" s="30" t="s">
        <v>54</v>
      </c>
    </row>
    <row r="426" spans="11:12" x14ac:dyDescent="0.25">
      <c r="K426" s="48" t="s">
        <v>54</v>
      </c>
      <c r="L426" s="30" t="s">
        <v>54</v>
      </c>
    </row>
    <row r="427" spans="11:12" x14ac:dyDescent="0.25">
      <c r="K427" s="48" t="s">
        <v>54</v>
      </c>
      <c r="L427" s="30" t="s">
        <v>54</v>
      </c>
    </row>
    <row r="428" spans="11:12" x14ac:dyDescent="0.25">
      <c r="K428" s="48" t="s">
        <v>54</v>
      </c>
      <c r="L428" s="30" t="s">
        <v>54</v>
      </c>
    </row>
    <row r="429" spans="11:12" x14ac:dyDescent="0.25">
      <c r="K429" s="48" t="s">
        <v>54</v>
      </c>
      <c r="L429" s="30" t="s">
        <v>54</v>
      </c>
    </row>
    <row r="430" spans="11:12" x14ac:dyDescent="0.25">
      <c r="K430" s="48" t="s">
        <v>54</v>
      </c>
      <c r="L430" s="30" t="s">
        <v>54</v>
      </c>
    </row>
    <row r="431" spans="11:12" x14ac:dyDescent="0.25">
      <c r="K431" s="48" t="s">
        <v>54</v>
      </c>
      <c r="L431" s="30" t="s">
        <v>54</v>
      </c>
    </row>
    <row r="432" spans="11:12" x14ac:dyDescent="0.25">
      <c r="K432" s="48" t="s">
        <v>54</v>
      </c>
      <c r="L432" s="30" t="s">
        <v>54</v>
      </c>
    </row>
    <row r="433" spans="11:12" x14ac:dyDescent="0.25">
      <c r="K433" s="48" t="s">
        <v>54</v>
      </c>
      <c r="L433" s="30" t="s">
        <v>54</v>
      </c>
    </row>
    <row r="434" spans="11:12" x14ac:dyDescent="0.25">
      <c r="K434" s="48" t="s">
        <v>54</v>
      </c>
      <c r="L434" s="30" t="s">
        <v>54</v>
      </c>
    </row>
    <row r="435" spans="11:12" x14ac:dyDescent="0.25">
      <c r="K435" s="48" t="s">
        <v>54</v>
      </c>
      <c r="L435" s="30" t="s">
        <v>54</v>
      </c>
    </row>
    <row r="436" spans="11:12" x14ac:dyDescent="0.25">
      <c r="K436" s="48" t="s">
        <v>54</v>
      </c>
      <c r="L436" s="30" t="s">
        <v>54</v>
      </c>
    </row>
    <row r="437" spans="11:12" x14ac:dyDescent="0.25">
      <c r="K437" s="48" t="s">
        <v>54</v>
      </c>
      <c r="L437" s="30" t="s">
        <v>54</v>
      </c>
    </row>
    <row r="438" spans="11:12" x14ac:dyDescent="0.25">
      <c r="K438" s="48" t="s">
        <v>54</v>
      </c>
      <c r="L438" s="30" t="s">
        <v>54</v>
      </c>
    </row>
    <row r="439" spans="11:12" x14ac:dyDescent="0.25">
      <c r="K439" s="48" t="s">
        <v>54</v>
      </c>
      <c r="L439" s="30" t="s">
        <v>54</v>
      </c>
    </row>
    <row r="440" spans="11:12" x14ac:dyDescent="0.25">
      <c r="K440" s="48" t="s">
        <v>54</v>
      </c>
      <c r="L440" s="30" t="s">
        <v>54</v>
      </c>
    </row>
    <row r="441" spans="11:12" x14ac:dyDescent="0.25">
      <c r="K441" s="48" t="s">
        <v>54</v>
      </c>
      <c r="L441" s="30" t="s">
        <v>54</v>
      </c>
    </row>
    <row r="442" spans="11:12" x14ac:dyDescent="0.25">
      <c r="K442" s="48" t="s">
        <v>54</v>
      </c>
      <c r="L442" s="30" t="s">
        <v>54</v>
      </c>
    </row>
    <row r="443" spans="11:12" x14ac:dyDescent="0.25">
      <c r="K443" s="48" t="s">
        <v>54</v>
      </c>
      <c r="L443" s="30" t="s">
        <v>54</v>
      </c>
    </row>
    <row r="444" spans="11:12" x14ac:dyDescent="0.25">
      <c r="K444" s="48" t="s">
        <v>54</v>
      </c>
      <c r="L444" s="30" t="s">
        <v>54</v>
      </c>
    </row>
    <row r="445" spans="11:12" x14ac:dyDescent="0.25">
      <c r="K445" s="48" t="s">
        <v>54</v>
      </c>
      <c r="L445" s="30" t="s">
        <v>54</v>
      </c>
    </row>
    <row r="446" spans="11:12" x14ac:dyDescent="0.25">
      <c r="K446" s="48" t="s">
        <v>54</v>
      </c>
      <c r="L446" s="30" t="s">
        <v>54</v>
      </c>
    </row>
    <row r="447" spans="11:12" x14ac:dyDescent="0.25">
      <c r="K447" s="48" t="s">
        <v>54</v>
      </c>
      <c r="L447" s="30" t="s">
        <v>54</v>
      </c>
    </row>
    <row r="448" spans="11:12" x14ac:dyDescent="0.25">
      <c r="K448" s="48" t="s">
        <v>54</v>
      </c>
      <c r="L448" s="30" t="s">
        <v>54</v>
      </c>
    </row>
    <row r="449" spans="11:12" x14ac:dyDescent="0.25">
      <c r="K449" s="48" t="s">
        <v>54</v>
      </c>
      <c r="L449" s="30" t="s">
        <v>54</v>
      </c>
    </row>
    <row r="450" spans="11:12" x14ac:dyDescent="0.25">
      <c r="K450" s="48" t="s">
        <v>54</v>
      </c>
      <c r="L450" s="30" t="s">
        <v>54</v>
      </c>
    </row>
    <row r="451" spans="11:12" x14ac:dyDescent="0.25">
      <c r="K451" s="48" t="s">
        <v>54</v>
      </c>
      <c r="L451" s="30" t="s">
        <v>54</v>
      </c>
    </row>
    <row r="452" spans="11:12" x14ac:dyDescent="0.25">
      <c r="K452" s="26" t="s">
        <v>56</v>
      </c>
      <c r="L452" s="26"/>
    </row>
    <row r="453" spans="11:12" x14ac:dyDescent="0.25">
      <c r="K453" s="48">
        <v>43904</v>
      </c>
      <c r="L453" s="30">
        <v>100</v>
      </c>
    </row>
    <row r="454" spans="11:12" x14ac:dyDescent="0.25">
      <c r="K454" s="48">
        <v>43911</v>
      </c>
      <c r="L454" s="30">
        <v>98.839799999999997</v>
      </c>
    </row>
    <row r="455" spans="11:12" x14ac:dyDescent="0.25">
      <c r="K455" s="48">
        <v>43918</v>
      </c>
      <c r="L455" s="30">
        <v>95.019000000000005</v>
      </c>
    </row>
    <row r="456" spans="11:12" x14ac:dyDescent="0.25">
      <c r="K456" s="48">
        <v>43925</v>
      </c>
      <c r="L456" s="30">
        <v>92.401300000000006</v>
      </c>
    </row>
    <row r="457" spans="11:12" x14ac:dyDescent="0.25">
      <c r="K457" s="48">
        <v>43932</v>
      </c>
      <c r="L457" s="30">
        <v>91.2072</v>
      </c>
    </row>
    <row r="458" spans="11:12" x14ac:dyDescent="0.25">
      <c r="K458" s="48">
        <v>43939</v>
      </c>
      <c r="L458" s="30">
        <v>91.289100000000005</v>
      </c>
    </row>
    <row r="459" spans="11:12" x14ac:dyDescent="0.25">
      <c r="K459" s="48">
        <v>43946</v>
      </c>
      <c r="L459" s="30">
        <v>91.716899999999995</v>
      </c>
    </row>
    <row r="460" spans="11:12" x14ac:dyDescent="0.25">
      <c r="K460" s="48">
        <v>43953</v>
      </c>
      <c r="L460" s="30">
        <v>92.306399999999996</v>
      </c>
    </row>
    <row r="461" spans="11:12" x14ac:dyDescent="0.25">
      <c r="K461" s="48">
        <v>43960</v>
      </c>
      <c r="L461" s="30">
        <v>93.209100000000007</v>
      </c>
    </row>
    <row r="462" spans="11:12" x14ac:dyDescent="0.25">
      <c r="K462" s="48">
        <v>43967</v>
      </c>
      <c r="L462" s="30">
        <v>94.203299999999999</v>
      </c>
    </row>
    <row r="463" spans="11:12" x14ac:dyDescent="0.25">
      <c r="K463" s="48">
        <v>43974</v>
      </c>
      <c r="L463" s="30">
        <v>94.399600000000007</v>
      </c>
    </row>
    <row r="464" spans="11:12" x14ac:dyDescent="0.25">
      <c r="K464" s="48">
        <v>43981</v>
      </c>
      <c r="L464" s="30">
        <v>94.828599999999994</v>
      </c>
    </row>
    <row r="465" spans="11:12" x14ac:dyDescent="0.25">
      <c r="K465" s="48">
        <v>43988</v>
      </c>
      <c r="L465" s="30">
        <v>95.614500000000007</v>
      </c>
    </row>
    <row r="466" spans="11:12" x14ac:dyDescent="0.25">
      <c r="K466" s="48">
        <v>43995</v>
      </c>
      <c r="L466" s="30">
        <v>95.909899999999993</v>
      </c>
    </row>
    <row r="467" spans="11:12" x14ac:dyDescent="0.25">
      <c r="K467" s="48">
        <v>44002</v>
      </c>
      <c r="L467" s="30">
        <v>95.570700000000002</v>
      </c>
    </row>
    <row r="468" spans="11:12" x14ac:dyDescent="0.25">
      <c r="K468" s="48">
        <v>44009</v>
      </c>
      <c r="L468" s="30">
        <v>94.928600000000003</v>
      </c>
    </row>
    <row r="469" spans="11:12" x14ac:dyDescent="0.25">
      <c r="K469" s="48">
        <v>44016</v>
      </c>
      <c r="L469" s="30">
        <v>96.248599999999996</v>
      </c>
    </row>
    <row r="470" spans="11:12" x14ac:dyDescent="0.25">
      <c r="K470" s="48">
        <v>44023</v>
      </c>
      <c r="L470" s="30">
        <v>97.851500000000001</v>
      </c>
    </row>
    <row r="471" spans="11:12" x14ac:dyDescent="0.25">
      <c r="K471" s="48">
        <v>44030</v>
      </c>
      <c r="L471" s="30">
        <v>98.1785</v>
      </c>
    </row>
    <row r="472" spans="11:12" x14ac:dyDescent="0.25">
      <c r="K472" s="48">
        <v>44037</v>
      </c>
      <c r="L472" s="30">
        <v>98.838200000000001</v>
      </c>
    </row>
    <row r="473" spans="11:12" x14ac:dyDescent="0.25">
      <c r="K473" s="48">
        <v>44044</v>
      </c>
      <c r="L473" s="30">
        <v>98.891400000000004</v>
      </c>
    </row>
    <row r="474" spans="11:12" x14ac:dyDescent="0.25">
      <c r="K474" s="48">
        <v>44051</v>
      </c>
      <c r="L474" s="30">
        <v>99.286000000000001</v>
      </c>
    </row>
    <row r="475" spans="11:12" x14ac:dyDescent="0.25">
      <c r="K475" s="48">
        <v>44058</v>
      </c>
      <c r="L475" s="30">
        <v>99.547300000000007</v>
      </c>
    </row>
    <row r="476" spans="11:12" x14ac:dyDescent="0.25">
      <c r="K476" s="48">
        <v>44065</v>
      </c>
      <c r="L476" s="30">
        <v>99.715100000000007</v>
      </c>
    </row>
    <row r="477" spans="11:12" x14ac:dyDescent="0.25">
      <c r="K477" s="48">
        <v>44072</v>
      </c>
      <c r="L477" s="30">
        <v>99.853999999999999</v>
      </c>
    </row>
    <row r="478" spans="11:12" x14ac:dyDescent="0.25">
      <c r="K478" s="48">
        <v>44079</v>
      </c>
      <c r="L478" s="30">
        <v>100.1872</v>
      </c>
    </row>
    <row r="479" spans="11:12" x14ac:dyDescent="0.25">
      <c r="K479" s="48">
        <v>44086</v>
      </c>
      <c r="L479" s="30">
        <v>100.7041</v>
      </c>
    </row>
    <row r="480" spans="11:12" x14ac:dyDescent="0.25">
      <c r="K480" s="48">
        <v>44093</v>
      </c>
      <c r="L480" s="30">
        <v>100.902</v>
      </c>
    </row>
    <row r="481" spans="11:12" x14ac:dyDescent="0.25">
      <c r="K481" s="48">
        <v>44100</v>
      </c>
      <c r="L481" s="30">
        <v>100.7961</v>
      </c>
    </row>
    <row r="482" spans="11:12" x14ac:dyDescent="0.25">
      <c r="K482" s="48">
        <v>44107</v>
      </c>
      <c r="L482" s="30">
        <v>100.19629999999999</v>
      </c>
    </row>
    <row r="483" spans="11:12" x14ac:dyDescent="0.25">
      <c r="K483" s="48">
        <v>44114</v>
      </c>
      <c r="L483" s="30">
        <v>100.4644</v>
      </c>
    </row>
    <row r="484" spans="11:12" x14ac:dyDescent="0.25">
      <c r="K484" s="48">
        <v>44121</v>
      </c>
      <c r="L484" s="30">
        <v>101.9226</v>
      </c>
    </row>
    <row r="485" spans="11:12" x14ac:dyDescent="0.25">
      <c r="K485" s="48">
        <v>44128</v>
      </c>
      <c r="L485" s="30">
        <v>102.056</v>
      </c>
    </row>
    <row r="486" spans="11:12" x14ac:dyDescent="0.25">
      <c r="K486" s="48">
        <v>44135</v>
      </c>
      <c r="L486" s="30">
        <v>101.70950000000001</v>
      </c>
    </row>
    <row r="487" spans="11:12" x14ac:dyDescent="0.25">
      <c r="K487" s="48">
        <v>44142</v>
      </c>
      <c r="L487" s="30">
        <v>102.3163</v>
      </c>
    </row>
    <row r="488" spans="11:12" x14ac:dyDescent="0.25">
      <c r="K488" s="48">
        <v>44149</v>
      </c>
      <c r="L488" s="30">
        <v>103.2038</v>
      </c>
    </row>
    <row r="489" spans="11:12" x14ac:dyDescent="0.25">
      <c r="K489" s="48">
        <v>44156</v>
      </c>
      <c r="L489" s="30">
        <v>102.26779999999999</v>
      </c>
    </row>
    <row r="490" spans="11:12" x14ac:dyDescent="0.25">
      <c r="K490" s="48">
        <v>44163</v>
      </c>
      <c r="L490" s="30">
        <v>102.65130000000001</v>
      </c>
    </row>
    <row r="491" spans="11:12" x14ac:dyDescent="0.25">
      <c r="K491" s="48">
        <v>44170</v>
      </c>
      <c r="L491" s="30">
        <v>103.73909999999999</v>
      </c>
    </row>
    <row r="492" spans="11:12" x14ac:dyDescent="0.25">
      <c r="K492" s="48">
        <v>44177</v>
      </c>
      <c r="L492" s="30">
        <v>104.1271</v>
      </c>
    </row>
    <row r="493" spans="11:12" x14ac:dyDescent="0.25">
      <c r="K493" s="48">
        <v>44184</v>
      </c>
      <c r="L493" s="30">
        <v>102.77070000000001</v>
      </c>
    </row>
    <row r="494" spans="11:12" x14ac:dyDescent="0.25">
      <c r="K494" s="48">
        <v>44191</v>
      </c>
      <c r="L494" s="30">
        <v>98.809899999999999</v>
      </c>
    </row>
    <row r="495" spans="11:12" x14ac:dyDescent="0.25">
      <c r="K495" s="48">
        <v>44198</v>
      </c>
      <c r="L495" s="30">
        <v>96.108800000000002</v>
      </c>
    </row>
    <row r="496" spans="11:12" x14ac:dyDescent="0.25">
      <c r="K496" s="48">
        <v>44205</v>
      </c>
      <c r="L496" s="30">
        <v>97.868399999999994</v>
      </c>
    </row>
    <row r="497" spans="11:12" x14ac:dyDescent="0.25">
      <c r="K497" s="48">
        <v>44212</v>
      </c>
      <c r="L497" s="30">
        <v>100.04049999999999</v>
      </c>
    </row>
    <row r="498" spans="11:12" x14ac:dyDescent="0.25">
      <c r="K498" s="48">
        <v>44219</v>
      </c>
      <c r="L498" s="30">
        <v>100.9543</v>
      </c>
    </row>
    <row r="499" spans="11:12" x14ac:dyDescent="0.25">
      <c r="K499" s="48">
        <v>44226</v>
      </c>
      <c r="L499" s="30">
        <v>101.44799999999999</v>
      </c>
    </row>
    <row r="500" spans="11:12" x14ac:dyDescent="0.25">
      <c r="K500" s="48">
        <v>44233</v>
      </c>
      <c r="L500" s="30">
        <v>102.0778</v>
      </c>
    </row>
    <row r="501" spans="11:12" x14ac:dyDescent="0.25">
      <c r="K501" s="48">
        <v>44240</v>
      </c>
      <c r="L501" s="30">
        <v>102.7774</v>
      </c>
    </row>
    <row r="502" spans="11:12" x14ac:dyDescent="0.25">
      <c r="K502" s="48">
        <v>44247</v>
      </c>
      <c r="L502" s="30">
        <v>103.1683</v>
      </c>
    </row>
    <row r="503" spans="11:12" x14ac:dyDescent="0.25">
      <c r="K503" s="48">
        <v>44254</v>
      </c>
      <c r="L503" s="30">
        <v>103.73090000000001</v>
      </c>
    </row>
    <row r="504" spans="11:12" x14ac:dyDescent="0.25">
      <c r="K504" s="48">
        <v>44261</v>
      </c>
      <c r="L504" s="30">
        <v>104.0766</v>
      </c>
    </row>
    <row r="505" spans="11:12" x14ac:dyDescent="0.25">
      <c r="K505" s="48">
        <v>44268</v>
      </c>
      <c r="L505" s="30">
        <v>104.58620000000001</v>
      </c>
    </row>
    <row r="506" spans="11:12" x14ac:dyDescent="0.25">
      <c r="K506" s="48">
        <v>44275</v>
      </c>
      <c r="L506" s="30">
        <v>104.7603</v>
      </c>
    </row>
    <row r="507" spans="11:12" x14ac:dyDescent="0.25">
      <c r="K507" s="48">
        <v>44282</v>
      </c>
      <c r="L507" s="30">
        <v>104.6366</v>
      </c>
    </row>
    <row r="508" spans="11:12" x14ac:dyDescent="0.25">
      <c r="K508" s="48">
        <v>44289</v>
      </c>
      <c r="L508" s="30">
        <v>103.70440000000001</v>
      </c>
    </row>
    <row r="509" spans="11:12" x14ac:dyDescent="0.25">
      <c r="K509" s="48">
        <v>44296</v>
      </c>
      <c r="L509" s="30">
        <v>103.5457</v>
      </c>
    </row>
    <row r="510" spans="11:12" x14ac:dyDescent="0.25">
      <c r="K510" s="48">
        <v>44303</v>
      </c>
      <c r="L510" s="30">
        <v>103.5526</v>
      </c>
    </row>
    <row r="511" spans="11:12" x14ac:dyDescent="0.25">
      <c r="K511" s="48">
        <v>44310</v>
      </c>
      <c r="L511" s="30">
        <v>103.2479</v>
      </c>
    </row>
    <row r="512" spans="11:12" x14ac:dyDescent="0.25">
      <c r="K512" s="48">
        <v>44317</v>
      </c>
      <c r="L512" s="30">
        <v>103.8978</v>
      </c>
    </row>
    <row r="513" spans="11:12" x14ac:dyDescent="0.25">
      <c r="K513" s="48">
        <v>44324</v>
      </c>
      <c r="L513" s="30">
        <v>104.0132</v>
      </c>
    </row>
    <row r="514" spans="11:12" x14ac:dyDescent="0.25">
      <c r="K514" s="48">
        <v>44331</v>
      </c>
      <c r="L514" s="30">
        <v>104.1525</v>
      </c>
    </row>
    <row r="515" spans="11:12" x14ac:dyDescent="0.25">
      <c r="K515" s="48">
        <v>44338</v>
      </c>
      <c r="L515" s="30">
        <v>104.22629999999999</v>
      </c>
    </row>
    <row r="516" spans="11:12" x14ac:dyDescent="0.25">
      <c r="K516" s="48">
        <v>44345</v>
      </c>
      <c r="L516" s="30">
        <v>104.2055</v>
      </c>
    </row>
    <row r="517" spans="11:12" x14ac:dyDescent="0.25">
      <c r="K517" s="48">
        <v>44352</v>
      </c>
      <c r="L517" s="30">
        <v>103.8601</v>
      </c>
    </row>
    <row r="518" spans="11:12" x14ac:dyDescent="0.25">
      <c r="K518" s="48" t="s">
        <v>54</v>
      </c>
      <c r="L518" s="30" t="s">
        <v>54</v>
      </c>
    </row>
    <row r="519" spans="11:12" x14ac:dyDescent="0.25">
      <c r="K519" s="48" t="s">
        <v>54</v>
      </c>
      <c r="L519" s="30" t="s">
        <v>54</v>
      </c>
    </row>
    <row r="520" spans="11:12" x14ac:dyDescent="0.25">
      <c r="K520" s="48" t="s">
        <v>54</v>
      </c>
      <c r="L520" s="30" t="s">
        <v>54</v>
      </c>
    </row>
    <row r="521" spans="11:12" x14ac:dyDescent="0.25">
      <c r="K521" s="48" t="s">
        <v>54</v>
      </c>
      <c r="L521" s="30" t="s">
        <v>54</v>
      </c>
    </row>
    <row r="522" spans="11:12" x14ac:dyDescent="0.25">
      <c r="K522" s="48" t="s">
        <v>54</v>
      </c>
      <c r="L522" s="30" t="s">
        <v>54</v>
      </c>
    </row>
    <row r="523" spans="11:12" x14ac:dyDescent="0.25">
      <c r="K523" s="48" t="s">
        <v>54</v>
      </c>
      <c r="L523" s="30" t="s">
        <v>54</v>
      </c>
    </row>
    <row r="524" spans="11:12" x14ac:dyDescent="0.25">
      <c r="K524" s="48" t="s">
        <v>54</v>
      </c>
      <c r="L524" s="30" t="s">
        <v>54</v>
      </c>
    </row>
    <row r="525" spans="11:12" x14ac:dyDescent="0.25">
      <c r="K525" s="48" t="s">
        <v>54</v>
      </c>
      <c r="L525" s="30" t="s">
        <v>54</v>
      </c>
    </row>
    <row r="526" spans="11:12" x14ac:dyDescent="0.25">
      <c r="K526" s="48" t="s">
        <v>54</v>
      </c>
      <c r="L526" s="30" t="s">
        <v>54</v>
      </c>
    </row>
    <row r="527" spans="11:12" x14ac:dyDescent="0.25">
      <c r="K527" s="48" t="s">
        <v>54</v>
      </c>
      <c r="L527" s="30" t="s">
        <v>54</v>
      </c>
    </row>
    <row r="528" spans="11:12" x14ac:dyDescent="0.25">
      <c r="K528" s="48" t="s">
        <v>54</v>
      </c>
      <c r="L528" s="30" t="s">
        <v>54</v>
      </c>
    </row>
    <row r="529" spans="11:12" x14ac:dyDescent="0.25">
      <c r="K529" s="48" t="s">
        <v>54</v>
      </c>
      <c r="L529" s="30" t="s">
        <v>54</v>
      </c>
    </row>
    <row r="530" spans="11:12" x14ac:dyDescent="0.25">
      <c r="K530" s="48" t="s">
        <v>54</v>
      </c>
      <c r="L530" s="30" t="s">
        <v>54</v>
      </c>
    </row>
    <row r="531" spans="11:12" x14ac:dyDescent="0.25">
      <c r="K531" s="48" t="s">
        <v>54</v>
      </c>
      <c r="L531" s="30" t="s">
        <v>54</v>
      </c>
    </row>
    <row r="532" spans="11:12" x14ac:dyDescent="0.25">
      <c r="K532" s="48" t="s">
        <v>54</v>
      </c>
      <c r="L532" s="30" t="s">
        <v>54</v>
      </c>
    </row>
    <row r="533" spans="11:12" x14ac:dyDescent="0.25">
      <c r="K533" s="48" t="s">
        <v>54</v>
      </c>
      <c r="L533" s="30" t="s">
        <v>54</v>
      </c>
    </row>
    <row r="534" spans="11:12" x14ac:dyDescent="0.25">
      <c r="K534" s="48" t="s">
        <v>54</v>
      </c>
      <c r="L534" s="30" t="s">
        <v>54</v>
      </c>
    </row>
    <row r="535" spans="11:12" x14ac:dyDescent="0.25">
      <c r="K535" s="48" t="s">
        <v>54</v>
      </c>
      <c r="L535" s="30" t="s">
        <v>54</v>
      </c>
    </row>
    <row r="536" spans="11:12" x14ac:dyDescent="0.25">
      <c r="K536" s="48" t="s">
        <v>54</v>
      </c>
      <c r="L536" s="30" t="s">
        <v>54</v>
      </c>
    </row>
    <row r="537" spans="11:12" x14ac:dyDescent="0.25">
      <c r="K537" s="48" t="s">
        <v>54</v>
      </c>
      <c r="L537" s="30" t="s">
        <v>54</v>
      </c>
    </row>
    <row r="538" spans="11:12" x14ac:dyDescent="0.25">
      <c r="K538" s="48" t="s">
        <v>54</v>
      </c>
      <c r="L538" s="30" t="s">
        <v>54</v>
      </c>
    </row>
    <row r="539" spans="11:12" x14ac:dyDescent="0.25">
      <c r="K539" s="48" t="s">
        <v>54</v>
      </c>
      <c r="L539" s="30" t="s">
        <v>54</v>
      </c>
    </row>
    <row r="540" spans="11:12" x14ac:dyDescent="0.25">
      <c r="K540" s="48" t="s">
        <v>54</v>
      </c>
      <c r="L540" s="30" t="s">
        <v>54</v>
      </c>
    </row>
    <row r="541" spans="11:12" x14ac:dyDescent="0.25">
      <c r="K541" s="48" t="s">
        <v>54</v>
      </c>
      <c r="L541" s="30" t="s">
        <v>54</v>
      </c>
    </row>
    <row r="542" spans="11:12" x14ac:dyDescent="0.25">
      <c r="K542" s="48" t="s">
        <v>54</v>
      </c>
      <c r="L542" s="30" t="s">
        <v>54</v>
      </c>
    </row>
    <row r="543" spans="11:12" x14ac:dyDescent="0.25">
      <c r="K543" s="48" t="s">
        <v>54</v>
      </c>
      <c r="L543" s="30" t="s">
        <v>54</v>
      </c>
    </row>
    <row r="544" spans="11:12" x14ac:dyDescent="0.25">
      <c r="K544" s="48" t="s">
        <v>54</v>
      </c>
      <c r="L544" s="30" t="s">
        <v>54</v>
      </c>
    </row>
    <row r="545" spans="11:12" x14ac:dyDescent="0.25">
      <c r="K545" s="48" t="s">
        <v>54</v>
      </c>
      <c r="L545" s="30" t="s">
        <v>54</v>
      </c>
    </row>
    <row r="546" spans="11:12" x14ac:dyDescent="0.25">
      <c r="K546" s="48" t="s">
        <v>54</v>
      </c>
      <c r="L546" s="30" t="s">
        <v>54</v>
      </c>
    </row>
    <row r="547" spans="11:12" x14ac:dyDescent="0.25">
      <c r="K547" s="48" t="s">
        <v>54</v>
      </c>
      <c r="L547" s="30" t="s">
        <v>54</v>
      </c>
    </row>
    <row r="548" spans="11:12" x14ac:dyDescent="0.25">
      <c r="K548" s="48" t="s">
        <v>54</v>
      </c>
      <c r="L548" s="30" t="s">
        <v>54</v>
      </c>
    </row>
    <row r="549" spans="11:12" x14ac:dyDescent="0.25">
      <c r="K549" s="48" t="s">
        <v>54</v>
      </c>
      <c r="L549" s="30" t="s">
        <v>54</v>
      </c>
    </row>
    <row r="550" spans="11:12" x14ac:dyDescent="0.25">
      <c r="K550" s="48" t="s">
        <v>54</v>
      </c>
      <c r="L550" s="30" t="s">
        <v>54</v>
      </c>
    </row>
    <row r="551" spans="11:12" x14ac:dyDescent="0.25">
      <c r="K551" s="48" t="s">
        <v>54</v>
      </c>
      <c r="L551" s="30" t="s">
        <v>54</v>
      </c>
    </row>
    <row r="552" spans="11:12" x14ac:dyDescent="0.25">
      <c r="K552" s="48" t="s">
        <v>54</v>
      </c>
      <c r="L552" s="30" t="s">
        <v>54</v>
      </c>
    </row>
    <row r="553" spans="11:12" x14ac:dyDescent="0.25">
      <c r="K553" s="48" t="s">
        <v>54</v>
      </c>
      <c r="L553" s="30" t="s">
        <v>54</v>
      </c>
    </row>
    <row r="554" spans="11:12" x14ac:dyDescent="0.25">
      <c r="K554" s="48" t="s">
        <v>54</v>
      </c>
      <c r="L554" s="30" t="s">
        <v>54</v>
      </c>
    </row>
    <row r="555" spans="11:12" x14ac:dyDescent="0.25">
      <c r="K555" s="48" t="s">
        <v>54</v>
      </c>
      <c r="L555" s="30" t="s">
        <v>54</v>
      </c>
    </row>
    <row r="556" spans="11:12" x14ac:dyDescent="0.25">
      <c r="K556" s="48" t="s">
        <v>54</v>
      </c>
      <c r="L556" s="30" t="s">
        <v>54</v>
      </c>
    </row>
    <row r="557" spans="11:12" x14ac:dyDescent="0.25">
      <c r="K557" s="48" t="s">
        <v>54</v>
      </c>
      <c r="L557" s="30" t="s">
        <v>54</v>
      </c>
    </row>
    <row r="558" spans="11:12" x14ac:dyDescent="0.25">
      <c r="K558" s="48" t="s">
        <v>54</v>
      </c>
      <c r="L558" s="30" t="s">
        <v>54</v>
      </c>
    </row>
    <row r="559" spans="11:12" x14ac:dyDescent="0.25">
      <c r="K559" s="48" t="s">
        <v>54</v>
      </c>
      <c r="L559" s="30" t="s">
        <v>54</v>
      </c>
    </row>
    <row r="560" spans="11:12" x14ac:dyDescent="0.25">
      <c r="K560" s="48" t="s">
        <v>54</v>
      </c>
      <c r="L560" s="30" t="s">
        <v>54</v>
      </c>
    </row>
    <row r="561" spans="11:12" x14ac:dyDescent="0.25">
      <c r="K561" s="48" t="s">
        <v>54</v>
      </c>
      <c r="L561" s="30" t="s">
        <v>54</v>
      </c>
    </row>
    <row r="562" spans="11:12" x14ac:dyDescent="0.25">
      <c r="K562" s="48" t="s">
        <v>54</v>
      </c>
      <c r="L562" s="30" t="s">
        <v>54</v>
      </c>
    </row>
    <row r="563" spans="11:12" x14ac:dyDescent="0.25">
      <c r="K563" s="48" t="s">
        <v>54</v>
      </c>
      <c r="L563" s="30" t="s">
        <v>54</v>
      </c>
    </row>
    <row r="564" spans="11:12" x14ac:dyDescent="0.25">
      <c r="K564" s="48" t="s">
        <v>54</v>
      </c>
      <c r="L564" s="30" t="s">
        <v>54</v>
      </c>
    </row>
    <row r="565" spans="11:12" x14ac:dyDescent="0.25">
      <c r="K565" s="48" t="s">
        <v>54</v>
      </c>
      <c r="L565" s="30" t="s">
        <v>54</v>
      </c>
    </row>
    <row r="566" spans="11:12" x14ac:dyDescent="0.25">
      <c r="K566" s="48" t="s">
        <v>54</v>
      </c>
      <c r="L566" s="30" t="s">
        <v>54</v>
      </c>
    </row>
    <row r="567" spans="11:12" x14ac:dyDescent="0.25">
      <c r="K567" s="48" t="s">
        <v>54</v>
      </c>
      <c r="L567" s="30" t="s">
        <v>54</v>
      </c>
    </row>
    <row r="568" spans="11:12" x14ac:dyDescent="0.25">
      <c r="K568" s="48" t="s">
        <v>54</v>
      </c>
      <c r="L568" s="30" t="s">
        <v>54</v>
      </c>
    </row>
    <row r="569" spans="11:12" x14ac:dyDescent="0.25">
      <c r="K569" s="48" t="s">
        <v>54</v>
      </c>
      <c r="L569" s="30" t="s">
        <v>54</v>
      </c>
    </row>
    <row r="570" spans="11:12" x14ac:dyDescent="0.25">
      <c r="K570" s="48" t="s">
        <v>54</v>
      </c>
      <c r="L570" s="30" t="s">
        <v>54</v>
      </c>
    </row>
    <row r="571" spans="11:12" x14ac:dyDescent="0.25">
      <c r="K571" s="48" t="s">
        <v>54</v>
      </c>
      <c r="L571" s="30" t="s">
        <v>54</v>
      </c>
    </row>
    <row r="572" spans="11:12" x14ac:dyDescent="0.25">
      <c r="K572" s="48" t="s">
        <v>54</v>
      </c>
      <c r="L572" s="30" t="s">
        <v>54</v>
      </c>
    </row>
    <row r="573" spans="11:12" x14ac:dyDescent="0.25">
      <c r="K573" s="48" t="s">
        <v>54</v>
      </c>
      <c r="L573" s="30" t="s">
        <v>54</v>
      </c>
    </row>
    <row r="574" spans="11:12" x14ac:dyDescent="0.25">
      <c r="K574" s="48" t="s">
        <v>54</v>
      </c>
      <c r="L574" s="30" t="s">
        <v>54</v>
      </c>
    </row>
    <row r="575" spans="11:12" x14ac:dyDescent="0.25">
      <c r="K575" s="48" t="s">
        <v>54</v>
      </c>
      <c r="L575" s="30" t="s">
        <v>54</v>
      </c>
    </row>
    <row r="576" spans="11:12" x14ac:dyDescent="0.25">
      <c r="K576" s="48" t="s">
        <v>54</v>
      </c>
      <c r="L576" s="30" t="s">
        <v>54</v>
      </c>
    </row>
    <row r="577" spans="11:12" x14ac:dyDescent="0.25">
      <c r="K577" s="48" t="s">
        <v>54</v>
      </c>
      <c r="L577" s="30" t="s">
        <v>54</v>
      </c>
    </row>
    <row r="578" spans="11:12" x14ac:dyDescent="0.25">
      <c r="K578" s="48" t="s">
        <v>54</v>
      </c>
      <c r="L578" s="30" t="s">
        <v>54</v>
      </c>
    </row>
    <row r="579" spans="11:12" x14ac:dyDescent="0.25">
      <c r="K579" s="48" t="s">
        <v>54</v>
      </c>
      <c r="L579" s="30" t="s">
        <v>54</v>
      </c>
    </row>
    <row r="580" spans="11:12" x14ac:dyDescent="0.25">
      <c r="K580" s="48" t="s">
        <v>54</v>
      </c>
      <c r="L580" s="30" t="s">
        <v>54</v>
      </c>
    </row>
    <row r="581" spans="11:12" x14ac:dyDescent="0.25">
      <c r="K581" s="48" t="s">
        <v>54</v>
      </c>
      <c r="L581" s="30" t="s">
        <v>54</v>
      </c>
    </row>
    <row r="582" spans="11:12" x14ac:dyDescent="0.25">
      <c r="K582" s="48" t="s">
        <v>54</v>
      </c>
      <c r="L582" s="30" t="s">
        <v>54</v>
      </c>
    </row>
    <row r="583" spans="11:12" x14ac:dyDescent="0.25">
      <c r="K583" s="48" t="s">
        <v>54</v>
      </c>
      <c r="L583" s="30" t="s">
        <v>54</v>
      </c>
    </row>
    <row r="584" spans="11:12" x14ac:dyDescent="0.25">
      <c r="K584" s="48" t="s">
        <v>54</v>
      </c>
      <c r="L584" s="30" t="s">
        <v>54</v>
      </c>
    </row>
    <row r="585" spans="11:12" x14ac:dyDescent="0.25">
      <c r="K585" s="48" t="s">
        <v>54</v>
      </c>
      <c r="L585" s="30" t="s">
        <v>54</v>
      </c>
    </row>
    <row r="586" spans="11:12" x14ac:dyDescent="0.25">
      <c r="K586" s="48" t="s">
        <v>54</v>
      </c>
      <c r="L586" s="30" t="s">
        <v>54</v>
      </c>
    </row>
    <row r="587" spans="11:12" x14ac:dyDescent="0.25">
      <c r="K587" s="48" t="s">
        <v>54</v>
      </c>
      <c r="L587" s="30" t="s">
        <v>54</v>
      </c>
    </row>
    <row r="588" spans="11:12" x14ac:dyDescent="0.25">
      <c r="K588" s="48" t="s">
        <v>54</v>
      </c>
      <c r="L588" s="30" t="s">
        <v>54</v>
      </c>
    </row>
    <row r="589" spans="11:12" x14ac:dyDescent="0.25">
      <c r="K589" s="48" t="s">
        <v>54</v>
      </c>
      <c r="L589" s="30" t="s">
        <v>54</v>
      </c>
    </row>
    <row r="590" spans="11:12" x14ac:dyDescent="0.25">
      <c r="K590" s="48" t="s">
        <v>54</v>
      </c>
      <c r="L590" s="30" t="s">
        <v>54</v>
      </c>
    </row>
    <row r="591" spans="11:12" x14ac:dyDescent="0.25">
      <c r="K591" s="48" t="s">
        <v>54</v>
      </c>
      <c r="L591" s="30" t="s">
        <v>54</v>
      </c>
    </row>
    <row r="592" spans="11:12" x14ac:dyDescent="0.25">
      <c r="K592" s="48" t="s">
        <v>54</v>
      </c>
      <c r="L592" s="30" t="s">
        <v>54</v>
      </c>
    </row>
    <row r="593" spans="11:12" x14ac:dyDescent="0.25">
      <c r="K593" s="48" t="s">
        <v>54</v>
      </c>
      <c r="L593" s="30" t="s">
        <v>54</v>
      </c>
    </row>
    <row r="594" spans="11:12" x14ac:dyDescent="0.25">
      <c r="K594" s="48" t="s">
        <v>54</v>
      </c>
      <c r="L594" s="30" t="s">
        <v>54</v>
      </c>
    </row>
    <row r="595" spans="11:12" x14ac:dyDescent="0.25">
      <c r="K595" s="48" t="s">
        <v>54</v>
      </c>
      <c r="L595" s="30" t="s">
        <v>54</v>
      </c>
    </row>
    <row r="596" spans="11:12" x14ac:dyDescent="0.25">
      <c r="K596" s="48" t="s">
        <v>54</v>
      </c>
      <c r="L596" s="30" t="s">
        <v>54</v>
      </c>
    </row>
    <row r="597" spans="11:12" x14ac:dyDescent="0.25">
      <c r="K597" s="48" t="s">
        <v>54</v>
      </c>
      <c r="L597" s="30" t="s">
        <v>54</v>
      </c>
    </row>
    <row r="598" spans="11:12" x14ac:dyDescent="0.25">
      <c r="K598" s="48" t="s">
        <v>54</v>
      </c>
      <c r="L598" s="30" t="s">
        <v>54</v>
      </c>
    </row>
    <row r="599" spans="11:12" x14ac:dyDescent="0.25">
      <c r="K599" s="48" t="s">
        <v>54</v>
      </c>
      <c r="L599" s="30" t="s">
        <v>54</v>
      </c>
    </row>
    <row r="600" spans="11:12" x14ac:dyDescent="0.25">
      <c r="K600" s="26" t="s">
        <v>57</v>
      </c>
      <c r="L600" s="26"/>
    </row>
    <row r="601" spans="11:12" x14ac:dyDescent="0.25">
      <c r="K601" s="48">
        <v>43904</v>
      </c>
      <c r="L601" s="30">
        <v>100</v>
      </c>
    </row>
    <row r="602" spans="11:12" x14ac:dyDescent="0.25">
      <c r="K602" s="48">
        <v>43911</v>
      </c>
      <c r="L602" s="30">
        <v>99.801900000000003</v>
      </c>
    </row>
    <row r="603" spans="11:12" x14ac:dyDescent="0.25">
      <c r="K603" s="48">
        <v>43918</v>
      </c>
      <c r="L603" s="30">
        <v>98.155799999999999</v>
      </c>
    </row>
    <row r="604" spans="11:12" x14ac:dyDescent="0.25">
      <c r="K604" s="48">
        <v>43925</v>
      </c>
      <c r="L604" s="30">
        <v>96.430599999999998</v>
      </c>
    </row>
    <row r="605" spans="11:12" x14ac:dyDescent="0.25">
      <c r="K605" s="48">
        <v>43932</v>
      </c>
      <c r="L605" s="30">
        <v>93.546499999999995</v>
      </c>
    </row>
    <row r="606" spans="11:12" x14ac:dyDescent="0.25">
      <c r="K606" s="48">
        <v>43939</v>
      </c>
      <c r="L606" s="30">
        <v>93.988299999999995</v>
      </c>
    </row>
    <row r="607" spans="11:12" x14ac:dyDescent="0.25">
      <c r="K607" s="48">
        <v>43946</v>
      </c>
      <c r="L607" s="30">
        <v>95.573499999999996</v>
      </c>
    </row>
    <row r="608" spans="11:12" x14ac:dyDescent="0.25">
      <c r="K608" s="48">
        <v>43953</v>
      </c>
      <c r="L608" s="30">
        <v>96.262</v>
      </c>
    </row>
    <row r="609" spans="11:12" x14ac:dyDescent="0.25">
      <c r="K609" s="48">
        <v>43960</v>
      </c>
      <c r="L609" s="30">
        <v>95.822900000000004</v>
      </c>
    </row>
    <row r="610" spans="11:12" x14ac:dyDescent="0.25">
      <c r="K610" s="48">
        <v>43967</v>
      </c>
      <c r="L610" s="30">
        <v>95.457999999999998</v>
      </c>
    </row>
    <row r="611" spans="11:12" x14ac:dyDescent="0.25">
      <c r="K611" s="48">
        <v>43974</v>
      </c>
      <c r="L611" s="30">
        <v>95.119900000000001</v>
      </c>
    </row>
    <row r="612" spans="11:12" x14ac:dyDescent="0.25">
      <c r="K612" s="48">
        <v>43981</v>
      </c>
      <c r="L612" s="30">
        <v>95.678399999999996</v>
      </c>
    </row>
    <row r="613" spans="11:12" x14ac:dyDescent="0.25">
      <c r="K613" s="48">
        <v>43988</v>
      </c>
      <c r="L613" s="30">
        <v>97.628699999999995</v>
      </c>
    </row>
    <row r="614" spans="11:12" x14ac:dyDescent="0.25">
      <c r="K614" s="48">
        <v>43995</v>
      </c>
      <c r="L614" s="30">
        <v>97.265500000000003</v>
      </c>
    </row>
    <row r="615" spans="11:12" x14ac:dyDescent="0.25">
      <c r="K615" s="48">
        <v>44002</v>
      </c>
      <c r="L615" s="30">
        <v>97.719700000000003</v>
      </c>
    </row>
    <row r="616" spans="11:12" x14ac:dyDescent="0.25">
      <c r="K616" s="48">
        <v>44009</v>
      </c>
      <c r="L616" s="30">
        <v>97.010599999999997</v>
      </c>
    </row>
    <row r="617" spans="11:12" x14ac:dyDescent="0.25">
      <c r="K617" s="48">
        <v>44016</v>
      </c>
      <c r="L617" s="30">
        <v>98.607100000000003</v>
      </c>
    </row>
    <row r="618" spans="11:12" x14ac:dyDescent="0.25">
      <c r="K618" s="48">
        <v>44023</v>
      </c>
      <c r="L618" s="30">
        <v>97.683999999999997</v>
      </c>
    </row>
    <row r="619" spans="11:12" x14ac:dyDescent="0.25">
      <c r="K619" s="48">
        <v>44030</v>
      </c>
      <c r="L619" s="30">
        <v>97.989199999999997</v>
      </c>
    </row>
    <row r="620" spans="11:12" x14ac:dyDescent="0.25">
      <c r="K620" s="48">
        <v>44037</v>
      </c>
      <c r="L620" s="30">
        <v>98.032200000000003</v>
      </c>
    </row>
    <row r="621" spans="11:12" x14ac:dyDescent="0.25">
      <c r="K621" s="48">
        <v>44044</v>
      </c>
      <c r="L621" s="30">
        <v>98.591200000000001</v>
      </c>
    </row>
    <row r="622" spans="11:12" x14ac:dyDescent="0.25">
      <c r="K622" s="48">
        <v>44051</v>
      </c>
      <c r="L622" s="30">
        <v>99.386700000000005</v>
      </c>
    </row>
    <row r="623" spans="11:12" x14ac:dyDescent="0.25">
      <c r="K623" s="48">
        <v>44058</v>
      </c>
      <c r="L623" s="30">
        <v>99.323099999999997</v>
      </c>
    </row>
    <row r="624" spans="11:12" x14ac:dyDescent="0.25">
      <c r="K624" s="48">
        <v>44065</v>
      </c>
      <c r="L624" s="30">
        <v>99.015299999999996</v>
      </c>
    </row>
    <row r="625" spans="11:12" x14ac:dyDescent="0.25">
      <c r="K625" s="48">
        <v>44072</v>
      </c>
      <c r="L625" s="30">
        <v>99.687600000000003</v>
      </c>
    </row>
    <row r="626" spans="11:12" x14ac:dyDescent="0.25">
      <c r="K626" s="48">
        <v>44079</v>
      </c>
      <c r="L626" s="30">
        <v>102.1673</v>
      </c>
    </row>
    <row r="627" spans="11:12" x14ac:dyDescent="0.25">
      <c r="K627" s="48">
        <v>44086</v>
      </c>
      <c r="L627" s="30">
        <v>103.0582</v>
      </c>
    </row>
    <row r="628" spans="11:12" x14ac:dyDescent="0.25">
      <c r="K628" s="48">
        <v>44093</v>
      </c>
      <c r="L628" s="30">
        <v>103.753</v>
      </c>
    </row>
    <row r="629" spans="11:12" x14ac:dyDescent="0.25">
      <c r="K629" s="48">
        <v>44100</v>
      </c>
      <c r="L629" s="30">
        <v>103.3672</v>
      </c>
    </row>
    <row r="630" spans="11:12" x14ac:dyDescent="0.25">
      <c r="K630" s="48">
        <v>44107</v>
      </c>
      <c r="L630" s="30">
        <v>101.0637</v>
      </c>
    </row>
    <row r="631" spans="11:12" x14ac:dyDescent="0.25">
      <c r="K631" s="48">
        <v>44114</v>
      </c>
      <c r="L631" s="30">
        <v>99.861999999999995</v>
      </c>
    </row>
    <row r="632" spans="11:12" x14ac:dyDescent="0.25">
      <c r="K632" s="48">
        <v>44121</v>
      </c>
      <c r="L632" s="30">
        <v>101.2539</v>
      </c>
    </row>
    <row r="633" spans="11:12" x14ac:dyDescent="0.25">
      <c r="K633" s="48">
        <v>44128</v>
      </c>
      <c r="L633" s="30">
        <v>101.2116</v>
      </c>
    </row>
    <row r="634" spans="11:12" x14ac:dyDescent="0.25">
      <c r="K634" s="48">
        <v>44135</v>
      </c>
      <c r="L634" s="30">
        <v>99.738699999999994</v>
      </c>
    </row>
    <row r="635" spans="11:12" x14ac:dyDescent="0.25">
      <c r="K635" s="48">
        <v>44142</v>
      </c>
      <c r="L635" s="30">
        <v>101.0595</v>
      </c>
    </row>
    <row r="636" spans="11:12" x14ac:dyDescent="0.25">
      <c r="K636" s="48">
        <v>44149</v>
      </c>
      <c r="L636" s="30">
        <v>101.7811</v>
      </c>
    </row>
    <row r="637" spans="11:12" x14ac:dyDescent="0.25">
      <c r="K637" s="48">
        <v>44156</v>
      </c>
      <c r="L637" s="30">
        <v>99.322299999999998</v>
      </c>
    </row>
    <row r="638" spans="11:12" x14ac:dyDescent="0.25">
      <c r="K638" s="48">
        <v>44163</v>
      </c>
      <c r="L638" s="30">
        <v>100.9145</v>
      </c>
    </row>
    <row r="639" spans="11:12" x14ac:dyDescent="0.25">
      <c r="K639" s="48">
        <v>44170</v>
      </c>
      <c r="L639" s="30">
        <v>104.004</v>
      </c>
    </row>
    <row r="640" spans="11:12" x14ac:dyDescent="0.25">
      <c r="K640" s="48">
        <v>44177</v>
      </c>
      <c r="L640" s="30">
        <v>105.03319999999999</v>
      </c>
    </row>
    <row r="641" spans="11:12" x14ac:dyDescent="0.25">
      <c r="K641" s="48">
        <v>44184</v>
      </c>
      <c r="L641" s="30">
        <v>104.1833</v>
      </c>
    </row>
    <row r="642" spans="11:12" x14ac:dyDescent="0.25">
      <c r="K642" s="48">
        <v>44191</v>
      </c>
      <c r="L642" s="30">
        <v>98.339699999999993</v>
      </c>
    </row>
    <row r="643" spans="11:12" x14ac:dyDescent="0.25">
      <c r="K643" s="48">
        <v>44198</v>
      </c>
      <c r="L643" s="30">
        <v>95.6554</v>
      </c>
    </row>
    <row r="644" spans="11:12" x14ac:dyDescent="0.25">
      <c r="K644" s="48">
        <v>44205</v>
      </c>
      <c r="L644" s="30">
        <v>96.8904</v>
      </c>
    </row>
    <row r="645" spans="11:12" x14ac:dyDescent="0.25">
      <c r="K645" s="48">
        <v>44212</v>
      </c>
      <c r="L645" s="30">
        <v>99.019000000000005</v>
      </c>
    </row>
    <row r="646" spans="11:12" x14ac:dyDescent="0.25">
      <c r="K646" s="48">
        <v>44219</v>
      </c>
      <c r="L646" s="30">
        <v>99.703500000000005</v>
      </c>
    </row>
    <row r="647" spans="11:12" x14ac:dyDescent="0.25">
      <c r="K647" s="48">
        <v>44226</v>
      </c>
      <c r="L647" s="30">
        <v>99.787800000000004</v>
      </c>
    </row>
    <row r="648" spans="11:12" x14ac:dyDescent="0.25">
      <c r="K648" s="48">
        <v>44233</v>
      </c>
      <c r="L648" s="30">
        <v>102.5194</v>
      </c>
    </row>
    <row r="649" spans="11:12" x14ac:dyDescent="0.25">
      <c r="K649" s="48">
        <v>44240</v>
      </c>
      <c r="L649" s="30">
        <v>103.5749</v>
      </c>
    </row>
    <row r="650" spans="11:12" x14ac:dyDescent="0.25">
      <c r="K650" s="48">
        <v>44247</v>
      </c>
      <c r="L650" s="30">
        <v>104.8831</v>
      </c>
    </row>
    <row r="651" spans="11:12" x14ac:dyDescent="0.25">
      <c r="K651" s="48">
        <v>44254</v>
      </c>
      <c r="L651" s="30">
        <v>105.6601</v>
      </c>
    </row>
    <row r="652" spans="11:12" x14ac:dyDescent="0.25">
      <c r="K652" s="48">
        <v>44261</v>
      </c>
      <c r="L652" s="30">
        <v>106.84180000000001</v>
      </c>
    </row>
    <row r="653" spans="11:12" x14ac:dyDescent="0.25">
      <c r="K653" s="48">
        <v>44268</v>
      </c>
      <c r="L653" s="30">
        <v>106.67449999999999</v>
      </c>
    </row>
    <row r="654" spans="11:12" x14ac:dyDescent="0.25">
      <c r="K654" s="48">
        <v>44275</v>
      </c>
      <c r="L654" s="30">
        <v>106.3681</v>
      </c>
    </row>
    <row r="655" spans="11:12" x14ac:dyDescent="0.25">
      <c r="K655" s="48">
        <v>44282</v>
      </c>
      <c r="L655" s="30">
        <v>106.732</v>
      </c>
    </row>
    <row r="656" spans="11:12" x14ac:dyDescent="0.25">
      <c r="K656" s="48">
        <v>44289</v>
      </c>
      <c r="L656" s="30">
        <v>105.40009999999999</v>
      </c>
    </row>
    <row r="657" spans="11:12" x14ac:dyDescent="0.25">
      <c r="K657" s="48">
        <v>44296</v>
      </c>
      <c r="L657" s="30">
        <v>104.60080000000001</v>
      </c>
    </row>
    <row r="658" spans="11:12" x14ac:dyDescent="0.25">
      <c r="K658" s="48">
        <v>44303</v>
      </c>
      <c r="L658" s="30">
        <v>105.41759999999999</v>
      </c>
    </row>
    <row r="659" spans="11:12" x14ac:dyDescent="0.25">
      <c r="K659" s="48">
        <v>44310</v>
      </c>
      <c r="L659" s="30">
        <v>104.711</v>
      </c>
    </row>
    <row r="660" spans="11:12" x14ac:dyDescent="0.25">
      <c r="K660" s="48">
        <v>44317</v>
      </c>
      <c r="L660" s="30">
        <v>105.5675</v>
      </c>
    </row>
    <row r="661" spans="11:12" x14ac:dyDescent="0.25">
      <c r="K661" s="48">
        <v>44324</v>
      </c>
      <c r="L661" s="30">
        <v>104.91249999999999</v>
      </c>
    </row>
    <row r="662" spans="11:12" x14ac:dyDescent="0.25">
      <c r="K662" s="48">
        <v>44331</v>
      </c>
      <c r="L662" s="30">
        <v>105.1833</v>
      </c>
    </row>
    <row r="663" spans="11:12" x14ac:dyDescent="0.25">
      <c r="K663" s="48">
        <v>44338</v>
      </c>
      <c r="L663" s="30">
        <v>105.0878</v>
      </c>
    </row>
    <row r="664" spans="11:12" x14ac:dyDescent="0.25">
      <c r="K664" s="48">
        <v>44345</v>
      </c>
      <c r="L664" s="30">
        <v>103.80929999999999</v>
      </c>
    </row>
    <row r="665" spans="11:12" x14ac:dyDescent="0.25">
      <c r="K665" s="48">
        <v>44352</v>
      </c>
      <c r="L665" s="30">
        <v>103.51560000000001</v>
      </c>
    </row>
    <row r="666" spans="11:12" x14ac:dyDescent="0.25">
      <c r="K666" s="48" t="s">
        <v>54</v>
      </c>
      <c r="L666" s="30" t="s">
        <v>54</v>
      </c>
    </row>
    <row r="667" spans="11:12" x14ac:dyDescent="0.25">
      <c r="K667" s="48" t="s">
        <v>54</v>
      </c>
      <c r="L667" s="30" t="s">
        <v>54</v>
      </c>
    </row>
    <row r="668" spans="11:12" x14ac:dyDescent="0.25">
      <c r="K668" s="48" t="s">
        <v>54</v>
      </c>
      <c r="L668" s="30" t="s">
        <v>54</v>
      </c>
    </row>
    <row r="669" spans="11:12" x14ac:dyDescent="0.25">
      <c r="K669" s="48" t="s">
        <v>54</v>
      </c>
      <c r="L669" s="30" t="s">
        <v>54</v>
      </c>
    </row>
    <row r="670" spans="11:12" x14ac:dyDescent="0.25">
      <c r="K670" s="48" t="s">
        <v>54</v>
      </c>
      <c r="L670" s="30" t="s">
        <v>54</v>
      </c>
    </row>
    <row r="671" spans="11:12" x14ac:dyDescent="0.25">
      <c r="K671" s="48" t="s">
        <v>54</v>
      </c>
      <c r="L671" s="30" t="s">
        <v>54</v>
      </c>
    </row>
    <row r="672" spans="11:12" x14ac:dyDescent="0.25">
      <c r="K672" s="48" t="s">
        <v>54</v>
      </c>
      <c r="L672" s="30" t="s">
        <v>54</v>
      </c>
    </row>
    <row r="673" spans="11:12" x14ac:dyDescent="0.25">
      <c r="K673" s="48" t="s">
        <v>54</v>
      </c>
      <c r="L673" s="30" t="s">
        <v>54</v>
      </c>
    </row>
    <row r="674" spans="11:12" x14ac:dyDescent="0.25">
      <c r="K674" s="48" t="s">
        <v>54</v>
      </c>
      <c r="L674" s="30" t="s">
        <v>54</v>
      </c>
    </row>
    <row r="675" spans="11:12" x14ac:dyDescent="0.25">
      <c r="K675" s="48" t="s">
        <v>54</v>
      </c>
      <c r="L675" s="30" t="s">
        <v>54</v>
      </c>
    </row>
    <row r="676" spans="11:12" x14ac:dyDescent="0.25">
      <c r="K676" s="48" t="s">
        <v>54</v>
      </c>
      <c r="L676" s="30" t="s">
        <v>54</v>
      </c>
    </row>
    <row r="677" spans="11:12" x14ac:dyDescent="0.25">
      <c r="K677" s="48" t="s">
        <v>54</v>
      </c>
      <c r="L677" s="30" t="s">
        <v>54</v>
      </c>
    </row>
    <row r="678" spans="11:12" x14ac:dyDescent="0.25">
      <c r="K678" s="48" t="s">
        <v>54</v>
      </c>
      <c r="L678" s="30" t="s">
        <v>54</v>
      </c>
    </row>
    <row r="679" spans="11:12" x14ac:dyDescent="0.25">
      <c r="K679" s="48" t="s">
        <v>54</v>
      </c>
      <c r="L679" s="30" t="s">
        <v>54</v>
      </c>
    </row>
    <row r="680" spans="11:12" x14ac:dyDescent="0.25">
      <c r="K680" s="48" t="s">
        <v>54</v>
      </c>
      <c r="L680" s="30" t="s">
        <v>54</v>
      </c>
    </row>
    <row r="681" spans="11:12" x14ac:dyDescent="0.25">
      <c r="K681" s="48" t="s">
        <v>54</v>
      </c>
      <c r="L681" s="30" t="s">
        <v>54</v>
      </c>
    </row>
    <row r="682" spans="11:12" x14ac:dyDescent="0.25">
      <c r="K682" s="48" t="s">
        <v>54</v>
      </c>
      <c r="L682" s="30" t="s">
        <v>54</v>
      </c>
    </row>
    <row r="683" spans="11:12" x14ac:dyDescent="0.25">
      <c r="K683" s="48" t="s">
        <v>54</v>
      </c>
      <c r="L683" s="30" t="s">
        <v>54</v>
      </c>
    </row>
    <row r="684" spans="11:12" x14ac:dyDescent="0.25">
      <c r="K684" s="48" t="s">
        <v>54</v>
      </c>
      <c r="L684" s="30" t="s">
        <v>54</v>
      </c>
    </row>
    <row r="685" spans="11:12" x14ac:dyDescent="0.25">
      <c r="K685" s="48" t="s">
        <v>54</v>
      </c>
      <c r="L685" s="30" t="s">
        <v>54</v>
      </c>
    </row>
    <row r="686" spans="11:12" x14ac:dyDescent="0.25">
      <c r="K686" s="48" t="s">
        <v>54</v>
      </c>
      <c r="L686" s="30" t="s">
        <v>54</v>
      </c>
    </row>
    <row r="687" spans="11:12" x14ac:dyDescent="0.25">
      <c r="K687" s="48" t="s">
        <v>54</v>
      </c>
      <c r="L687" s="30" t="s">
        <v>54</v>
      </c>
    </row>
    <row r="688" spans="11:12" x14ac:dyDescent="0.25">
      <c r="K688" s="48" t="s">
        <v>54</v>
      </c>
      <c r="L688" s="30" t="s">
        <v>54</v>
      </c>
    </row>
    <row r="689" spans="11:12" x14ac:dyDescent="0.25">
      <c r="K689" s="48" t="s">
        <v>54</v>
      </c>
      <c r="L689" s="30" t="s">
        <v>54</v>
      </c>
    </row>
    <row r="690" spans="11:12" x14ac:dyDescent="0.25">
      <c r="K690" s="48" t="s">
        <v>54</v>
      </c>
      <c r="L690" s="30" t="s">
        <v>54</v>
      </c>
    </row>
    <row r="691" spans="11:12" x14ac:dyDescent="0.25">
      <c r="K691" s="48" t="s">
        <v>54</v>
      </c>
      <c r="L691" s="30" t="s">
        <v>54</v>
      </c>
    </row>
    <row r="692" spans="11:12" x14ac:dyDescent="0.25">
      <c r="K692" s="48" t="s">
        <v>54</v>
      </c>
      <c r="L692" s="30" t="s">
        <v>54</v>
      </c>
    </row>
    <row r="693" spans="11:12" x14ac:dyDescent="0.25">
      <c r="K693" s="48" t="s">
        <v>54</v>
      </c>
      <c r="L693" s="30" t="s">
        <v>54</v>
      </c>
    </row>
    <row r="694" spans="11:12" x14ac:dyDescent="0.25">
      <c r="K694" s="48" t="s">
        <v>54</v>
      </c>
      <c r="L694" s="30" t="s">
        <v>54</v>
      </c>
    </row>
    <row r="695" spans="11:12" x14ac:dyDescent="0.25">
      <c r="K695" s="48" t="s">
        <v>54</v>
      </c>
      <c r="L695" s="30" t="s">
        <v>54</v>
      </c>
    </row>
    <row r="696" spans="11:12" x14ac:dyDescent="0.25">
      <c r="K696" s="48" t="s">
        <v>54</v>
      </c>
      <c r="L696" s="30" t="s">
        <v>54</v>
      </c>
    </row>
    <row r="697" spans="11:12" x14ac:dyDescent="0.25">
      <c r="K697" s="48" t="s">
        <v>54</v>
      </c>
      <c r="L697" s="30" t="s">
        <v>54</v>
      </c>
    </row>
    <row r="698" spans="11:12" x14ac:dyDescent="0.25">
      <c r="K698" s="48" t="s">
        <v>54</v>
      </c>
      <c r="L698" s="30" t="s">
        <v>54</v>
      </c>
    </row>
    <row r="699" spans="11:12" x14ac:dyDescent="0.25">
      <c r="K699" s="48" t="s">
        <v>54</v>
      </c>
      <c r="L699" s="30" t="s">
        <v>54</v>
      </c>
    </row>
    <row r="700" spans="11:12" x14ac:dyDescent="0.25">
      <c r="K700" s="48" t="s">
        <v>54</v>
      </c>
      <c r="L700" s="30" t="s">
        <v>54</v>
      </c>
    </row>
    <row r="701" spans="11:12" x14ac:dyDescent="0.25">
      <c r="K701" s="48" t="s">
        <v>54</v>
      </c>
      <c r="L701" s="30" t="s">
        <v>54</v>
      </c>
    </row>
    <row r="702" spans="11:12" x14ac:dyDescent="0.25">
      <c r="K702" s="48" t="s">
        <v>54</v>
      </c>
      <c r="L702" s="30" t="s">
        <v>54</v>
      </c>
    </row>
    <row r="703" spans="11:12" x14ac:dyDescent="0.25">
      <c r="K703" s="48" t="s">
        <v>54</v>
      </c>
      <c r="L703" s="30" t="s">
        <v>54</v>
      </c>
    </row>
    <row r="704" spans="11:12" x14ac:dyDescent="0.25">
      <c r="K704" s="48" t="s">
        <v>54</v>
      </c>
      <c r="L704" s="30" t="s">
        <v>54</v>
      </c>
    </row>
    <row r="705" spans="11:12" x14ac:dyDescent="0.25">
      <c r="K705" s="48" t="s">
        <v>54</v>
      </c>
      <c r="L705" s="30" t="s">
        <v>54</v>
      </c>
    </row>
    <row r="706" spans="11:12" x14ac:dyDescent="0.25">
      <c r="K706" s="48" t="s">
        <v>54</v>
      </c>
      <c r="L706" s="30" t="s">
        <v>54</v>
      </c>
    </row>
    <row r="707" spans="11:12" x14ac:dyDescent="0.25">
      <c r="K707" s="48" t="s">
        <v>54</v>
      </c>
      <c r="L707" s="30" t="s">
        <v>54</v>
      </c>
    </row>
    <row r="708" spans="11:12" x14ac:dyDescent="0.25">
      <c r="K708" s="48" t="s">
        <v>54</v>
      </c>
      <c r="L708" s="30" t="s">
        <v>54</v>
      </c>
    </row>
    <row r="709" spans="11:12" x14ac:dyDescent="0.25">
      <c r="K709" s="48" t="s">
        <v>54</v>
      </c>
      <c r="L709" s="30" t="s">
        <v>54</v>
      </c>
    </row>
    <row r="710" spans="11:12" x14ac:dyDescent="0.25">
      <c r="K710" s="48" t="s">
        <v>54</v>
      </c>
      <c r="L710" s="30" t="s">
        <v>54</v>
      </c>
    </row>
    <row r="711" spans="11:12" x14ac:dyDescent="0.25">
      <c r="K711" s="48" t="s">
        <v>54</v>
      </c>
      <c r="L711" s="30" t="s">
        <v>54</v>
      </c>
    </row>
    <row r="712" spans="11:12" x14ac:dyDescent="0.25">
      <c r="K712" s="48" t="s">
        <v>54</v>
      </c>
      <c r="L712" s="30" t="s">
        <v>54</v>
      </c>
    </row>
    <row r="713" spans="11:12" x14ac:dyDescent="0.25">
      <c r="K713" s="48" t="s">
        <v>54</v>
      </c>
      <c r="L713" s="30" t="s">
        <v>54</v>
      </c>
    </row>
    <row r="714" spans="11:12" x14ac:dyDescent="0.25">
      <c r="K714" s="48" t="s">
        <v>54</v>
      </c>
      <c r="L714" s="30" t="s">
        <v>54</v>
      </c>
    </row>
    <row r="715" spans="11:12" x14ac:dyDescent="0.25">
      <c r="K715" s="48" t="s">
        <v>54</v>
      </c>
      <c r="L715" s="30" t="s">
        <v>54</v>
      </c>
    </row>
    <row r="716" spans="11:12" x14ac:dyDescent="0.25">
      <c r="K716" s="48" t="s">
        <v>54</v>
      </c>
      <c r="L716" s="30" t="s">
        <v>54</v>
      </c>
    </row>
    <row r="717" spans="11:12" x14ac:dyDescent="0.25">
      <c r="K717" s="48" t="s">
        <v>54</v>
      </c>
      <c r="L717" s="30" t="s">
        <v>54</v>
      </c>
    </row>
    <row r="718" spans="11:12" x14ac:dyDescent="0.25">
      <c r="K718" s="48" t="s">
        <v>54</v>
      </c>
      <c r="L718" s="30" t="s">
        <v>54</v>
      </c>
    </row>
    <row r="719" spans="11:12" x14ac:dyDescent="0.25">
      <c r="K719" s="48" t="s">
        <v>54</v>
      </c>
      <c r="L719" s="30" t="s">
        <v>54</v>
      </c>
    </row>
    <row r="720" spans="11:12" x14ac:dyDescent="0.25">
      <c r="K720" s="48" t="s">
        <v>54</v>
      </c>
      <c r="L720" s="30" t="s">
        <v>54</v>
      </c>
    </row>
    <row r="721" spans="11:12" x14ac:dyDescent="0.25">
      <c r="K721" s="48" t="s">
        <v>54</v>
      </c>
      <c r="L721" s="30" t="s">
        <v>54</v>
      </c>
    </row>
    <row r="722" spans="11:12" x14ac:dyDescent="0.25">
      <c r="K722" s="48" t="s">
        <v>54</v>
      </c>
      <c r="L722" s="30" t="s">
        <v>54</v>
      </c>
    </row>
    <row r="723" spans="11:12" x14ac:dyDescent="0.25">
      <c r="K723" s="48" t="s">
        <v>54</v>
      </c>
      <c r="L723" s="30" t="s">
        <v>54</v>
      </c>
    </row>
    <row r="724" spans="11:12" x14ac:dyDescent="0.25">
      <c r="K724" s="48" t="s">
        <v>54</v>
      </c>
      <c r="L724" s="30" t="s">
        <v>54</v>
      </c>
    </row>
    <row r="725" spans="11:12" x14ac:dyDescent="0.25">
      <c r="K725" s="48" t="s">
        <v>54</v>
      </c>
      <c r="L725" s="30" t="s">
        <v>54</v>
      </c>
    </row>
    <row r="726" spans="11:12" x14ac:dyDescent="0.25">
      <c r="K726" s="48" t="s">
        <v>54</v>
      </c>
      <c r="L726" s="30" t="s">
        <v>54</v>
      </c>
    </row>
    <row r="727" spans="11:12" x14ac:dyDescent="0.25">
      <c r="K727" s="48" t="s">
        <v>54</v>
      </c>
      <c r="L727" s="30" t="s">
        <v>54</v>
      </c>
    </row>
    <row r="728" spans="11:12" x14ac:dyDescent="0.25">
      <c r="K728" s="48" t="s">
        <v>54</v>
      </c>
      <c r="L728" s="30" t="s">
        <v>54</v>
      </c>
    </row>
    <row r="729" spans="11:12" x14ac:dyDescent="0.25">
      <c r="K729" s="48" t="s">
        <v>54</v>
      </c>
      <c r="L729" s="30" t="s">
        <v>54</v>
      </c>
    </row>
    <row r="730" spans="11:12" x14ac:dyDescent="0.25">
      <c r="K730" s="48" t="s">
        <v>54</v>
      </c>
      <c r="L730" s="30" t="s">
        <v>54</v>
      </c>
    </row>
    <row r="731" spans="11:12" x14ac:dyDescent="0.25">
      <c r="K731" s="48" t="s">
        <v>54</v>
      </c>
      <c r="L731" s="30" t="s">
        <v>54</v>
      </c>
    </row>
    <row r="732" spans="11:12" x14ac:dyDescent="0.25">
      <c r="K732" s="48" t="s">
        <v>54</v>
      </c>
      <c r="L732" s="30" t="s">
        <v>54</v>
      </c>
    </row>
    <row r="733" spans="11:12" x14ac:dyDescent="0.25">
      <c r="K733" s="48" t="s">
        <v>54</v>
      </c>
      <c r="L733" s="30" t="s">
        <v>54</v>
      </c>
    </row>
    <row r="734" spans="11:12" x14ac:dyDescent="0.25">
      <c r="K734" s="48" t="s">
        <v>54</v>
      </c>
      <c r="L734" s="30" t="s">
        <v>54</v>
      </c>
    </row>
    <row r="735" spans="11:12" x14ac:dyDescent="0.25">
      <c r="K735" s="48" t="s">
        <v>54</v>
      </c>
      <c r="L735" s="30" t="s">
        <v>54</v>
      </c>
    </row>
    <row r="736" spans="11:12" x14ac:dyDescent="0.25">
      <c r="K736" s="48" t="s">
        <v>54</v>
      </c>
      <c r="L736" s="30" t="s">
        <v>54</v>
      </c>
    </row>
    <row r="737" spans="11:12" x14ac:dyDescent="0.25">
      <c r="K737" s="48" t="s">
        <v>54</v>
      </c>
      <c r="L737" s="30" t="s">
        <v>54</v>
      </c>
    </row>
    <row r="738" spans="11:12" x14ac:dyDescent="0.25">
      <c r="K738" s="48" t="s">
        <v>54</v>
      </c>
      <c r="L738" s="30" t="s">
        <v>54</v>
      </c>
    </row>
    <row r="739" spans="11:12" x14ac:dyDescent="0.25">
      <c r="K739" s="48" t="s">
        <v>54</v>
      </c>
      <c r="L739" s="30" t="s">
        <v>54</v>
      </c>
    </row>
    <row r="740" spans="11:12" x14ac:dyDescent="0.25">
      <c r="K740" s="48" t="s">
        <v>54</v>
      </c>
      <c r="L740" s="30" t="s">
        <v>54</v>
      </c>
    </row>
    <row r="741" spans="11:12" x14ac:dyDescent="0.25">
      <c r="K741" s="48" t="s">
        <v>54</v>
      </c>
      <c r="L741" s="30" t="s">
        <v>54</v>
      </c>
    </row>
    <row r="742" spans="11:12" x14ac:dyDescent="0.25">
      <c r="K742" s="48" t="s">
        <v>54</v>
      </c>
      <c r="L742" s="30" t="s">
        <v>54</v>
      </c>
    </row>
    <row r="743" spans="11:12" x14ac:dyDescent="0.25">
      <c r="K743" s="48" t="s">
        <v>54</v>
      </c>
      <c r="L743" s="30" t="s">
        <v>54</v>
      </c>
    </row>
    <row r="744" spans="11:12" x14ac:dyDescent="0.25">
      <c r="K744" s="48" t="s">
        <v>54</v>
      </c>
      <c r="L744" s="30" t="s">
        <v>54</v>
      </c>
    </row>
    <row r="745" spans="11:12" x14ac:dyDescent="0.25">
      <c r="K745" s="48" t="s">
        <v>54</v>
      </c>
      <c r="L745" s="30" t="s">
        <v>54</v>
      </c>
    </row>
    <row r="746" spans="11:12" x14ac:dyDescent="0.25">
      <c r="K746" s="48" t="s">
        <v>54</v>
      </c>
      <c r="L746" s="30" t="s">
        <v>54</v>
      </c>
    </row>
    <row r="747" spans="11:12" x14ac:dyDescent="0.25">
      <c r="K747" s="48" t="s">
        <v>54</v>
      </c>
      <c r="L747" s="30" t="s">
        <v>54</v>
      </c>
    </row>
    <row r="748" spans="11:12" x14ac:dyDescent="0.25">
      <c r="K748" s="22"/>
      <c r="L748" s="26"/>
    </row>
    <row r="749" spans="11:12" x14ac:dyDescent="0.25">
      <c r="K749" s="22"/>
      <c r="L749" s="26"/>
    </row>
    <row r="750" spans="11:12" x14ac:dyDescent="0.25">
      <c r="K750" s="22"/>
      <c r="L750" s="26"/>
    </row>
    <row r="751" spans="11:12" x14ac:dyDescent="0.25">
      <c r="K751" s="22"/>
      <c r="L751" s="26"/>
    </row>
    <row r="752" spans="11:12" x14ac:dyDescent="0.25">
      <c r="K752" s="22"/>
      <c r="L752" s="26"/>
    </row>
    <row r="753" spans="11:12" x14ac:dyDescent="0.25">
      <c r="K753" s="22"/>
      <c r="L753" s="26"/>
    </row>
    <row r="754" spans="11:12" x14ac:dyDescent="0.25">
      <c r="K754" s="22"/>
      <c r="L754" s="26"/>
    </row>
    <row r="755" spans="11:12" x14ac:dyDescent="0.25">
      <c r="K755" s="22"/>
      <c r="L755" s="26"/>
    </row>
    <row r="756" spans="11:12" x14ac:dyDescent="0.25">
      <c r="K756" s="22"/>
      <c r="L756" s="26"/>
    </row>
    <row r="757" spans="11:12" x14ac:dyDescent="0.25">
      <c r="K757" s="22"/>
      <c r="L757" s="26"/>
    </row>
    <row r="758" spans="11:12" x14ac:dyDescent="0.25">
      <c r="K758" s="22"/>
      <c r="L758" s="26"/>
    </row>
    <row r="759" spans="11:12" x14ac:dyDescent="0.25">
      <c r="K759" s="22"/>
      <c r="L759" s="26"/>
    </row>
    <row r="760" spans="11:12" x14ac:dyDescent="0.25">
      <c r="K760" s="22"/>
      <c r="L760" s="26"/>
    </row>
    <row r="761" spans="11:12" x14ac:dyDescent="0.25">
      <c r="K761" s="22"/>
      <c r="L761" s="26"/>
    </row>
    <row r="762" spans="11:12" x14ac:dyDescent="0.25">
      <c r="K762" s="22"/>
      <c r="L762" s="26"/>
    </row>
    <row r="763" spans="11:12" x14ac:dyDescent="0.25">
      <c r="K763" s="22"/>
      <c r="L763" s="26"/>
    </row>
    <row r="764" spans="11:12" x14ac:dyDescent="0.25">
      <c r="K764" s="22"/>
      <c r="L764" s="26"/>
    </row>
    <row r="765" spans="11:12" x14ac:dyDescent="0.25">
      <c r="K765" s="22"/>
      <c r="L765" s="26"/>
    </row>
    <row r="766" spans="11:12" x14ac:dyDescent="0.25">
      <c r="K766" s="22"/>
      <c r="L766" s="26"/>
    </row>
    <row r="767" spans="11:12" x14ac:dyDescent="0.25">
      <c r="K767" s="22"/>
      <c r="L767" s="26"/>
    </row>
    <row r="768" spans="11:12" x14ac:dyDescent="0.25">
      <c r="K768" s="22"/>
      <c r="L768" s="26"/>
    </row>
    <row r="769" spans="11:12" x14ac:dyDescent="0.25">
      <c r="K769" s="22"/>
      <c r="L769" s="26"/>
    </row>
    <row r="770" spans="11:12" x14ac:dyDescent="0.25">
      <c r="K770" s="22"/>
      <c r="L770" s="26"/>
    </row>
    <row r="771" spans="11:12" x14ac:dyDescent="0.25">
      <c r="K771" s="22"/>
      <c r="L771" s="26"/>
    </row>
    <row r="772" spans="11:12" x14ac:dyDescent="0.25">
      <c r="K772" s="22"/>
      <c r="L772" s="26"/>
    </row>
    <row r="773" spans="11:12" x14ac:dyDescent="0.25">
      <c r="K773" s="22"/>
      <c r="L773" s="26"/>
    </row>
    <row r="774" spans="11:12" x14ac:dyDescent="0.25">
      <c r="K774" s="22"/>
      <c r="L774" s="26"/>
    </row>
    <row r="775" spans="11:12" x14ac:dyDescent="0.25">
      <c r="K775" s="22"/>
      <c r="L775" s="26"/>
    </row>
    <row r="776" spans="11:12" x14ac:dyDescent="0.25">
      <c r="K776" s="22"/>
      <c r="L776" s="26"/>
    </row>
    <row r="777" spans="11:12" x14ac:dyDescent="0.25">
      <c r="K777" s="22"/>
      <c r="L777" s="26"/>
    </row>
    <row r="778" spans="11:12" x14ac:dyDescent="0.25">
      <c r="K778" s="22"/>
      <c r="L778" s="26"/>
    </row>
    <row r="779" spans="11:12" x14ac:dyDescent="0.25">
      <c r="K779" s="22"/>
      <c r="L779" s="26"/>
    </row>
    <row r="780" spans="11:12" x14ac:dyDescent="0.25">
      <c r="K780" s="22"/>
      <c r="L780" s="26"/>
    </row>
    <row r="781" spans="11:12" x14ac:dyDescent="0.25">
      <c r="K781" s="22"/>
      <c r="L781" s="26"/>
    </row>
    <row r="782" spans="11:12" x14ac:dyDescent="0.25">
      <c r="K782" s="22"/>
      <c r="L782" s="26"/>
    </row>
    <row r="783" spans="11:12" x14ac:dyDescent="0.25">
      <c r="K783" s="22"/>
      <c r="L783" s="26"/>
    </row>
    <row r="784" spans="11:12" x14ac:dyDescent="0.25">
      <c r="K784" s="22"/>
      <c r="L784" s="26"/>
    </row>
    <row r="785" spans="11:12" x14ac:dyDescent="0.25">
      <c r="K785" s="22"/>
      <c r="L785" s="26"/>
    </row>
    <row r="786" spans="11:12" x14ac:dyDescent="0.25">
      <c r="K786" s="22"/>
      <c r="L786" s="26"/>
    </row>
    <row r="787" spans="11:12" x14ac:dyDescent="0.25">
      <c r="K787" s="22"/>
      <c r="L787" s="26"/>
    </row>
    <row r="788" spans="11:12" x14ac:dyDescent="0.25">
      <c r="K788" s="22"/>
      <c r="L788" s="26"/>
    </row>
    <row r="789" spans="11:12" x14ac:dyDescent="0.25">
      <c r="K789" s="22"/>
      <c r="L789" s="26"/>
    </row>
    <row r="790" spans="11:12" x14ac:dyDescent="0.25">
      <c r="K790" s="22"/>
      <c r="L790" s="26"/>
    </row>
    <row r="791" spans="11:12" x14ac:dyDescent="0.25">
      <c r="K791" s="22"/>
      <c r="L791" s="26"/>
    </row>
    <row r="792" spans="11:12" x14ac:dyDescent="0.25">
      <c r="K792" s="22"/>
      <c r="L792" s="26"/>
    </row>
    <row r="793" spans="11:12" x14ac:dyDescent="0.25">
      <c r="K793" s="22"/>
      <c r="L793" s="26"/>
    </row>
    <row r="794" spans="11:12" x14ac:dyDescent="0.25">
      <c r="K794" s="22"/>
      <c r="L794" s="26"/>
    </row>
    <row r="795" spans="11:12" x14ac:dyDescent="0.25">
      <c r="K795" s="22"/>
      <c r="L795" s="26"/>
    </row>
    <row r="796" spans="11:12" x14ac:dyDescent="0.25">
      <c r="K796" s="22"/>
      <c r="L796" s="26"/>
    </row>
    <row r="797" spans="11:12" x14ac:dyDescent="0.25">
      <c r="K797" s="22"/>
      <c r="L797" s="26"/>
    </row>
    <row r="798" spans="11:12" x14ac:dyDescent="0.25">
      <c r="K798" s="22"/>
      <c r="L798" s="26"/>
    </row>
    <row r="799" spans="11:12" x14ac:dyDescent="0.25">
      <c r="K799" s="22"/>
      <c r="L799" s="26"/>
    </row>
    <row r="800" spans="11:12" x14ac:dyDescent="0.25">
      <c r="K800" s="22"/>
      <c r="L800" s="26"/>
    </row>
    <row r="801" spans="11:12" x14ac:dyDescent="0.25">
      <c r="K801" s="22"/>
      <c r="L801" s="26"/>
    </row>
    <row r="802" spans="11:12" x14ac:dyDescent="0.25">
      <c r="K802" s="22"/>
      <c r="L802" s="26"/>
    </row>
    <row r="803" spans="11:12" x14ac:dyDescent="0.25">
      <c r="K803" s="22"/>
      <c r="L803" s="26"/>
    </row>
    <row r="804" spans="11:12" x14ac:dyDescent="0.25">
      <c r="K804" s="22"/>
      <c r="L804" s="26"/>
    </row>
    <row r="805" spans="11:12" x14ac:dyDescent="0.25">
      <c r="K805" s="22"/>
      <c r="L805" s="26"/>
    </row>
    <row r="806" spans="11:12" x14ac:dyDescent="0.25">
      <c r="K806" s="22"/>
      <c r="L806" s="26"/>
    </row>
    <row r="807" spans="11:12" x14ac:dyDescent="0.25">
      <c r="K807" s="22"/>
      <c r="L807" s="26"/>
    </row>
    <row r="808" spans="11:12" x14ac:dyDescent="0.25">
      <c r="K808" s="22"/>
      <c r="L808" s="26"/>
    </row>
    <row r="809" spans="11:12" x14ac:dyDescent="0.25">
      <c r="K809" s="22"/>
      <c r="L809" s="26"/>
    </row>
    <row r="810" spans="11:12" x14ac:dyDescent="0.25">
      <c r="K810" s="22"/>
      <c r="L810" s="26"/>
    </row>
    <row r="811" spans="11:12" x14ac:dyDescent="0.25">
      <c r="K811" s="22"/>
      <c r="L811" s="26"/>
    </row>
    <row r="812" spans="11:12" x14ac:dyDescent="0.25">
      <c r="K812" s="22"/>
      <c r="L812" s="26"/>
    </row>
    <row r="813" spans="11:12" x14ac:dyDescent="0.25">
      <c r="K813" s="22"/>
      <c r="L813" s="26"/>
    </row>
    <row r="814" spans="11:12" x14ac:dyDescent="0.25">
      <c r="K814" s="22"/>
      <c r="L814" s="26"/>
    </row>
    <row r="815" spans="11:12" x14ac:dyDescent="0.25">
      <c r="K815" s="22"/>
      <c r="L815" s="26"/>
    </row>
    <row r="816" spans="11:12" x14ac:dyDescent="0.25">
      <c r="K816" s="22"/>
      <c r="L816" s="26"/>
    </row>
    <row r="817" spans="11:12" x14ac:dyDescent="0.25">
      <c r="K817" s="22"/>
      <c r="L817" s="26"/>
    </row>
    <row r="818" spans="11:12" x14ac:dyDescent="0.25">
      <c r="K818" s="22"/>
      <c r="L818" s="26"/>
    </row>
    <row r="819" spans="11:12" x14ac:dyDescent="0.25">
      <c r="K819" s="22"/>
      <c r="L819" s="26"/>
    </row>
    <row r="820" spans="11:12" x14ac:dyDescent="0.25">
      <c r="K820" s="22"/>
      <c r="L820" s="26"/>
    </row>
    <row r="821" spans="11:12" x14ac:dyDescent="0.25">
      <c r="K821" s="22"/>
      <c r="L821" s="26"/>
    </row>
    <row r="822" spans="11:12" x14ac:dyDescent="0.25">
      <c r="K822" s="22"/>
      <c r="L822" s="26"/>
    </row>
    <row r="823" spans="11:12" x14ac:dyDescent="0.25">
      <c r="K823" s="22"/>
      <c r="L823" s="26"/>
    </row>
    <row r="824" spans="11:12" x14ac:dyDescent="0.25">
      <c r="K824" s="22"/>
      <c r="L824" s="26"/>
    </row>
    <row r="825" spans="11:12" x14ac:dyDescent="0.25">
      <c r="K825" s="22"/>
      <c r="L825" s="26"/>
    </row>
    <row r="826" spans="11:12" x14ac:dyDescent="0.25">
      <c r="K826" s="22"/>
      <c r="L826" s="26"/>
    </row>
    <row r="827" spans="11:12" x14ac:dyDescent="0.25">
      <c r="K827" s="22"/>
      <c r="L827" s="26"/>
    </row>
    <row r="828" spans="11:12" x14ac:dyDescent="0.25">
      <c r="K828" s="22"/>
      <c r="L828" s="26"/>
    </row>
    <row r="829" spans="11:12" x14ac:dyDescent="0.25">
      <c r="K829" s="22"/>
      <c r="L829" s="26"/>
    </row>
    <row r="830" spans="11:12" x14ac:dyDescent="0.25">
      <c r="K830" s="22"/>
      <c r="L830" s="26"/>
    </row>
    <row r="831" spans="11:12" x14ac:dyDescent="0.25">
      <c r="K831" s="22"/>
      <c r="L831" s="26"/>
    </row>
    <row r="832" spans="11:12" x14ac:dyDescent="0.25">
      <c r="K832" s="22"/>
      <c r="L832" s="26"/>
    </row>
    <row r="833" spans="11:12" x14ac:dyDescent="0.25">
      <c r="K833" s="22"/>
      <c r="L833" s="26"/>
    </row>
    <row r="834" spans="11:12" x14ac:dyDescent="0.25">
      <c r="K834" s="22"/>
      <c r="L834" s="26"/>
    </row>
    <row r="835" spans="11:12" x14ac:dyDescent="0.25">
      <c r="K835" s="22"/>
      <c r="L835" s="26"/>
    </row>
    <row r="836" spans="11:12" x14ac:dyDescent="0.25">
      <c r="K836" s="22"/>
      <c r="L836" s="26"/>
    </row>
    <row r="837" spans="11:12" x14ac:dyDescent="0.25">
      <c r="K837" s="22"/>
      <c r="L837" s="26"/>
    </row>
    <row r="838" spans="11:12" x14ac:dyDescent="0.25">
      <c r="K838" s="22"/>
      <c r="L838" s="26"/>
    </row>
    <row r="839" spans="11:12" x14ac:dyDescent="0.25">
      <c r="K839" s="22"/>
      <c r="L839" s="26"/>
    </row>
    <row r="840" spans="11:12" x14ac:dyDescent="0.25">
      <c r="K840" s="22"/>
      <c r="L840" s="26"/>
    </row>
    <row r="841" spans="11:12" x14ac:dyDescent="0.25">
      <c r="K841" s="22"/>
      <c r="L841" s="26"/>
    </row>
    <row r="842" spans="11:12" x14ac:dyDescent="0.25">
      <c r="K842" s="22"/>
      <c r="L842" s="26"/>
    </row>
    <row r="843" spans="11:12" x14ac:dyDescent="0.25">
      <c r="K843" s="22"/>
      <c r="L843" s="26"/>
    </row>
    <row r="844" spans="11:12" x14ac:dyDescent="0.25">
      <c r="K844" s="22"/>
      <c r="L844" s="26"/>
    </row>
    <row r="845" spans="11:12" x14ac:dyDescent="0.25">
      <c r="K845" s="22"/>
      <c r="L845" s="26"/>
    </row>
    <row r="846" spans="11:12" x14ac:dyDescent="0.25">
      <c r="K846" s="22"/>
      <c r="L846" s="26"/>
    </row>
    <row r="847" spans="11:12" x14ac:dyDescent="0.25">
      <c r="K847" s="22"/>
      <c r="L847" s="26"/>
    </row>
    <row r="848" spans="11:12" x14ac:dyDescent="0.25">
      <c r="K848" s="22"/>
      <c r="L848" s="26"/>
    </row>
    <row r="849" spans="11:12" x14ac:dyDescent="0.25">
      <c r="K849" s="22"/>
      <c r="L849" s="26"/>
    </row>
    <row r="850" spans="11:12" x14ac:dyDescent="0.25">
      <c r="K850" s="22"/>
      <c r="L850" s="26"/>
    </row>
    <row r="851" spans="11:12" x14ac:dyDescent="0.25">
      <c r="K851" s="22"/>
      <c r="L851" s="26"/>
    </row>
    <row r="852" spans="11:12" x14ac:dyDescent="0.25">
      <c r="K852" s="22"/>
      <c r="L852" s="26"/>
    </row>
    <row r="853" spans="11:12" x14ac:dyDescent="0.25">
      <c r="K853" s="22"/>
      <c r="L853" s="26"/>
    </row>
    <row r="854" spans="11:12" x14ac:dyDescent="0.25">
      <c r="K854" s="22"/>
      <c r="L854" s="26"/>
    </row>
    <row r="855" spans="11:12" x14ac:dyDescent="0.25">
      <c r="K855" s="22"/>
      <c r="L855" s="26"/>
    </row>
    <row r="856" spans="11:12" x14ac:dyDescent="0.25">
      <c r="K856" s="22"/>
      <c r="L856" s="26"/>
    </row>
    <row r="857" spans="11:12" x14ac:dyDescent="0.25">
      <c r="K857" s="22"/>
      <c r="L857" s="26"/>
    </row>
    <row r="858" spans="11:12" x14ac:dyDescent="0.25">
      <c r="K858" s="22"/>
      <c r="L858" s="26"/>
    </row>
    <row r="859" spans="11:12" x14ac:dyDescent="0.25">
      <c r="K859" s="22"/>
      <c r="L859" s="26"/>
    </row>
    <row r="860" spans="11:12" x14ac:dyDescent="0.25">
      <c r="K860" s="22"/>
      <c r="L860" s="26"/>
    </row>
    <row r="861" spans="11:12" x14ac:dyDescent="0.25">
      <c r="K861" s="22"/>
      <c r="L861" s="26"/>
    </row>
    <row r="862" spans="11:12" x14ac:dyDescent="0.25">
      <c r="K862" s="22"/>
      <c r="L862" s="26"/>
    </row>
    <row r="863" spans="11:12" x14ac:dyDescent="0.25">
      <c r="K863" s="22"/>
      <c r="L863" s="26"/>
    </row>
    <row r="864" spans="11:12" x14ac:dyDescent="0.25">
      <c r="K864" s="22"/>
      <c r="L864" s="26"/>
    </row>
    <row r="865" spans="11:12" x14ac:dyDescent="0.25">
      <c r="K865" s="22"/>
      <c r="L865" s="26"/>
    </row>
    <row r="866" spans="11:12" x14ac:dyDescent="0.25">
      <c r="K866" s="22"/>
      <c r="L866" s="26"/>
    </row>
    <row r="867" spans="11:12" x14ac:dyDescent="0.25">
      <c r="K867" s="22"/>
      <c r="L867" s="26"/>
    </row>
    <row r="868" spans="11:12" x14ac:dyDescent="0.25">
      <c r="K868" s="22"/>
      <c r="L868" s="26"/>
    </row>
    <row r="869" spans="11:12" x14ac:dyDescent="0.25">
      <c r="K869" s="22"/>
      <c r="L869" s="26"/>
    </row>
    <row r="870" spans="11:12" x14ac:dyDescent="0.25">
      <c r="K870" s="22"/>
      <c r="L870" s="26"/>
    </row>
    <row r="871" spans="11:12" x14ac:dyDescent="0.25">
      <c r="K871" s="22"/>
      <c r="L871" s="26"/>
    </row>
    <row r="872" spans="11:12" x14ac:dyDescent="0.25">
      <c r="K872" s="22"/>
      <c r="L872" s="26"/>
    </row>
    <row r="873" spans="11:12" x14ac:dyDescent="0.25">
      <c r="K873" s="22"/>
      <c r="L873" s="26"/>
    </row>
    <row r="874" spans="11:12" x14ac:dyDescent="0.25">
      <c r="K874" s="22"/>
      <c r="L874" s="26"/>
    </row>
    <row r="875" spans="11:12" x14ac:dyDescent="0.25">
      <c r="K875" s="22"/>
      <c r="L875" s="26"/>
    </row>
    <row r="876" spans="11:12" x14ac:dyDescent="0.25">
      <c r="K876" s="22"/>
      <c r="L876" s="26"/>
    </row>
    <row r="877" spans="11:12" x14ac:dyDescent="0.25">
      <c r="K877" s="22"/>
      <c r="L877" s="26"/>
    </row>
    <row r="878" spans="11:12" x14ac:dyDescent="0.25">
      <c r="K878" s="22"/>
      <c r="L878" s="26"/>
    </row>
    <row r="879" spans="11:12" x14ac:dyDescent="0.25">
      <c r="K879" s="22"/>
      <c r="L879" s="26"/>
    </row>
    <row r="880" spans="11:12" x14ac:dyDescent="0.25">
      <c r="K880" s="22"/>
      <c r="L880" s="26"/>
    </row>
    <row r="881" spans="11:12" x14ac:dyDescent="0.25">
      <c r="K881" s="22"/>
      <c r="L881" s="26"/>
    </row>
    <row r="882" spans="11:12" x14ac:dyDescent="0.25">
      <c r="K882" s="22"/>
      <c r="L882" s="26"/>
    </row>
    <row r="883" spans="11:12" x14ac:dyDescent="0.25">
      <c r="K883" s="22"/>
      <c r="L883" s="26"/>
    </row>
    <row r="884" spans="11:12" x14ac:dyDescent="0.25">
      <c r="K884" s="22"/>
      <c r="L884" s="26"/>
    </row>
    <row r="885" spans="11:12" x14ac:dyDescent="0.25">
      <c r="K885" s="22"/>
      <c r="L885" s="26"/>
    </row>
    <row r="886" spans="11:12" x14ac:dyDescent="0.25">
      <c r="K886" s="22"/>
      <c r="L886" s="26"/>
    </row>
    <row r="887" spans="11:12" x14ac:dyDescent="0.25">
      <c r="K887" s="22"/>
      <c r="L887" s="26"/>
    </row>
    <row r="888" spans="11:12" x14ac:dyDescent="0.25">
      <c r="K888" s="22"/>
      <c r="L888" s="26"/>
    </row>
    <row r="889" spans="11:12" x14ac:dyDescent="0.25">
      <c r="K889" s="22"/>
      <c r="L889" s="26"/>
    </row>
    <row r="890" spans="11:12" x14ac:dyDescent="0.25">
      <c r="K890" s="22"/>
      <c r="L890" s="26"/>
    </row>
    <row r="891" spans="11:12" x14ac:dyDescent="0.25">
      <c r="K891" s="22"/>
      <c r="L891" s="26"/>
    </row>
    <row r="892" spans="11:12" x14ac:dyDescent="0.25">
      <c r="K892" s="22"/>
      <c r="L892" s="26"/>
    </row>
    <row r="893" spans="11:12" x14ac:dyDescent="0.25">
      <c r="K893" s="22"/>
      <c r="L893" s="26"/>
    </row>
    <row r="894" spans="11:12" x14ac:dyDescent="0.25">
      <c r="K894" s="22"/>
      <c r="L894" s="26"/>
    </row>
    <row r="895" spans="11:12" x14ac:dyDescent="0.25">
      <c r="K895" s="22"/>
      <c r="L895" s="26"/>
    </row>
    <row r="896" spans="11:12" x14ac:dyDescent="0.25">
      <c r="K896" s="22"/>
      <c r="L896" s="26"/>
    </row>
    <row r="897" spans="11:12" x14ac:dyDescent="0.25">
      <c r="K897" s="22"/>
      <c r="L897" s="26"/>
    </row>
    <row r="898" spans="11:12" x14ac:dyDescent="0.25">
      <c r="K898" s="22"/>
      <c r="L898" s="26"/>
    </row>
    <row r="899" spans="11:12" x14ac:dyDescent="0.25">
      <c r="K899" s="22"/>
      <c r="L899" s="26"/>
    </row>
    <row r="900" spans="11:12" x14ac:dyDescent="0.25">
      <c r="K900" s="22"/>
      <c r="L900" s="26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B072E-4690-48B7-AA9C-439088C5956B}">
  <sheetPr codeName="Sheet7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8" customWidth="1"/>
    <col min="2" max="2" width="12.5703125" style="18" customWidth="1"/>
    <col min="3" max="5" width="9.7109375" style="18" customWidth="1"/>
    <col min="6" max="6" width="12.5703125" style="18" customWidth="1"/>
    <col min="7" max="9" width="9.7109375" style="18" customWidth="1"/>
    <col min="10" max="10" width="6.7109375" style="18" customWidth="1"/>
    <col min="11" max="11" width="12.42578125" style="18" customWidth="1"/>
    <col min="12" max="12" width="22" style="36" customWidth="1"/>
    <col min="13" max="16384" width="8.7109375" style="18"/>
  </cols>
  <sheetData>
    <row r="1" spans="1:12" ht="60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50"/>
      <c r="K1" s="22"/>
      <c r="L1" s="23" t="s">
        <v>4</v>
      </c>
    </row>
    <row r="2" spans="1:12" ht="19.5" customHeight="1" x14ac:dyDescent="0.3">
      <c r="A2" s="51" t="str">
        <f>"Weekly Payroll Jobs and Wages in Australia - " &amp;$L$1</f>
        <v>Weekly Payroll Jobs and Wages in Australia - Western Australia</v>
      </c>
      <c r="B2" s="19"/>
      <c r="C2" s="19"/>
      <c r="D2" s="19"/>
      <c r="E2" s="19"/>
      <c r="F2" s="19"/>
      <c r="G2" s="19"/>
      <c r="H2" s="19"/>
      <c r="I2" s="19"/>
      <c r="J2" s="19"/>
      <c r="K2" s="27" t="s">
        <v>60</v>
      </c>
      <c r="L2" s="24">
        <v>44352</v>
      </c>
    </row>
    <row r="3" spans="1:12" ht="15" customHeight="1" x14ac:dyDescent="0.25">
      <c r="A3" s="52" t="str">
        <f>"Week ending "&amp;TEXT($L$2,"dddd dd mmmm yyyy")</f>
        <v>Week ending Saturday 05 June 2021</v>
      </c>
      <c r="B3" s="19"/>
      <c r="C3" s="53"/>
      <c r="D3" s="54"/>
      <c r="E3" s="19"/>
      <c r="F3" s="19"/>
      <c r="G3" s="19"/>
      <c r="H3" s="19"/>
      <c r="I3" s="19"/>
      <c r="J3" s="19"/>
      <c r="K3" s="27" t="s">
        <v>61</v>
      </c>
      <c r="L3" s="28">
        <v>43904</v>
      </c>
    </row>
    <row r="4" spans="1:12" ht="15" customHeight="1" x14ac:dyDescent="0.25">
      <c r="A4" s="2" t="s">
        <v>31</v>
      </c>
      <c r="B4" s="19"/>
      <c r="C4" s="19"/>
      <c r="D4" s="19"/>
      <c r="E4" s="19"/>
      <c r="F4" s="19"/>
      <c r="G4" s="19"/>
      <c r="H4" s="19"/>
      <c r="I4" s="19"/>
      <c r="J4" s="19"/>
      <c r="K4" s="27" t="s">
        <v>70</v>
      </c>
      <c r="L4" s="28">
        <v>44324</v>
      </c>
    </row>
    <row r="5" spans="1:12" ht="11.65" customHeight="1" x14ac:dyDescent="0.25">
      <c r="A5" s="55"/>
      <c r="B5" s="19"/>
      <c r="C5" s="19"/>
      <c r="D5" s="19"/>
      <c r="E5" s="19"/>
      <c r="F5" s="19"/>
      <c r="G5" s="19"/>
      <c r="H5" s="19"/>
      <c r="I5" s="19"/>
      <c r="J5" s="19"/>
      <c r="K5" s="27"/>
      <c r="L5" s="28">
        <v>44331</v>
      </c>
    </row>
    <row r="6" spans="1:12" ht="16.5" customHeight="1" thickBot="1" x14ac:dyDescent="0.3">
      <c r="A6" s="56" t="str">
        <f>"Change in payroll jobs and total wages, "&amp;$L$1</f>
        <v>Change in payroll jobs and total wages, Western Australia</v>
      </c>
      <c r="B6" s="53"/>
      <c r="C6" s="20"/>
      <c r="D6" s="57"/>
      <c r="E6" s="19"/>
      <c r="F6" s="19"/>
      <c r="G6" s="19"/>
      <c r="H6" s="19"/>
      <c r="I6" s="19"/>
      <c r="J6" s="19"/>
      <c r="K6" s="27"/>
      <c r="L6" s="28">
        <v>44338</v>
      </c>
    </row>
    <row r="7" spans="1:12" ht="16.5" customHeight="1" x14ac:dyDescent="0.25">
      <c r="A7" s="40"/>
      <c r="B7" s="76" t="s">
        <v>58</v>
      </c>
      <c r="C7" s="77"/>
      <c r="D7" s="77"/>
      <c r="E7" s="78"/>
      <c r="F7" s="79" t="s">
        <v>59</v>
      </c>
      <c r="G7" s="77"/>
      <c r="H7" s="77"/>
      <c r="I7" s="78"/>
      <c r="J7" s="58"/>
      <c r="K7" s="27" t="s">
        <v>71</v>
      </c>
      <c r="L7" s="28">
        <v>44345</v>
      </c>
    </row>
    <row r="8" spans="1:12" ht="33.75" customHeight="1" x14ac:dyDescent="0.25">
      <c r="A8" s="80"/>
      <c r="B8" s="82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C8" s="84" t="str">
        <f>"% Change between " &amp; TEXT($L$4,"dd mmm yyyy")&amp;" and "&amp; TEXT($L$2,"dd mmm yyyy") &amp; " (monthly change)"</f>
        <v>% Change between 08 May 2021 and 05 Jun 2021 (monthly change)</v>
      </c>
      <c r="D8" s="67" t="str">
        <f>"% Change between " &amp; TEXT($L$7,"dd mmm yyyy")&amp;" and "&amp; TEXT($L$2,"dd mmm yyyy") &amp; " (weekly change)"</f>
        <v>% Change between 29 May 2021 and 05 Jun 2021 (weekly change)</v>
      </c>
      <c r="E8" s="69" t="str">
        <f>"% Change between " &amp; TEXT($L$6,"dd mmm yyyy")&amp;" and "&amp; TEXT($L$7,"dd mmm yyyy") &amp; " (weekly change)"</f>
        <v>% Change between 22 May 2021 and 29 May 2021 (weekly change)</v>
      </c>
      <c r="F8" s="82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G8" s="84" t="str">
        <f>"% Change between " &amp; TEXT($L$4,"dd mmm yyyy")&amp;" and "&amp; TEXT($L$2,"dd mmm yyyy") &amp; " (monthly change)"</f>
        <v>% Change between 08 May 2021 and 05 Jun 2021 (monthly change)</v>
      </c>
      <c r="H8" s="67" t="str">
        <f>"% Change between " &amp; TEXT($L$7,"dd mmm yyyy")&amp;" and "&amp; TEXT($L$2,"dd mmm yyyy") &amp; " (weekly change)"</f>
        <v>% Change between 29 May 2021 and 05 Jun 2021 (weekly change)</v>
      </c>
      <c r="I8" s="69" t="str">
        <f>"% Change between " &amp; TEXT($L$6,"dd mmm yyyy")&amp;" and "&amp; TEXT($L$7,"dd mmm yyyy") &amp; " (weekly change)"</f>
        <v>% Change between 22 May 2021 and 29 May 2021 (weekly change)</v>
      </c>
      <c r="J8" s="59"/>
      <c r="K8" s="27" t="s">
        <v>72</v>
      </c>
      <c r="L8" s="28">
        <v>44352</v>
      </c>
    </row>
    <row r="9" spans="1:12" ht="48.75" customHeight="1" thickBot="1" x14ac:dyDescent="0.3">
      <c r="A9" s="81"/>
      <c r="B9" s="83"/>
      <c r="C9" s="85"/>
      <c r="D9" s="68"/>
      <c r="E9" s="70"/>
      <c r="F9" s="83"/>
      <c r="G9" s="85"/>
      <c r="H9" s="68"/>
      <c r="I9" s="70"/>
      <c r="J9" s="60"/>
      <c r="K9" s="27" t="s">
        <v>67</v>
      </c>
      <c r="L9" s="30"/>
    </row>
    <row r="10" spans="1:12" x14ac:dyDescent="0.25">
      <c r="A10" s="41"/>
      <c r="B10" s="71" t="str">
        <f>L1</f>
        <v>Western Australia</v>
      </c>
      <c r="C10" s="72"/>
      <c r="D10" s="72"/>
      <c r="E10" s="72"/>
      <c r="F10" s="72"/>
      <c r="G10" s="72"/>
      <c r="H10" s="72"/>
      <c r="I10" s="73"/>
      <c r="J10" s="21"/>
      <c r="K10" s="37"/>
      <c r="L10" s="30"/>
    </row>
    <row r="11" spans="1:12" x14ac:dyDescent="0.25">
      <c r="A11" s="42" t="s">
        <v>30</v>
      </c>
      <c r="B11" s="21">
        <v>4.8850288328528446E-2</v>
      </c>
      <c r="C11" s="21">
        <v>-3.8041371322871109E-3</v>
      </c>
      <c r="D11" s="21">
        <v>-2.8657443029852514E-3</v>
      </c>
      <c r="E11" s="21">
        <v>-2.9493297831063581E-3</v>
      </c>
      <c r="F11" s="21">
        <v>8.9684326113588231E-3</v>
      </c>
      <c r="G11" s="21">
        <v>-9.171813059902223E-3</v>
      </c>
      <c r="H11" s="21">
        <v>-4.4844038767155592E-4</v>
      </c>
      <c r="I11" s="43">
        <v>-9.7687203452955229E-3</v>
      </c>
      <c r="J11" s="21"/>
      <c r="K11" s="29"/>
      <c r="L11" s="30"/>
    </row>
    <row r="12" spans="1:12" x14ac:dyDescent="0.25">
      <c r="A12" s="41"/>
      <c r="B12" s="74" t="s">
        <v>29</v>
      </c>
      <c r="C12" s="74"/>
      <c r="D12" s="74"/>
      <c r="E12" s="74"/>
      <c r="F12" s="74"/>
      <c r="G12" s="74"/>
      <c r="H12" s="74"/>
      <c r="I12" s="75"/>
      <c r="J12" s="21"/>
      <c r="K12" s="29"/>
      <c r="L12" s="30"/>
    </row>
    <row r="13" spans="1:12" x14ac:dyDescent="0.25">
      <c r="A13" s="44" t="s">
        <v>28</v>
      </c>
      <c r="B13" s="21">
        <v>2.0765498166492202E-2</v>
      </c>
      <c r="C13" s="21">
        <v>-8.1693639405716612E-3</v>
      </c>
      <c r="D13" s="21">
        <v>-4.572031594063608E-3</v>
      </c>
      <c r="E13" s="21">
        <v>-4.223574630859428E-3</v>
      </c>
      <c r="F13" s="21">
        <v>-1.7567890876517778E-2</v>
      </c>
      <c r="G13" s="21">
        <v>-1.1727350043082008E-2</v>
      </c>
      <c r="H13" s="21">
        <v>8.8169704187035514E-4</v>
      </c>
      <c r="I13" s="43">
        <v>-1.353468821094661E-2</v>
      </c>
      <c r="J13" s="21"/>
      <c r="K13" s="29"/>
      <c r="L13" s="30"/>
    </row>
    <row r="14" spans="1:12" x14ac:dyDescent="0.25">
      <c r="A14" s="44" t="s">
        <v>27</v>
      </c>
      <c r="B14" s="21">
        <v>4.4684998310517754E-2</v>
      </c>
      <c r="C14" s="21">
        <v>-7.2054939327381717E-4</v>
      </c>
      <c r="D14" s="21">
        <v>-1.3242918916306357E-3</v>
      </c>
      <c r="E14" s="21">
        <v>-1.9972471700234751E-3</v>
      </c>
      <c r="F14" s="21">
        <v>4.3587520255283785E-2</v>
      </c>
      <c r="G14" s="21">
        <v>-5.3165047309503555E-3</v>
      </c>
      <c r="H14" s="21">
        <v>-2.5651011664704626E-3</v>
      </c>
      <c r="I14" s="43">
        <v>-3.5613811427590569E-3</v>
      </c>
      <c r="J14" s="21"/>
      <c r="K14" s="26"/>
      <c r="L14" s="30"/>
    </row>
    <row r="15" spans="1:12" x14ac:dyDescent="0.25">
      <c r="A15" s="44" t="s">
        <v>69</v>
      </c>
      <c r="B15" s="21">
        <v>7.5678133179237994E-2</v>
      </c>
      <c r="C15" s="21">
        <v>-1.6620913952164473E-2</v>
      </c>
      <c r="D15" s="21">
        <v>-1.5847482269448432E-2</v>
      </c>
      <c r="E15" s="21">
        <v>-4.6614295876187262E-3</v>
      </c>
      <c r="F15" s="21">
        <v>0.18030034963780617</v>
      </c>
      <c r="G15" s="21">
        <v>-2.0179822637103828E-2</v>
      </c>
      <c r="H15" s="21">
        <v>-2.849531005407302E-2</v>
      </c>
      <c r="I15" s="43">
        <v>-3.0890350060520655E-3</v>
      </c>
      <c r="J15" s="21"/>
      <c r="K15" s="38"/>
      <c r="L15" s="30"/>
    </row>
    <row r="16" spans="1:12" x14ac:dyDescent="0.25">
      <c r="A16" s="44" t="s">
        <v>47</v>
      </c>
      <c r="B16" s="21">
        <v>3.6444293141346451E-2</v>
      </c>
      <c r="C16" s="21">
        <v>-1.01271538942449E-2</v>
      </c>
      <c r="D16" s="21">
        <v>-8.3879427545022756E-3</v>
      </c>
      <c r="E16" s="21">
        <v>-4.1416828091171976E-3</v>
      </c>
      <c r="F16" s="21">
        <v>5.9839195773387477E-2</v>
      </c>
      <c r="G16" s="21">
        <v>-1.4548405671734987E-2</v>
      </c>
      <c r="H16" s="21">
        <v>-1.265238501126309E-2</v>
      </c>
      <c r="I16" s="43">
        <v>-6.6363604874867255E-3</v>
      </c>
      <c r="J16" s="21"/>
      <c r="K16" s="29"/>
      <c r="L16" s="30"/>
    </row>
    <row r="17" spans="1:12" x14ac:dyDescent="0.25">
      <c r="A17" s="44" t="s">
        <v>48</v>
      </c>
      <c r="B17" s="21">
        <v>3.6815014519824274E-2</v>
      </c>
      <c r="C17" s="21">
        <v>-5.9610656151980468E-3</v>
      </c>
      <c r="D17" s="21">
        <v>-4.0330454390558046E-3</v>
      </c>
      <c r="E17" s="21">
        <v>-2.7981050550968112E-3</v>
      </c>
      <c r="F17" s="21">
        <v>3.0873369760975322E-3</v>
      </c>
      <c r="G17" s="21">
        <v>-1.19706941622717E-2</v>
      </c>
      <c r="H17" s="21">
        <v>-2.3239869518848488E-3</v>
      </c>
      <c r="I17" s="43">
        <v>-9.2989547814974483E-3</v>
      </c>
      <c r="J17" s="21"/>
      <c r="K17" s="29"/>
      <c r="L17" s="30"/>
    </row>
    <row r="18" spans="1:12" x14ac:dyDescent="0.25">
      <c r="A18" s="44" t="s">
        <v>49</v>
      </c>
      <c r="B18" s="21">
        <v>3.9903592072667138E-2</v>
      </c>
      <c r="C18" s="21">
        <v>3.7124491722106967E-5</v>
      </c>
      <c r="D18" s="21">
        <v>-7.6954321181321728E-4</v>
      </c>
      <c r="E18" s="21">
        <v>-2.0638616903458917E-3</v>
      </c>
      <c r="F18" s="21">
        <v>-3.2528016323799647E-2</v>
      </c>
      <c r="G18" s="21">
        <v>-6.4712873806668236E-3</v>
      </c>
      <c r="H18" s="21">
        <v>3.9931541560129791E-3</v>
      </c>
      <c r="I18" s="43">
        <v>-9.5982638723196567E-3</v>
      </c>
      <c r="J18" s="21"/>
      <c r="K18" s="29"/>
      <c r="L18" s="30"/>
    </row>
    <row r="19" spans="1:12" ht="17.25" customHeight="1" x14ac:dyDescent="0.25">
      <c r="A19" s="44" t="s">
        <v>50</v>
      </c>
      <c r="B19" s="21">
        <v>5.1020698639390183E-2</v>
      </c>
      <c r="C19" s="21">
        <v>5.8923429260904214E-4</v>
      </c>
      <c r="D19" s="21">
        <v>1.2676575284762404E-3</v>
      </c>
      <c r="E19" s="21">
        <v>-2.4197740272574597E-3</v>
      </c>
      <c r="F19" s="21">
        <v>-5.5355871926516809E-3</v>
      </c>
      <c r="G19" s="21">
        <v>-5.5087049961214385E-3</v>
      </c>
      <c r="H19" s="21">
        <v>4.5940817096914444E-3</v>
      </c>
      <c r="I19" s="43">
        <v>-1.1981299498458498E-2</v>
      </c>
      <c r="J19" s="61"/>
      <c r="K19" s="31"/>
      <c r="L19" s="30"/>
    </row>
    <row r="20" spans="1:12" x14ac:dyDescent="0.25">
      <c r="A20" s="44" t="s">
        <v>51</v>
      </c>
      <c r="B20" s="21">
        <v>9.9978390175018195E-2</v>
      </c>
      <c r="C20" s="21">
        <v>3.2148825548277138E-3</v>
      </c>
      <c r="D20" s="21">
        <v>6.4496160877549613E-3</v>
      </c>
      <c r="E20" s="21">
        <v>-3.4250029605775723E-3</v>
      </c>
      <c r="F20" s="21">
        <v>7.3255845805926034E-2</v>
      </c>
      <c r="G20" s="21">
        <v>-8.3875787062683838E-3</v>
      </c>
      <c r="H20" s="21">
        <v>5.4992825744424323E-3</v>
      </c>
      <c r="I20" s="43">
        <v>-1.4827727005039648E-2</v>
      </c>
      <c r="J20" s="19"/>
      <c r="K20" s="25"/>
      <c r="L20" s="30"/>
    </row>
    <row r="21" spans="1:12" ht="15.75" thickBot="1" x14ac:dyDescent="0.3">
      <c r="A21" s="45" t="s">
        <v>52</v>
      </c>
      <c r="B21" s="46">
        <v>0.13264874241110158</v>
      </c>
      <c r="C21" s="46">
        <v>1.5775530427126316E-2</v>
      </c>
      <c r="D21" s="46">
        <v>1.2734166044343631E-2</v>
      </c>
      <c r="E21" s="46">
        <v>-1.600353053213488E-3</v>
      </c>
      <c r="F21" s="46">
        <v>0.15437385179829488</v>
      </c>
      <c r="G21" s="46">
        <v>9.5918580829739142E-3</v>
      </c>
      <c r="H21" s="46">
        <v>9.5825997106244731E-3</v>
      </c>
      <c r="I21" s="47">
        <v>8.4422495131242226E-3</v>
      </c>
      <c r="J21" s="19"/>
      <c r="K21" s="39"/>
      <c r="L21" s="30"/>
    </row>
    <row r="22" spans="1:12" x14ac:dyDescent="0.25">
      <c r="A22" s="62" t="s">
        <v>46</v>
      </c>
      <c r="B22" s="19"/>
      <c r="C22" s="19"/>
      <c r="D22" s="19"/>
      <c r="E22" s="19"/>
      <c r="F22" s="19"/>
      <c r="G22" s="19"/>
      <c r="H22" s="19"/>
      <c r="I22" s="19"/>
      <c r="J22" s="19"/>
      <c r="K22" s="25"/>
      <c r="L22" s="30"/>
    </row>
    <row r="23" spans="1:12" ht="10.5" customHeight="1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32"/>
      <c r="L23" s="30"/>
    </row>
    <row r="24" spans="1:12" x14ac:dyDescent="0.25">
      <c r="A24" s="56" t="str">
        <f>"Indexed number of payroll jobs and total wages, "&amp;$L$1&amp;" and Australia"</f>
        <v>Indexed number of payroll jobs and total wages, Western Australia and Australia</v>
      </c>
      <c r="B24" s="19"/>
      <c r="C24" s="19"/>
      <c r="D24" s="19"/>
      <c r="E24" s="19"/>
      <c r="F24" s="19"/>
      <c r="G24" s="19"/>
      <c r="H24" s="19"/>
      <c r="I24" s="19"/>
      <c r="J24" s="19"/>
      <c r="K24" s="32"/>
      <c r="L24" s="30"/>
    </row>
    <row r="25" spans="1:12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32"/>
      <c r="L25" s="30"/>
    </row>
    <row r="26" spans="1:12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32"/>
      <c r="L26" s="30"/>
    </row>
    <row r="27" spans="1:12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39"/>
      <c r="L27" s="30"/>
    </row>
    <row r="28" spans="1:12" x14ac:dyDescent="0.25">
      <c r="A28" s="19"/>
      <c r="B28" s="56"/>
      <c r="C28" s="56"/>
      <c r="D28" s="56"/>
      <c r="E28" s="56"/>
      <c r="F28" s="56"/>
      <c r="G28" s="56"/>
      <c r="H28" s="56"/>
      <c r="I28" s="56"/>
      <c r="J28" s="56"/>
      <c r="K28" s="63"/>
      <c r="L28" s="30"/>
    </row>
    <row r="29" spans="1:12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32"/>
      <c r="L29" s="30"/>
    </row>
    <row r="30" spans="1:12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32"/>
      <c r="L30" s="30"/>
    </row>
    <row r="31" spans="1:12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32"/>
      <c r="L31" s="30"/>
    </row>
    <row r="32" spans="1:12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32"/>
      <c r="L32" s="30"/>
    </row>
    <row r="33" spans="1:12" ht="15.75" customHeight="1" x14ac:dyDescent="0.25">
      <c r="B33" s="19"/>
      <c r="C33" s="19"/>
      <c r="D33" s="19"/>
      <c r="E33" s="19"/>
      <c r="F33" s="19"/>
      <c r="G33" s="19"/>
      <c r="H33" s="19"/>
      <c r="I33" s="19"/>
      <c r="J33" s="19"/>
      <c r="K33" s="32"/>
      <c r="L33" s="30"/>
    </row>
    <row r="34" spans="1:12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30" t="s">
        <v>26</v>
      </c>
      <c r="L34" s="30" t="s">
        <v>62</v>
      </c>
    </row>
    <row r="35" spans="1:12" ht="11.2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30"/>
      <c r="L35" s="29" t="s">
        <v>24</v>
      </c>
    </row>
    <row r="36" spans="1:12" x14ac:dyDescent="0.25">
      <c r="A36" s="56" t="str">
        <f>"Indexed number of payroll jobs held by men by age group, "&amp;$L$1</f>
        <v>Indexed number of payroll jobs held by men by age group, Western Australia</v>
      </c>
      <c r="B36" s="19"/>
      <c r="C36" s="19"/>
      <c r="D36" s="19"/>
      <c r="E36" s="19"/>
      <c r="F36" s="19"/>
      <c r="G36" s="19"/>
      <c r="H36" s="19"/>
      <c r="I36" s="19"/>
      <c r="J36" s="19"/>
      <c r="K36" s="29" t="s">
        <v>69</v>
      </c>
      <c r="L36" s="30">
        <v>86.61</v>
      </c>
    </row>
    <row r="37" spans="1:12" x14ac:dyDescent="0.25">
      <c r="B37" s="19"/>
      <c r="C37" s="19"/>
      <c r="D37" s="19"/>
      <c r="E37" s="19"/>
      <c r="F37" s="19"/>
      <c r="G37" s="19"/>
      <c r="H37" s="19"/>
      <c r="I37" s="19"/>
      <c r="J37" s="19"/>
      <c r="K37" s="29" t="s">
        <v>47</v>
      </c>
      <c r="L37" s="30">
        <v>103.13</v>
      </c>
    </row>
    <row r="38" spans="1:12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29" t="s">
        <v>48</v>
      </c>
      <c r="L38" s="30">
        <v>102.15</v>
      </c>
    </row>
    <row r="39" spans="1:12" x14ac:dyDescent="0.25">
      <c r="K39" s="31" t="s">
        <v>49</v>
      </c>
      <c r="L39" s="30">
        <v>102.76</v>
      </c>
    </row>
    <row r="40" spans="1:12" x14ac:dyDescent="0.25">
      <c r="K40" s="25" t="s">
        <v>50</v>
      </c>
      <c r="L40" s="30">
        <v>104.8</v>
      </c>
    </row>
    <row r="41" spans="1:12" x14ac:dyDescent="0.25">
      <c r="K41" s="25" t="s">
        <v>51</v>
      </c>
      <c r="L41" s="30">
        <v>109.94</v>
      </c>
    </row>
    <row r="42" spans="1:12" x14ac:dyDescent="0.25">
      <c r="K42" s="25" t="s">
        <v>52</v>
      </c>
      <c r="L42" s="30">
        <v>112</v>
      </c>
    </row>
    <row r="43" spans="1:12" x14ac:dyDescent="0.25">
      <c r="K43" s="25"/>
      <c r="L43" s="30"/>
    </row>
    <row r="44" spans="1:12" x14ac:dyDescent="0.25">
      <c r="K44" s="30"/>
      <c r="L44" s="30" t="s">
        <v>23</v>
      </c>
    </row>
    <row r="45" spans="1:12" x14ac:dyDescent="0.25">
      <c r="K45" s="29" t="s">
        <v>69</v>
      </c>
      <c r="L45" s="30">
        <v>86.26</v>
      </c>
    </row>
    <row r="46" spans="1:12" ht="15.4" customHeight="1" x14ac:dyDescent="0.25">
      <c r="A46" s="56" t="str">
        <f>"Indexed number of payroll jobs held by women by age group, "&amp;$L$1</f>
        <v>Indexed number of payroll jobs held by women by age group, Western Australia</v>
      </c>
      <c r="B46" s="19"/>
      <c r="C46" s="19"/>
      <c r="D46" s="19"/>
      <c r="E46" s="19"/>
      <c r="F46" s="19"/>
      <c r="G46" s="19"/>
      <c r="H46" s="19"/>
      <c r="I46" s="19"/>
      <c r="J46" s="19"/>
      <c r="K46" s="29" t="s">
        <v>47</v>
      </c>
      <c r="L46" s="30">
        <v>102.74</v>
      </c>
    </row>
    <row r="47" spans="1:12" ht="15.4" customHeight="1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29" t="s">
        <v>48</v>
      </c>
      <c r="L47" s="30">
        <v>101.6</v>
      </c>
    </row>
    <row r="48" spans="1:12" ht="15.4" customHeight="1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31" t="s">
        <v>49</v>
      </c>
      <c r="L48" s="30">
        <v>102.6</v>
      </c>
    </row>
    <row r="49" spans="1:12" ht="15.4" customHeight="1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25" t="s">
        <v>50</v>
      </c>
      <c r="L49" s="30">
        <v>104.48</v>
      </c>
    </row>
    <row r="50" spans="1:12" ht="15.4" customHeight="1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25" t="s">
        <v>51</v>
      </c>
      <c r="L50" s="30">
        <v>109.38</v>
      </c>
    </row>
    <row r="51" spans="1:12" ht="15.4" customHeight="1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25" t="s">
        <v>52</v>
      </c>
      <c r="L51" s="30">
        <v>111.87</v>
      </c>
    </row>
    <row r="52" spans="1:12" ht="15.4" customHeight="1" x14ac:dyDescent="0.25">
      <c r="B52" s="56"/>
      <c r="C52" s="56"/>
      <c r="D52" s="56"/>
      <c r="E52" s="56"/>
      <c r="F52" s="56"/>
      <c r="G52" s="56"/>
      <c r="H52" s="56"/>
      <c r="I52" s="56"/>
      <c r="J52" s="56"/>
      <c r="K52" s="25"/>
      <c r="L52" s="30"/>
    </row>
    <row r="53" spans="1:12" ht="15.4" customHeight="1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30"/>
      <c r="L53" s="30" t="s">
        <v>22</v>
      </c>
    </row>
    <row r="54" spans="1:12" ht="15.4" customHeight="1" x14ac:dyDescent="0.25">
      <c r="B54" s="56"/>
      <c r="C54" s="56"/>
      <c r="D54" s="56"/>
      <c r="E54" s="56"/>
      <c r="F54" s="56"/>
      <c r="G54" s="56"/>
      <c r="H54" s="56"/>
      <c r="I54" s="56"/>
      <c r="J54" s="56"/>
      <c r="K54" s="29" t="s">
        <v>69</v>
      </c>
      <c r="L54" s="30">
        <v>84.22</v>
      </c>
    </row>
    <row r="55" spans="1:12" ht="15.4" customHeight="1" x14ac:dyDescent="0.25">
      <c r="A55" s="56" t="str">
        <f>"Change in payroll jobs since week ending "&amp;TEXT($L$3,"dd mmmm yyyy")&amp;" by Industry, "&amp;$L$1</f>
        <v>Change in payroll jobs since week ending 14 March 2020 by Industry, Western Australia</v>
      </c>
      <c r="B55" s="19"/>
      <c r="C55" s="19"/>
      <c r="D55" s="19"/>
      <c r="E55" s="19"/>
      <c r="F55" s="19"/>
      <c r="G55" s="19"/>
      <c r="H55" s="19"/>
      <c r="I55" s="19"/>
      <c r="J55" s="19"/>
      <c r="K55" s="29" t="s">
        <v>47</v>
      </c>
      <c r="L55" s="30">
        <v>102.05</v>
      </c>
    </row>
    <row r="56" spans="1:12" ht="15.4" customHeight="1" x14ac:dyDescent="0.25">
      <c r="B56" s="19"/>
      <c r="C56" s="19"/>
      <c r="D56" s="19"/>
      <c r="E56" s="19"/>
      <c r="F56" s="19"/>
      <c r="G56" s="19"/>
      <c r="H56" s="19"/>
      <c r="I56" s="19"/>
      <c r="J56" s="19"/>
      <c r="K56" s="29" t="s">
        <v>48</v>
      </c>
      <c r="L56" s="30">
        <v>101.07</v>
      </c>
    </row>
    <row r="57" spans="1:12" ht="15.4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  <c r="K57" s="31" t="s">
        <v>49</v>
      </c>
      <c r="L57" s="30">
        <v>102.3</v>
      </c>
    </row>
    <row r="58" spans="1:12" ht="15.4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25" t="s">
        <v>50</v>
      </c>
      <c r="L58" s="30">
        <v>104.26</v>
      </c>
    </row>
    <row r="59" spans="1:12" ht="15.4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25" t="s">
        <v>51</v>
      </c>
      <c r="L59" s="30">
        <v>109.41</v>
      </c>
    </row>
    <row r="60" spans="1:12" ht="15.4" customHeight="1" x14ac:dyDescent="0.25">
      <c r="K60" s="25" t="s">
        <v>52</v>
      </c>
      <c r="L60" s="30">
        <v>112.44</v>
      </c>
    </row>
    <row r="61" spans="1:12" ht="15.4" customHeight="1" x14ac:dyDescent="0.25">
      <c r="K61" s="25"/>
      <c r="L61" s="30"/>
    </row>
    <row r="62" spans="1:12" ht="15.4" customHeight="1" x14ac:dyDescent="0.25">
      <c r="B62" s="19"/>
      <c r="C62" s="19"/>
      <c r="D62" s="19"/>
      <c r="E62" s="19"/>
      <c r="F62" s="19"/>
      <c r="G62" s="19"/>
      <c r="H62" s="19"/>
      <c r="I62" s="19"/>
      <c r="J62" s="19"/>
      <c r="K62" s="27"/>
      <c r="L62" s="27"/>
    </row>
    <row r="63" spans="1:12" ht="15.4" customHeight="1" x14ac:dyDescent="0.25">
      <c r="K63" s="30" t="s">
        <v>25</v>
      </c>
      <c r="L63" s="29" t="s">
        <v>63</v>
      </c>
    </row>
    <row r="64" spans="1:12" ht="15.4" customHeight="1" x14ac:dyDescent="0.25">
      <c r="K64" s="63"/>
      <c r="L64" s="29" t="s">
        <v>24</v>
      </c>
    </row>
    <row r="65" spans="1:12" ht="15.4" customHeight="1" x14ac:dyDescent="0.25">
      <c r="K65" s="29" t="s">
        <v>69</v>
      </c>
      <c r="L65" s="30">
        <v>87.91</v>
      </c>
    </row>
    <row r="66" spans="1:12" ht="15.4" customHeight="1" x14ac:dyDescent="0.25">
      <c r="K66" s="29" t="s">
        <v>47</v>
      </c>
      <c r="L66" s="30">
        <v>104.85</v>
      </c>
    </row>
    <row r="67" spans="1:12" ht="15.4" customHeight="1" x14ac:dyDescent="0.25">
      <c r="K67" s="29" t="s">
        <v>48</v>
      </c>
      <c r="L67" s="30">
        <v>105.96</v>
      </c>
    </row>
    <row r="68" spans="1:12" ht="15.4" customHeight="1" x14ac:dyDescent="0.25">
      <c r="K68" s="31" t="s">
        <v>49</v>
      </c>
      <c r="L68" s="30">
        <v>104.9</v>
      </c>
    </row>
    <row r="69" spans="1:12" ht="15.4" customHeight="1" x14ac:dyDescent="0.25">
      <c r="K69" s="25" t="s">
        <v>50</v>
      </c>
      <c r="L69" s="30">
        <v>105.17</v>
      </c>
    </row>
    <row r="70" spans="1:12" ht="15.4" customHeight="1" x14ac:dyDescent="0.25">
      <c r="K70" s="25" t="s">
        <v>51</v>
      </c>
      <c r="L70" s="30">
        <v>109.3</v>
      </c>
    </row>
    <row r="71" spans="1:12" ht="15.4" customHeight="1" x14ac:dyDescent="0.25">
      <c r="K71" s="25" t="s">
        <v>52</v>
      </c>
      <c r="L71" s="30">
        <v>110.81</v>
      </c>
    </row>
    <row r="72" spans="1:12" ht="15.4" customHeight="1" x14ac:dyDescent="0.25">
      <c r="K72" s="25"/>
      <c r="L72" s="30"/>
    </row>
    <row r="73" spans="1:12" ht="15.4" customHeight="1" x14ac:dyDescent="0.25">
      <c r="K73" s="26"/>
      <c r="L73" s="30" t="s">
        <v>23</v>
      </c>
    </row>
    <row r="74" spans="1:12" ht="15.4" customHeight="1" x14ac:dyDescent="0.25">
      <c r="K74" s="29" t="s">
        <v>69</v>
      </c>
      <c r="L74" s="30">
        <v>86.81</v>
      </c>
    </row>
    <row r="75" spans="1:12" ht="15.4" customHeight="1" x14ac:dyDescent="0.25">
      <c r="K75" s="29" t="s">
        <v>47</v>
      </c>
      <c r="L75" s="30">
        <v>104.82</v>
      </c>
    </row>
    <row r="76" spans="1:12" ht="15.4" customHeight="1" x14ac:dyDescent="0.25">
      <c r="K76" s="29" t="s">
        <v>48</v>
      </c>
      <c r="L76" s="30">
        <v>106.1</v>
      </c>
    </row>
    <row r="77" spans="1:12" ht="15.4" customHeight="1" x14ac:dyDescent="0.25">
      <c r="A77" s="56" t="str">
        <f>"Distribution of payroll jobs by industry, "&amp;$L$1</f>
        <v>Distribution of payroll jobs by industry, Western Australia</v>
      </c>
      <c r="K77" s="31" t="s">
        <v>49</v>
      </c>
      <c r="L77" s="30">
        <v>105.22</v>
      </c>
    </row>
    <row r="78" spans="1:12" ht="15.4" customHeight="1" x14ac:dyDescent="0.25">
      <c r="K78" s="25" t="s">
        <v>50</v>
      </c>
      <c r="L78" s="30">
        <v>105.34</v>
      </c>
    </row>
    <row r="79" spans="1:12" ht="15.4" customHeight="1" x14ac:dyDescent="0.25">
      <c r="K79" s="25" t="s">
        <v>51</v>
      </c>
      <c r="L79" s="30">
        <v>109.17</v>
      </c>
    </row>
    <row r="80" spans="1:12" ht="15.4" customHeight="1" x14ac:dyDescent="0.25">
      <c r="K80" s="25" t="s">
        <v>52</v>
      </c>
      <c r="L80" s="30">
        <v>111.8</v>
      </c>
    </row>
    <row r="81" spans="1:12" ht="15.4" customHeight="1" x14ac:dyDescent="0.25">
      <c r="K81" s="25"/>
      <c r="L81" s="30"/>
    </row>
    <row r="82" spans="1:12" ht="15.4" customHeight="1" x14ac:dyDescent="0.25">
      <c r="K82" s="27"/>
      <c r="L82" s="30" t="s">
        <v>22</v>
      </c>
    </row>
    <row r="83" spans="1:12" ht="15.4" customHeight="1" x14ac:dyDescent="0.25">
      <c r="K83" s="29" t="s">
        <v>69</v>
      </c>
      <c r="L83" s="30">
        <v>84.75</v>
      </c>
    </row>
    <row r="84" spans="1:12" ht="15.4" customHeight="1" x14ac:dyDescent="0.25">
      <c r="K84" s="29" t="s">
        <v>47</v>
      </c>
      <c r="L84" s="30">
        <v>103.77</v>
      </c>
    </row>
    <row r="85" spans="1:12" ht="15.4" customHeight="1" x14ac:dyDescent="0.25">
      <c r="K85" s="29" t="s">
        <v>48</v>
      </c>
      <c r="L85" s="30">
        <v>105.82</v>
      </c>
    </row>
    <row r="86" spans="1:12" ht="15.4" customHeight="1" x14ac:dyDescent="0.25">
      <c r="K86" s="31" t="s">
        <v>49</v>
      </c>
      <c r="L86" s="30">
        <v>105.38</v>
      </c>
    </row>
    <row r="87" spans="1:12" ht="15.4" customHeight="1" x14ac:dyDescent="0.25">
      <c r="K87" s="25" t="s">
        <v>50</v>
      </c>
      <c r="L87" s="30">
        <v>105.83</v>
      </c>
    </row>
    <row r="88" spans="1:12" ht="15.4" customHeight="1" x14ac:dyDescent="0.25">
      <c r="K88" s="25" t="s">
        <v>51</v>
      </c>
      <c r="L88" s="30">
        <v>110.59</v>
      </c>
    </row>
    <row r="89" spans="1:12" ht="15.4" customHeight="1" x14ac:dyDescent="0.25">
      <c r="K89" s="25" t="s">
        <v>52</v>
      </c>
      <c r="L89" s="30">
        <v>114.44</v>
      </c>
    </row>
    <row r="90" spans="1:12" ht="15.4" customHeight="1" x14ac:dyDescent="0.25">
      <c r="K90" s="25"/>
      <c r="L90" s="30"/>
    </row>
    <row r="91" spans="1:12" ht="15" customHeight="1" x14ac:dyDescent="0.25">
      <c r="B91" s="19"/>
      <c r="C91" s="19"/>
      <c r="D91" s="19"/>
      <c r="E91" s="19"/>
      <c r="F91" s="19"/>
      <c r="G91" s="19"/>
      <c r="H91" s="19"/>
      <c r="I91" s="19"/>
      <c r="J91" s="19"/>
      <c r="K91" s="26"/>
      <c r="L91" s="26"/>
    </row>
    <row r="92" spans="1:12" ht="15" customHeight="1" x14ac:dyDescent="0.25">
      <c r="B92" s="19"/>
      <c r="C92" s="19"/>
      <c r="D92" s="19"/>
      <c r="E92" s="19"/>
      <c r="F92" s="19"/>
      <c r="G92" s="19"/>
      <c r="H92" s="19"/>
      <c r="I92" s="19"/>
      <c r="J92" s="19"/>
      <c r="K92" s="30" t="s">
        <v>21</v>
      </c>
      <c r="L92" s="49" t="s">
        <v>64</v>
      </c>
    </row>
    <row r="93" spans="1:12" ht="1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2"/>
      <c r="L93" s="28"/>
    </row>
    <row r="94" spans="1:12" ht="1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6" t="s">
        <v>19</v>
      </c>
      <c r="L94" s="29">
        <v>-4.7899999999999998E-2</v>
      </c>
    </row>
    <row r="95" spans="1:12" ht="1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6" t="s">
        <v>0</v>
      </c>
      <c r="L95" s="29">
        <v>-1.9E-3</v>
      </c>
    </row>
    <row r="96" spans="1:12" ht="15" customHeight="1" x14ac:dyDescent="0.25">
      <c r="B96" s="19"/>
      <c r="C96" s="19"/>
      <c r="D96" s="19"/>
      <c r="E96" s="19"/>
      <c r="F96" s="19"/>
      <c r="G96" s="19"/>
      <c r="H96" s="19"/>
      <c r="I96" s="19"/>
      <c r="J96" s="19"/>
      <c r="K96" s="26" t="s">
        <v>1</v>
      </c>
      <c r="L96" s="29">
        <v>2.5999999999999999E-3</v>
      </c>
    </row>
    <row r="97" spans="1:12" ht="15" customHeight="1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26" t="s">
        <v>18</v>
      </c>
      <c r="L97" s="29">
        <v>5.8200000000000002E-2</v>
      </c>
    </row>
    <row r="98" spans="1:12" ht="1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6" t="s">
        <v>2</v>
      </c>
      <c r="L98" s="29">
        <v>2.4E-2</v>
      </c>
    </row>
    <row r="99" spans="1:12" ht="15" customHeight="1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26" t="s">
        <v>17</v>
      </c>
      <c r="L99" s="29">
        <v>-2.3E-3</v>
      </c>
    </row>
    <row r="100" spans="1:12" ht="1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6" t="s">
        <v>16</v>
      </c>
      <c r="L100" s="29">
        <v>1.1000000000000001E-3</v>
      </c>
    </row>
    <row r="101" spans="1:12" ht="1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6" t="s">
        <v>15</v>
      </c>
      <c r="L101" s="29">
        <v>-6.5500000000000003E-2</v>
      </c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6" t="s">
        <v>14</v>
      </c>
      <c r="L102" s="29">
        <v>-3.5999999999999997E-2</v>
      </c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6" t="s">
        <v>13</v>
      </c>
      <c r="L103" s="29">
        <v>-0.1013</v>
      </c>
    </row>
    <row r="104" spans="1:12" x14ac:dyDescent="0.25">
      <c r="K104" s="26" t="s">
        <v>12</v>
      </c>
      <c r="L104" s="29">
        <v>0.1507</v>
      </c>
    </row>
    <row r="105" spans="1:12" x14ac:dyDescent="0.25">
      <c r="K105" s="26" t="s">
        <v>11</v>
      </c>
      <c r="L105" s="29">
        <v>7.1999999999999998E-3</v>
      </c>
    </row>
    <row r="106" spans="1:12" x14ac:dyDescent="0.25">
      <c r="K106" s="26" t="s">
        <v>10</v>
      </c>
      <c r="L106" s="29">
        <v>4.6100000000000002E-2</v>
      </c>
    </row>
    <row r="107" spans="1:12" x14ac:dyDescent="0.25">
      <c r="K107" s="26" t="s">
        <v>9</v>
      </c>
      <c r="L107" s="29">
        <v>6.5799999999999997E-2</v>
      </c>
    </row>
    <row r="108" spans="1:12" x14ac:dyDescent="0.25">
      <c r="K108" s="26" t="s">
        <v>8</v>
      </c>
      <c r="L108" s="29">
        <v>0.1381</v>
      </c>
    </row>
    <row r="109" spans="1:12" x14ac:dyDescent="0.25">
      <c r="K109" s="26" t="s">
        <v>7</v>
      </c>
      <c r="L109" s="29">
        <v>4.3E-3</v>
      </c>
    </row>
    <row r="110" spans="1:12" x14ac:dyDescent="0.25">
      <c r="K110" s="26" t="s">
        <v>6</v>
      </c>
      <c r="L110" s="29">
        <v>7.4800000000000005E-2</v>
      </c>
    </row>
    <row r="111" spans="1:12" x14ac:dyDescent="0.25">
      <c r="K111" s="26" t="s">
        <v>5</v>
      </c>
      <c r="L111" s="29">
        <v>5.9499999999999997E-2</v>
      </c>
    </row>
    <row r="112" spans="1:12" x14ac:dyDescent="0.25">
      <c r="K112" s="26" t="s">
        <v>3</v>
      </c>
      <c r="L112" s="29">
        <v>5.9700000000000003E-2</v>
      </c>
    </row>
    <row r="113" spans="1:12" x14ac:dyDescent="0.25">
      <c r="K113" s="26"/>
      <c r="L113" s="34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49" t="s">
        <v>65</v>
      </c>
      <c r="L114" s="49" t="s">
        <v>66</v>
      </c>
    </row>
    <row r="115" spans="1:12" x14ac:dyDescent="0.25">
      <c r="K115" s="22"/>
      <c r="L115" s="35">
        <v>43904</v>
      </c>
    </row>
    <row r="116" spans="1:12" x14ac:dyDescent="0.25">
      <c r="K116" s="26" t="s">
        <v>19</v>
      </c>
      <c r="L116" s="29">
        <v>1.35E-2</v>
      </c>
    </row>
    <row r="117" spans="1:12" x14ac:dyDescent="0.25">
      <c r="K117" s="26" t="s">
        <v>0</v>
      </c>
      <c r="L117" s="29">
        <v>7.0099999999999996E-2</v>
      </c>
    </row>
    <row r="118" spans="1:12" x14ac:dyDescent="0.25">
      <c r="K118" s="26" t="s">
        <v>1</v>
      </c>
      <c r="L118" s="29">
        <v>5.9400000000000001E-2</v>
      </c>
    </row>
    <row r="119" spans="1:12" x14ac:dyDescent="0.25">
      <c r="K119" s="26" t="s">
        <v>18</v>
      </c>
      <c r="L119" s="29">
        <v>1.11E-2</v>
      </c>
    </row>
    <row r="120" spans="1:12" x14ac:dyDescent="0.25">
      <c r="K120" s="26" t="s">
        <v>2</v>
      </c>
      <c r="L120" s="29">
        <v>6.8000000000000005E-2</v>
      </c>
    </row>
    <row r="121" spans="1:12" x14ac:dyDescent="0.25">
      <c r="K121" s="26" t="s">
        <v>17</v>
      </c>
      <c r="L121" s="29">
        <v>3.9300000000000002E-2</v>
      </c>
    </row>
    <row r="122" spans="1:12" x14ac:dyDescent="0.25">
      <c r="K122" s="26" t="s">
        <v>16</v>
      </c>
      <c r="L122" s="29">
        <v>9.5299999999999996E-2</v>
      </c>
    </row>
    <row r="123" spans="1:12" x14ac:dyDescent="0.25">
      <c r="K123" s="26" t="s">
        <v>15</v>
      </c>
      <c r="L123" s="29">
        <v>6.4500000000000002E-2</v>
      </c>
    </row>
    <row r="124" spans="1:12" x14ac:dyDescent="0.25">
      <c r="K124" s="26" t="s">
        <v>14</v>
      </c>
      <c r="L124" s="29">
        <v>4.1099999999999998E-2</v>
      </c>
    </row>
    <row r="125" spans="1:12" x14ac:dyDescent="0.25">
      <c r="K125" s="26" t="s">
        <v>13</v>
      </c>
      <c r="L125" s="29">
        <v>7.3000000000000001E-3</v>
      </c>
    </row>
    <row r="126" spans="1:12" x14ac:dyDescent="0.25">
      <c r="K126" s="26" t="s">
        <v>12</v>
      </c>
      <c r="L126" s="29">
        <v>2.5600000000000001E-2</v>
      </c>
    </row>
    <row r="127" spans="1:12" x14ac:dyDescent="0.25">
      <c r="K127" s="26" t="s">
        <v>11</v>
      </c>
      <c r="L127" s="29">
        <v>2.1600000000000001E-2</v>
      </c>
    </row>
    <row r="128" spans="1:12" x14ac:dyDescent="0.25">
      <c r="K128" s="26" t="s">
        <v>10</v>
      </c>
      <c r="L128" s="29">
        <v>7.4200000000000002E-2</v>
      </c>
    </row>
    <row r="129" spans="11:12" x14ac:dyDescent="0.25">
      <c r="K129" s="26" t="s">
        <v>9</v>
      </c>
      <c r="L129" s="29">
        <v>6.3700000000000007E-2</v>
      </c>
    </row>
    <row r="130" spans="11:12" x14ac:dyDescent="0.25">
      <c r="K130" s="26" t="s">
        <v>8</v>
      </c>
      <c r="L130" s="29">
        <v>6.0400000000000002E-2</v>
      </c>
    </row>
    <row r="131" spans="11:12" x14ac:dyDescent="0.25">
      <c r="K131" s="26" t="s">
        <v>7</v>
      </c>
      <c r="L131" s="29">
        <v>8.6400000000000005E-2</v>
      </c>
    </row>
    <row r="132" spans="11:12" x14ac:dyDescent="0.25">
      <c r="K132" s="26" t="s">
        <v>6</v>
      </c>
      <c r="L132" s="29">
        <v>0.1426</v>
      </c>
    </row>
    <row r="133" spans="11:12" x14ac:dyDescent="0.25">
      <c r="K133" s="26" t="s">
        <v>5</v>
      </c>
      <c r="L133" s="29">
        <v>1.61E-2</v>
      </c>
    </row>
    <row r="134" spans="11:12" x14ac:dyDescent="0.25">
      <c r="K134" s="26" t="s">
        <v>3</v>
      </c>
      <c r="L134" s="29">
        <v>3.5799999999999998E-2</v>
      </c>
    </row>
    <row r="135" spans="11:12" x14ac:dyDescent="0.25">
      <c r="K135" s="22"/>
      <c r="L135" s="33" t="s">
        <v>20</v>
      </c>
    </row>
    <row r="136" spans="11:12" x14ac:dyDescent="0.25">
      <c r="K136" s="26" t="s">
        <v>19</v>
      </c>
      <c r="L136" s="29">
        <v>1.2200000000000001E-2</v>
      </c>
    </row>
    <row r="137" spans="11:12" x14ac:dyDescent="0.25">
      <c r="K137" s="26" t="s">
        <v>0</v>
      </c>
      <c r="L137" s="29">
        <v>6.6699999999999995E-2</v>
      </c>
    </row>
    <row r="138" spans="11:12" x14ac:dyDescent="0.25">
      <c r="K138" s="26" t="s">
        <v>1</v>
      </c>
      <c r="L138" s="29">
        <v>5.6800000000000003E-2</v>
      </c>
    </row>
    <row r="139" spans="11:12" x14ac:dyDescent="0.25">
      <c r="K139" s="26" t="s">
        <v>18</v>
      </c>
      <c r="L139" s="29">
        <v>1.12E-2</v>
      </c>
    </row>
    <row r="140" spans="11:12" x14ac:dyDescent="0.25">
      <c r="K140" s="26" t="s">
        <v>2</v>
      </c>
      <c r="L140" s="29">
        <v>6.6400000000000001E-2</v>
      </c>
    </row>
    <row r="141" spans="11:12" x14ac:dyDescent="0.25">
      <c r="K141" s="26" t="s">
        <v>17</v>
      </c>
      <c r="L141" s="29">
        <v>3.7400000000000003E-2</v>
      </c>
    </row>
    <row r="142" spans="11:12" x14ac:dyDescent="0.25">
      <c r="K142" s="26" t="s">
        <v>16</v>
      </c>
      <c r="L142" s="29">
        <v>9.0899999999999995E-2</v>
      </c>
    </row>
    <row r="143" spans="11:12" x14ac:dyDescent="0.25">
      <c r="K143" s="26" t="s">
        <v>15</v>
      </c>
      <c r="L143" s="29">
        <v>5.7500000000000002E-2</v>
      </c>
    </row>
    <row r="144" spans="11:12" x14ac:dyDescent="0.25">
      <c r="K144" s="26" t="s">
        <v>14</v>
      </c>
      <c r="L144" s="29">
        <v>3.7699999999999997E-2</v>
      </c>
    </row>
    <row r="145" spans="11:12" x14ac:dyDescent="0.25">
      <c r="K145" s="26" t="s">
        <v>13</v>
      </c>
      <c r="L145" s="29">
        <v>6.1999999999999998E-3</v>
      </c>
    </row>
    <row r="146" spans="11:12" x14ac:dyDescent="0.25">
      <c r="K146" s="26" t="s">
        <v>12</v>
      </c>
      <c r="L146" s="29">
        <v>2.81E-2</v>
      </c>
    </row>
    <row r="147" spans="11:12" x14ac:dyDescent="0.25">
      <c r="K147" s="26" t="s">
        <v>11</v>
      </c>
      <c r="L147" s="29">
        <v>2.0799999999999999E-2</v>
      </c>
    </row>
    <row r="148" spans="11:12" x14ac:dyDescent="0.25">
      <c r="K148" s="26" t="s">
        <v>10</v>
      </c>
      <c r="L148" s="29">
        <v>7.3999999999999996E-2</v>
      </c>
    </row>
    <row r="149" spans="11:12" x14ac:dyDescent="0.25">
      <c r="K149" s="26" t="s">
        <v>9</v>
      </c>
      <c r="L149" s="29">
        <v>6.4699999999999994E-2</v>
      </c>
    </row>
    <row r="150" spans="11:12" x14ac:dyDescent="0.25">
      <c r="K150" s="26" t="s">
        <v>8</v>
      </c>
      <c r="L150" s="29">
        <v>6.5600000000000006E-2</v>
      </c>
    </row>
    <row r="151" spans="11:12" x14ac:dyDescent="0.25">
      <c r="K151" s="26" t="s">
        <v>7</v>
      </c>
      <c r="L151" s="29">
        <v>8.2699999999999996E-2</v>
      </c>
    </row>
    <row r="152" spans="11:12" x14ac:dyDescent="0.25">
      <c r="K152" s="26" t="s">
        <v>6</v>
      </c>
      <c r="L152" s="29">
        <v>0.14610000000000001</v>
      </c>
    </row>
    <row r="153" spans="11:12" x14ac:dyDescent="0.25">
      <c r="K153" s="26" t="s">
        <v>5</v>
      </c>
      <c r="L153" s="29">
        <v>1.6199999999999999E-2</v>
      </c>
    </row>
    <row r="154" spans="11:12" x14ac:dyDescent="0.25">
      <c r="K154" s="26" t="s">
        <v>3</v>
      </c>
      <c r="L154" s="29">
        <v>3.61E-2</v>
      </c>
    </row>
    <row r="155" spans="11:12" x14ac:dyDescent="0.25">
      <c r="K155" s="22"/>
      <c r="L155" s="26"/>
    </row>
    <row r="156" spans="11:12" x14ac:dyDescent="0.25">
      <c r="K156" s="26" t="s">
        <v>53</v>
      </c>
      <c r="L156" s="49"/>
    </row>
    <row r="157" spans="11:12" x14ac:dyDescent="0.25">
      <c r="K157" s="48">
        <v>43904</v>
      </c>
      <c r="L157" s="30">
        <v>100</v>
      </c>
    </row>
    <row r="158" spans="11:12" x14ac:dyDescent="0.25">
      <c r="K158" s="48">
        <v>43911</v>
      </c>
      <c r="L158" s="30">
        <v>98.971699999999998</v>
      </c>
    </row>
    <row r="159" spans="11:12" x14ac:dyDescent="0.25">
      <c r="K159" s="48">
        <v>43918</v>
      </c>
      <c r="L159" s="30">
        <v>95.467299999999994</v>
      </c>
    </row>
    <row r="160" spans="11:12" x14ac:dyDescent="0.25">
      <c r="K160" s="48">
        <v>43925</v>
      </c>
      <c r="L160" s="30">
        <v>92.920699999999997</v>
      </c>
    </row>
    <row r="161" spans="11:12" x14ac:dyDescent="0.25">
      <c r="K161" s="48">
        <v>43932</v>
      </c>
      <c r="L161" s="30">
        <v>91.647599999999997</v>
      </c>
    </row>
    <row r="162" spans="11:12" x14ac:dyDescent="0.25">
      <c r="K162" s="48">
        <v>43939</v>
      </c>
      <c r="L162" s="30">
        <v>91.630799999999994</v>
      </c>
    </row>
    <row r="163" spans="11:12" x14ac:dyDescent="0.25">
      <c r="K163" s="48">
        <v>43946</v>
      </c>
      <c r="L163" s="30">
        <v>92.161199999999994</v>
      </c>
    </row>
    <row r="164" spans="11:12" x14ac:dyDescent="0.25">
      <c r="K164" s="48">
        <v>43953</v>
      </c>
      <c r="L164" s="30">
        <v>92.6584</v>
      </c>
    </row>
    <row r="165" spans="11:12" x14ac:dyDescent="0.25">
      <c r="K165" s="48">
        <v>43960</v>
      </c>
      <c r="L165" s="30">
        <v>93.343000000000004</v>
      </c>
    </row>
    <row r="166" spans="11:12" x14ac:dyDescent="0.25">
      <c r="K166" s="48">
        <v>43967</v>
      </c>
      <c r="L166" s="30">
        <v>93.936300000000003</v>
      </c>
    </row>
    <row r="167" spans="11:12" x14ac:dyDescent="0.25">
      <c r="K167" s="48">
        <v>43974</v>
      </c>
      <c r="L167" s="30">
        <v>94.2941</v>
      </c>
    </row>
    <row r="168" spans="11:12" x14ac:dyDescent="0.25">
      <c r="K168" s="48">
        <v>43981</v>
      </c>
      <c r="L168" s="30">
        <v>94.802000000000007</v>
      </c>
    </row>
    <row r="169" spans="11:12" x14ac:dyDescent="0.25">
      <c r="K169" s="48">
        <v>43988</v>
      </c>
      <c r="L169" s="30">
        <v>95.785499999999999</v>
      </c>
    </row>
    <row r="170" spans="11:12" x14ac:dyDescent="0.25">
      <c r="K170" s="48">
        <v>43995</v>
      </c>
      <c r="L170" s="30">
        <v>96.285600000000002</v>
      </c>
    </row>
    <row r="171" spans="11:12" x14ac:dyDescent="0.25">
      <c r="K171" s="48">
        <v>44002</v>
      </c>
      <c r="L171" s="30">
        <v>96.302000000000007</v>
      </c>
    </row>
    <row r="172" spans="11:12" x14ac:dyDescent="0.25">
      <c r="K172" s="48">
        <v>44009</v>
      </c>
      <c r="L172" s="30">
        <v>95.914100000000005</v>
      </c>
    </row>
    <row r="173" spans="11:12" x14ac:dyDescent="0.25">
      <c r="K173" s="48">
        <v>44016</v>
      </c>
      <c r="L173" s="30">
        <v>97.233900000000006</v>
      </c>
    </row>
    <row r="174" spans="11:12" x14ac:dyDescent="0.25">
      <c r="K174" s="48">
        <v>44023</v>
      </c>
      <c r="L174" s="30">
        <v>98.376900000000006</v>
      </c>
    </row>
    <row r="175" spans="11:12" x14ac:dyDescent="0.25">
      <c r="K175" s="48">
        <v>44030</v>
      </c>
      <c r="L175" s="30">
        <v>98.482699999999994</v>
      </c>
    </row>
    <row r="176" spans="11:12" x14ac:dyDescent="0.25">
      <c r="K176" s="48">
        <v>44037</v>
      </c>
      <c r="L176" s="30">
        <v>98.706800000000001</v>
      </c>
    </row>
    <row r="177" spans="11:12" x14ac:dyDescent="0.25">
      <c r="K177" s="48">
        <v>44044</v>
      </c>
      <c r="L177" s="30">
        <v>98.939099999999996</v>
      </c>
    </row>
    <row r="178" spans="11:12" x14ac:dyDescent="0.25">
      <c r="K178" s="48">
        <v>44051</v>
      </c>
      <c r="L178" s="30">
        <v>98.937200000000004</v>
      </c>
    </row>
    <row r="179" spans="11:12" x14ac:dyDescent="0.25">
      <c r="K179" s="48">
        <v>44058</v>
      </c>
      <c r="L179" s="30">
        <v>98.822400000000002</v>
      </c>
    </row>
    <row r="180" spans="11:12" x14ac:dyDescent="0.25">
      <c r="K180" s="48">
        <v>44065</v>
      </c>
      <c r="L180" s="30">
        <v>98.911299999999997</v>
      </c>
    </row>
    <row r="181" spans="11:12" x14ac:dyDescent="0.25">
      <c r="K181" s="48">
        <v>44072</v>
      </c>
      <c r="L181" s="30">
        <v>99.047600000000003</v>
      </c>
    </row>
    <row r="182" spans="11:12" x14ac:dyDescent="0.25">
      <c r="K182" s="48">
        <v>44079</v>
      </c>
      <c r="L182" s="30">
        <v>99.236400000000003</v>
      </c>
    </row>
    <row r="183" spans="11:12" x14ac:dyDescent="0.25">
      <c r="K183" s="48">
        <v>44086</v>
      </c>
      <c r="L183" s="30">
        <v>99.656499999999994</v>
      </c>
    </row>
    <row r="184" spans="11:12" x14ac:dyDescent="0.25">
      <c r="K184" s="48">
        <v>44093</v>
      </c>
      <c r="L184" s="30">
        <v>99.825000000000003</v>
      </c>
    </row>
    <row r="185" spans="11:12" x14ac:dyDescent="0.25">
      <c r="K185" s="48">
        <v>44100</v>
      </c>
      <c r="L185" s="30">
        <v>99.625100000000003</v>
      </c>
    </row>
    <row r="186" spans="11:12" x14ac:dyDescent="0.25">
      <c r="K186" s="48">
        <v>44107</v>
      </c>
      <c r="L186" s="30">
        <v>98.8245</v>
      </c>
    </row>
    <row r="187" spans="11:12" x14ac:dyDescent="0.25">
      <c r="K187" s="48">
        <v>44114</v>
      </c>
      <c r="L187" s="30">
        <v>98.929599999999994</v>
      </c>
    </row>
    <row r="188" spans="11:12" x14ac:dyDescent="0.25">
      <c r="K188" s="48">
        <v>44121</v>
      </c>
      <c r="L188" s="30">
        <v>99.757800000000003</v>
      </c>
    </row>
    <row r="189" spans="11:12" x14ac:dyDescent="0.25">
      <c r="K189" s="48">
        <v>44128</v>
      </c>
      <c r="L189" s="30">
        <v>100.05119999999999</v>
      </c>
    </row>
    <row r="190" spans="11:12" x14ac:dyDescent="0.25">
      <c r="K190" s="48">
        <v>44135</v>
      </c>
      <c r="L190" s="30">
        <v>100.2345</v>
      </c>
    </row>
    <row r="191" spans="11:12" x14ac:dyDescent="0.25">
      <c r="K191" s="48">
        <v>44142</v>
      </c>
      <c r="L191" s="30">
        <v>100.8433</v>
      </c>
    </row>
    <row r="192" spans="11:12" x14ac:dyDescent="0.25">
      <c r="K192" s="48">
        <v>44149</v>
      </c>
      <c r="L192" s="30">
        <v>101.6143</v>
      </c>
    </row>
    <row r="193" spans="11:12" x14ac:dyDescent="0.25">
      <c r="K193" s="48">
        <v>44156</v>
      </c>
      <c r="L193" s="30">
        <v>101.94119999999999</v>
      </c>
    </row>
    <row r="194" spans="11:12" x14ac:dyDescent="0.25">
      <c r="K194" s="48">
        <v>44163</v>
      </c>
      <c r="L194" s="30">
        <v>102.26220000000001</v>
      </c>
    </row>
    <row r="195" spans="11:12" x14ac:dyDescent="0.25">
      <c r="K195" s="48">
        <v>44170</v>
      </c>
      <c r="L195" s="30">
        <v>102.8276</v>
      </c>
    </row>
    <row r="196" spans="11:12" x14ac:dyDescent="0.25">
      <c r="K196" s="48">
        <v>44177</v>
      </c>
      <c r="L196" s="30">
        <v>102.9023</v>
      </c>
    </row>
    <row r="197" spans="11:12" x14ac:dyDescent="0.25">
      <c r="K197" s="48">
        <v>44184</v>
      </c>
      <c r="L197" s="30">
        <v>102.10080000000001</v>
      </c>
    </row>
    <row r="198" spans="11:12" x14ac:dyDescent="0.25">
      <c r="K198" s="48">
        <v>44191</v>
      </c>
      <c r="L198" s="30">
        <v>98.306600000000003</v>
      </c>
    </row>
    <row r="199" spans="11:12" x14ac:dyDescent="0.25">
      <c r="K199" s="48">
        <v>44198</v>
      </c>
      <c r="L199" s="30">
        <v>95.410499999999999</v>
      </c>
    </row>
    <row r="200" spans="11:12" x14ac:dyDescent="0.25">
      <c r="K200" s="48">
        <v>44205</v>
      </c>
      <c r="L200" s="30">
        <v>96.790499999999994</v>
      </c>
    </row>
    <row r="201" spans="11:12" x14ac:dyDescent="0.25">
      <c r="K201" s="48">
        <v>44212</v>
      </c>
      <c r="L201" s="30">
        <v>98.893100000000004</v>
      </c>
    </row>
    <row r="202" spans="11:12" x14ac:dyDescent="0.25">
      <c r="K202" s="48">
        <v>44219</v>
      </c>
      <c r="L202" s="30">
        <v>99.861900000000006</v>
      </c>
    </row>
    <row r="203" spans="11:12" x14ac:dyDescent="0.25">
      <c r="K203" s="48">
        <v>44226</v>
      </c>
      <c r="L203" s="30">
        <v>100.34610000000001</v>
      </c>
    </row>
    <row r="204" spans="11:12" x14ac:dyDescent="0.25">
      <c r="K204" s="48">
        <v>44233</v>
      </c>
      <c r="L204" s="30">
        <v>100.6977</v>
      </c>
    </row>
    <row r="205" spans="11:12" x14ac:dyDescent="0.25">
      <c r="K205" s="48">
        <v>44240</v>
      </c>
      <c r="L205" s="30">
        <v>101.40600000000001</v>
      </c>
    </row>
    <row r="206" spans="11:12" x14ac:dyDescent="0.25">
      <c r="K206" s="48">
        <v>44247</v>
      </c>
      <c r="L206" s="30">
        <v>101.6439</v>
      </c>
    </row>
    <row r="207" spans="11:12" x14ac:dyDescent="0.25">
      <c r="K207" s="48">
        <v>44254</v>
      </c>
      <c r="L207" s="30">
        <v>102.0776</v>
      </c>
    </row>
    <row r="208" spans="11:12" x14ac:dyDescent="0.25">
      <c r="K208" s="48">
        <v>44261</v>
      </c>
      <c r="L208" s="30">
        <v>102.6974</v>
      </c>
    </row>
    <row r="209" spans="11:12" x14ac:dyDescent="0.25">
      <c r="K209" s="48">
        <v>44268</v>
      </c>
      <c r="L209" s="30">
        <v>103.3691</v>
      </c>
    </row>
    <row r="210" spans="11:12" x14ac:dyDescent="0.25">
      <c r="K210" s="48">
        <v>44275</v>
      </c>
      <c r="L210" s="30">
        <v>103.4833</v>
      </c>
    </row>
    <row r="211" spans="11:12" x14ac:dyDescent="0.25">
      <c r="K211" s="48">
        <v>44282</v>
      </c>
      <c r="L211" s="30">
        <v>103.4003</v>
      </c>
    </row>
    <row r="212" spans="11:12" x14ac:dyDescent="0.25">
      <c r="K212" s="48">
        <v>44289</v>
      </c>
      <c r="L212" s="30">
        <v>102.51049999999999</v>
      </c>
    </row>
    <row r="213" spans="11:12" x14ac:dyDescent="0.25">
      <c r="K213" s="48">
        <v>44296</v>
      </c>
      <c r="L213" s="30">
        <v>101.9789</v>
      </c>
    </row>
    <row r="214" spans="11:12" x14ac:dyDescent="0.25">
      <c r="K214" s="48">
        <v>44303</v>
      </c>
      <c r="L214" s="30">
        <v>101.9265</v>
      </c>
    </row>
    <row r="215" spans="11:12" x14ac:dyDescent="0.25">
      <c r="K215" s="48">
        <v>44310</v>
      </c>
      <c r="L215" s="30">
        <v>102.1865</v>
      </c>
    </row>
    <row r="216" spans="11:12" x14ac:dyDescent="0.25">
      <c r="K216" s="48">
        <v>44317</v>
      </c>
      <c r="L216" s="30">
        <v>102.8479</v>
      </c>
    </row>
    <row r="217" spans="11:12" x14ac:dyDescent="0.25">
      <c r="K217" s="48">
        <v>44324</v>
      </c>
      <c r="L217" s="30">
        <v>102.8336</v>
      </c>
    </row>
    <row r="218" spans="11:12" x14ac:dyDescent="0.25">
      <c r="K218" s="48">
        <v>44331</v>
      </c>
      <c r="L218" s="30">
        <v>102.9222</v>
      </c>
    </row>
    <row r="219" spans="11:12" x14ac:dyDescent="0.25">
      <c r="K219" s="48">
        <v>44338</v>
      </c>
      <c r="L219" s="30">
        <v>103.224</v>
      </c>
    </row>
    <row r="220" spans="11:12" x14ac:dyDescent="0.25">
      <c r="K220" s="48">
        <v>44345</v>
      </c>
      <c r="L220" s="30">
        <v>102.941</v>
      </c>
    </row>
    <row r="221" spans="11:12" x14ac:dyDescent="0.25">
      <c r="K221" s="48">
        <v>44352</v>
      </c>
      <c r="L221" s="30">
        <v>102.25190000000001</v>
      </c>
    </row>
    <row r="222" spans="11:12" x14ac:dyDescent="0.25">
      <c r="K222" s="48" t="s">
        <v>54</v>
      </c>
      <c r="L222" s="30" t="s">
        <v>54</v>
      </c>
    </row>
    <row r="223" spans="11:12" x14ac:dyDescent="0.25">
      <c r="K223" s="48" t="s">
        <v>54</v>
      </c>
      <c r="L223" s="30" t="s">
        <v>54</v>
      </c>
    </row>
    <row r="224" spans="11:12" x14ac:dyDescent="0.25">
      <c r="K224" s="48" t="s">
        <v>54</v>
      </c>
      <c r="L224" s="30" t="s">
        <v>54</v>
      </c>
    </row>
    <row r="225" spans="11:12" x14ac:dyDescent="0.25">
      <c r="K225" s="48" t="s">
        <v>54</v>
      </c>
      <c r="L225" s="30" t="s">
        <v>54</v>
      </c>
    </row>
    <row r="226" spans="11:12" x14ac:dyDescent="0.25">
      <c r="K226" s="48" t="s">
        <v>54</v>
      </c>
      <c r="L226" s="30" t="s">
        <v>54</v>
      </c>
    </row>
    <row r="227" spans="11:12" x14ac:dyDescent="0.25">
      <c r="K227" s="48" t="s">
        <v>54</v>
      </c>
      <c r="L227" s="30" t="s">
        <v>54</v>
      </c>
    </row>
    <row r="228" spans="11:12" x14ac:dyDescent="0.25">
      <c r="K228" s="48" t="s">
        <v>54</v>
      </c>
      <c r="L228" s="30" t="s">
        <v>54</v>
      </c>
    </row>
    <row r="229" spans="11:12" x14ac:dyDescent="0.25">
      <c r="K229" s="48" t="s">
        <v>54</v>
      </c>
      <c r="L229" s="30" t="s">
        <v>54</v>
      </c>
    </row>
    <row r="230" spans="11:12" x14ac:dyDescent="0.25">
      <c r="K230" s="48" t="s">
        <v>54</v>
      </c>
      <c r="L230" s="30" t="s">
        <v>54</v>
      </c>
    </row>
    <row r="231" spans="11:12" x14ac:dyDescent="0.25">
      <c r="K231" s="48" t="s">
        <v>54</v>
      </c>
      <c r="L231" s="30" t="s">
        <v>54</v>
      </c>
    </row>
    <row r="232" spans="11:12" x14ac:dyDescent="0.25">
      <c r="K232" s="48" t="s">
        <v>54</v>
      </c>
      <c r="L232" s="30" t="s">
        <v>54</v>
      </c>
    </row>
    <row r="233" spans="11:12" x14ac:dyDescent="0.25">
      <c r="K233" s="48" t="s">
        <v>54</v>
      </c>
      <c r="L233" s="30" t="s">
        <v>54</v>
      </c>
    </row>
    <row r="234" spans="11:12" x14ac:dyDescent="0.25">
      <c r="K234" s="48" t="s">
        <v>54</v>
      </c>
      <c r="L234" s="30" t="s">
        <v>54</v>
      </c>
    </row>
    <row r="235" spans="11:12" x14ac:dyDescent="0.25">
      <c r="K235" s="48" t="s">
        <v>54</v>
      </c>
      <c r="L235" s="30" t="s">
        <v>54</v>
      </c>
    </row>
    <row r="236" spans="11:12" x14ac:dyDescent="0.25">
      <c r="K236" s="48" t="s">
        <v>54</v>
      </c>
      <c r="L236" s="30" t="s">
        <v>54</v>
      </c>
    </row>
    <row r="237" spans="11:12" x14ac:dyDescent="0.25">
      <c r="K237" s="48" t="s">
        <v>54</v>
      </c>
      <c r="L237" s="30" t="s">
        <v>54</v>
      </c>
    </row>
    <row r="238" spans="11:12" x14ac:dyDescent="0.25">
      <c r="K238" s="48" t="s">
        <v>54</v>
      </c>
      <c r="L238" s="30" t="s">
        <v>54</v>
      </c>
    </row>
    <row r="239" spans="11:12" x14ac:dyDescent="0.25">
      <c r="K239" s="48" t="s">
        <v>54</v>
      </c>
      <c r="L239" s="30" t="s">
        <v>54</v>
      </c>
    </row>
    <row r="240" spans="11:12" x14ac:dyDescent="0.25">
      <c r="K240" s="48" t="s">
        <v>54</v>
      </c>
      <c r="L240" s="30" t="s">
        <v>54</v>
      </c>
    </row>
    <row r="241" spans="11:12" x14ac:dyDescent="0.25">
      <c r="K241" s="48" t="s">
        <v>54</v>
      </c>
      <c r="L241" s="30" t="s">
        <v>54</v>
      </c>
    </row>
    <row r="242" spans="11:12" x14ac:dyDescent="0.25">
      <c r="K242" s="48" t="s">
        <v>54</v>
      </c>
      <c r="L242" s="30" t="s">
        <v>54</v>
      </c>
    </row>
    <row r="243" spans="11:12" x14ac:dyDescent="0.25">
      <c r="K243" s="48" t="s">
        <v>54</v>
      </c>
      <c r="L243" s="30" t="s">
        <v>54</v>
      </c>
    </row>
    <row r="244" spans="11:12" x14ac:dyDescent="0.25">
      <c r="K244" s="48" t="s">
        <v>54</v>
      </c>
      <c r="L244" s="30" t="s">
        <v>54</v>
      </c>
    </row>
    <row r="245" spans="11:12" x14ac:dyDescent="0.25">
      <c r="K245" s="48" t="s">
        <v>54</v>
      </c>
      <c r="L245" s="30" t="s">
        <v>54</v>
      </c>
    </row>
    <row r="246" spans="11:12" x14ac:dyDescent="0.25">
      <c r="K246" s="48" t="s">
        <v>54</v>
      </c>
      <c r="L246" s="30" t="s">
        <v>54</v>
      </c>
    </row>
    <row r="247" spans="11:12" x14ac:dyDescent="0.25">
      <c r="K247" s="48" t="s">
        <v>54</v>
      </c>
      <c r="L247" s="30" t="s">
        <v>54</v>
      </c>
    </row>
    <row r="248" spans="11:12" x14ac:dyDescent="0.25">
      <c r="K248" s="48" t="s">
        <v>54</v>
      </c>
      <c r="L248" s="30" t="s">
        <v>54</v>
      </c>
    </row>
    <row r="249" spans="11:12" x14ac:dyDescent="0.25">
      <c r="K249" s="48" t="s">
        <v>54</v>
      </c>
      <c r="L249" s="30" t="s">
        <v>54</v>
      </c>
    </row>
    <row r="250" spans="11:12" x14ac:dyDescent="0.25">
      <c r="K250" s="48" t="s">
        <v>54</v>
      </c>
      <c r="L250" s="30" t="s">
        <v>54</v>
      </c>
    </row>
    <row r="251" spans="11:12" x14ac:dyDescent="0.25">
      <c r="K251" s="48" t="s">
        <v>54</v>
      </c>
      <c r="L251" s="30" t="s">
        <v>54</v>
      </c>
    </row>
    <row r="252" spans="11:12" x14ac:dyDescent="0.25">
      <c r="K252" s="48" t="s">
        <v>54</v>
      </c>
      <c r="L252" s="30" t="s">
        <v>54</v>
      </c>
    </row>
    <row r="253" spans="11:12" x14ac:dyDescent="0.25">
      <c r="K253" s="48" t="s">
        <v>54</v>
      </c>
      <c r="L253" s="30" t="s">
        <v>54</v>
      </c>
    </row>
    <row r="254" spans="11:12" x14ac:dyDescent="0.25">
      <c r="K254" s="48" t="s">
        <v>54</v>
      </c>
      <c r="L254" s="30" t="s">
        <v>54</v>
      </c>
    </row>
    <row r="255" spans="11:12" x14ac:dyDescent="0.25">
      <c r="K255" s="48" t="s">
        <v>54</v>
      </c>
      <c r="L255" s="30" t="s">
        <v>54</v>
      </c>
    </row>
    <row r="256" spans="11:12" x14ac:dyDescent="0.25">
      <c r="K256" s="48" t="s">
        <v>54</v>
      </c>
      <c r="L256" s="30" t="s">
        <v>54</v>
      </c>
    </row>
    <row r="257" spans="11:12" x14ac:dyDescent="0.25">
      <c r="K257" s="48" t="s">
        <v>54</v>
      </c>
      <c r="L257" s="30" t="s">
        <v>54</v>
      </c>
    </row>
    <row r="258" spans="11:12" x14ac:dyDescent="0.25">
      <c r="K258" s="48" t="s">
        <v>54</v>
      </c>
      <c r="L258" s="30" t="s">
        <v>54</v>
      </c>
    </row>
    <row r="259" spans="11:12" x14ac:dyDescent="0.25">
      <c r="K259" s="48" t="s">
        <v>54</v>
      </c>
      <c r="L259" s="30" t="s">
        <v>54</v>
      </c>
    </row>
    <row r="260" spans="11:12" x14ac:dyDescent="0.25">
      <c r="K260" s="48" t="s">
        <v>54</v>
      </c>
      <c r="L260" s="30" t="s">
        <v>54</v>
      </c>
    </row>
    <row r="261" spans="11:12" x14ac:dyDescent="0.25">
      <c r="K261" s="48" t="s">
        <v>54</v>
      </c>
      <c r="L261" s="30" t="s">
        <v>54</v>
      </c>
    </row>
    <row r="262" spans="11:12" x14ac:dyDescent="0.25">
      <c r="K262" s="48" t="s">
        <v>54</v>
      </c>
      <c r="L262" s="30" t="s">
        <v>54</v>
      </c>
    </row>
    <row r="263" spans="11:12" x14ac:dyDescent="0.25">
      <c r="K263" s="48" t="s">
        <v>54</v>
      </c>
      <c r="L263" s="30" t="s">
        <v>54</v>
      </c>
    </row>
    <row r="264" spans="11:12" x14ac:dyDescent="0.25">
      <c r="K264" s="48" t="s">
        <v>54</v>
      </c>
      <c r="L264" s="30" t="s">
        <v>54</v>
      </c>
    </row>
    <row r="265" spans="11:12" x14ac:dyDescent="0.25">
      <c r="K265" s="48" t="s">
        <v>54</v>
      </c>
      <c r="L265" s="30" t="s">
        <v>54</v>
      </c>
    </row>
    <row r="266" spans="11:12" x14ac:dyDescent="0.25">
      <c r="K266" s="48" t="s">
        <v>54</v>
      </c>
      <c r="L266" s="30" t="s">
        <v>54</v>
      </c>
    </row>
    <row r="267" spans="11:12" x14ac:dyDescent="0.25">
      <c r="K267" s="48" t="s">
        <v>54</v>
      </c>
      <c r="L267" s="30" t="s">
        <v>54</v>
      </c>
    </row>
    <row r="268" spans="11:12" x14ac:dyDescent="0.25">
      <c r="K268" s="48" t="s">
        <v>54</v>
      </c>
      <c r="L268" s="30" t="s">
        <v>54</v>
      </c>
    </row>
    <row r="269" spans="11:12" x14ac:dyDescent="0.25">
      <c r="K269" s="48" t="s">
        <v>54</v>
      </c>
      <c r="L269" s="30" t="s">
        <v>54</v>
      </c>
    </row>
    <row r="270" spans="11:12" x14ac:dyDescent="0.25">
      <c r="K270" s="48" t="s">
        <v>54</v>
      </c>
      <c r="L270" s="30" t="s">
        <v>54</v>
      </c>
    </row>
    <row r="271" spans="11:12" x14ac:dyDescent="0.25">
      <c r="K271" s="48" t="s">
        <v>54</v>
      </c>
      <c r="L271" s="30" t="s">
        <v>54</v>
      </c>
    </row>
    <row r="272" spans="11:12" x14ac:dyDescent="0.25">
      <c r="K272" s="48" t="s">
        <v>54</v>
      </c>
      <c r="L272" s="30" t="s">
        <v>54</v>
      </c>
    </row>
    <row r="273" spans="11:12" x14ac:dyDescent="0.25">
      <c r="K273" s="48" t="s">
        <v>54</v>
      </c>
      <c r="L273" s="30" t="s">
        <v>54</v>
      </c>
    </row>
    <row r="274" spans="11:12" x14ac:dyDescent="0.25">
      <c r="K274" s="48" t="s">
        <v>54</v>
      </c>
      <c r="L274" s="30" t="s">
        <v>54</v>
      </c>
    </row>
    <row r="275" spans="11:12" x14ac:dyDescent="0.25">
      <c r="K275" s="48" t="s">
        <v>54</v>
      </c>
      <c r="L275" s="30" t="s">
        <v>54</v>
      </c>
    </row>
    <row r="276" spans="11:12" x14ac:dyDescent="0.25">
      <c r="K276" s="48" t="s">
        <v>54</v>
      </c>
      <c r="L276" s="30" t="s">
        <v>54</v>
      </c>
    </row>
    <row r="277" spans="11:12" x14ac:dyDescent="0.25">
      <c r="K277" s="48" t="s">
        <v>54</v>
      </c>
      <c r="L277" s="30" t="s">
        <v>54</v>
      </c>
    </row>
    <row r="278" spans="11:12" x14ac:dyDescent="0.25">
      <c r="K278" s="48" t="s">
        <v>54</v>
      </c>
      <c r="L278" s="30" t="s">
        <v>54</v>
      </c>
    </row>
    <row r="279" spans="11:12" x14ac:dyDescent="0.25">
      <c r="K279" s="48" t="s">
        <v>54</v>
      </c>
      <c r="L279" s="30" t="s">
        <v>54</v>
      </c>
    </row>
    <row r="280" spans="11:12" x14ac:dyDescent="0.25">
      <c r="K280" s="48" t="s">
        <v>54</v>
      </c>
      <c r="L280" s="30" t="s">
        <v>54</v>
      </c>
    </row>
    <row r="281" spans="11:12" x14ac:dyDescent="0.25">
      <c r="K281" s="48" t="s">
        <v>54</v>
      </c>
      <c r="L281" s="30" t="s">
        <v>54</v>
      </c>
    </row>
    <row r="282" spans="11:12" x14ac:dyDescent="0.25">
      <c r="K282" s="48" t="s">
        <v>54</v>
      </c>
      <c r="L282" s="30" t="s">
        <v>54</v>
      </c>
    </row>
    <row r="283" spans="11:12" x14ac:dyDescent="0.25">
      <c r="K283" s="48" t="s">
        <v>54</v>
      </c>
      <c r="L283" s="30" t="s">
        <v>54</v>
      </c>
    </row>
    <row r="284" spans="11:12" x14ac:dyDescent="0.25">
      <c r="K284" s="48" t="s">
        <v>54</v>
      </c>
      <c r="L284" s="30" t="s">
        <v>54</v>
      </c>
    </row>
    <row r="285" spans="11:12" x14ac:dyDescent="0.25">
      <c r="K285" s="48" t="s">
        <v>54</v>
      </c>
      <c r="L285" s="30" t="s">
        <v>54</v>
      </c>
    </row>
    <row r="286" spans="11:12" x14ac:dyDescent="0.25">
      <c r="K286" s="48" t="s">
        <v>54</v>
      </c>
      <c r="L286" s="30" t="s">
        <v>54</v>
      </c>
    </row>
    <row r="287" spans="11:12" x14ac:dyDescent="0.25">
      <c r="K287" s="48" t="s">
        <v>54</v>
      </c>
      <c r="L287" s="30" t="s">
        <v>54</v>
      </c>
    </row>
    <row r="288" spans="11:12" x14ac:dyDescent="0.25">
      <c r="K288" s="48" t="s">
        <v>54</v>
      </c>
      <c r="L288" s="30" t="s">
        <v>54</v>
      </c>
    </row>
    <row r="289" spans="11:12" x14ac:dyDescent="0.25">
      <c r="K289" s="48" t="s">
        <v>54</v>
      </c>
      <c r="L289" s="30" t="s">
        <v>54</v>
      </c>
    </row>
    <row r="290" spans="11:12" x14ac:dyDescent="0.25">
      <c r="K290" s="48" t="s">
        <v>54</v>
      </c>
      <c r="L290" s="30" t="s">
        <v>54</v>
      </c>
    </row>
    <row r="291" spans="11:12" x14ac:dyDescent="0.25">
      <c r="K291" s="48" t="s">
        <v>54</v>
      </c>
      <c r="L291" s="30" t="s">
        <v>54</v>
      </c>
    </row>
    <row r="292" spans="11:12" x14ac:dyDescent="0.25">
      <c r="K292" s="48" t="s">
        <v>54</v>
      </c>
      <c r="L292" s="30" t="s">
        <v>54</v>
      </c>
    </row>
    <row r="293" spans="11:12" x14ac:dyDescent="0.25">
      <c r="K293" s="48" t="s">
        <v>54</v>
      </c>
      <c r="L293" s="30" t="s">
        <v>54</v>
      </c>
    </row>
    <row r="294" spans="11:12" x14ac:dyDescent="0.25">
      <c r="K294" s="48" t="s">
        <v>54</v>
      </c>
      <c r="L294" s="30" t="s">
        <v>54</v>
      </c>
    </row>
    <row r="295" spans="11:12" x14ac:dyDescent="0.25">
      <c r="K295" s="48" t="s">
        <v>54</v>
      </c>
      <c r="L295" s="30" t="s">
        <v>54</v>
      </c>
    </row>
    <row r="296" spans="11:12" x14ac:dyDescent="0.25">
      <c r="K296" s="48" t="s">
        <v>54</v>
      </c>
      <c r="L296" s="30" t="s">
        <v>54</v>
      </c>
    </row>
    <row r="297" spans="11:12" x14ac:dyDescent="0.25">
      <c r="K297" s="48" t="s">
        <v>54</v>
      </c>
      <c r="L297" s="30" t="s">
        <v>54</v>
      </c>
    </row>
    <row r="298" spans="11:12" x14ac:dyDescent="0.25">
      <c r="K298" s="48" t="s">
        <v>54</v>
      </c>
      <c r="L298" s="30" t="s">
        <v>54</v>
      </c>
    </row>
    <row r="299" spans="11:12" x14ac:dyDescent="0.25">
      <c r="K299" s="48" t="s">
        <v>54</v>
      </c>
      <c r="L299" s="30" t="s">
        <v>54</v>
      </c>
    </row>
    <row r="300" spans="11:12" x14ac:dyDescent="0.25">
      <c r="K300" s="48" t="s">
        <v>54</v>
      </c>
      <c r="L300" s="30" t="s">
        <v>54</v>
      </c>
    </row>
    <row r="301" spans="11:12" x14ac:dyDescent="0.25">
      <c r="K301" s="48" t="s">
        <v>54</v>
      </c>
      <c r="L301" s="30" t="s">
        <v>54</v>
      </c>
    </row>
    <row r="302" spans="11:12" x14ac:dyDescent="0.25">
      <c r="K302" s="48" t="s">
        <v>54</v>
      </c>
      <c r="L302" s="30" t="s">
        <v>54</v>
      </c>
    </row>
    <row r="303" spans="11:12" x14ac:dyDescent="0.25">
      <c r="K303" s="48" t="s">
        <v>54</v>
      </c>
      <c r="L303" s="30" t="s">
        <v>54</v>
      </c>
    </row>
    <row r="304" spans="11:12" x14ac:dyDescent="0.25">
      <c r="K304" s="26" t="s">
        <v>55</v>
      </c>
      <c r="L304" s="49"/>
    </row>
    <row r="305" spans="11:12" x14ac:dyDescent="0.25">
      <c r="K305" s="48">
        <v>43904</v>
      </c>
      <c r="L305" s="30">
        <v>100</v>
      </c>
    </row>
    <row r="306" spans="11:12" x14ac:dyDescent="0.25">
      <c r="K306" s="48">
        <v>43911</v>
      </c>
      <c r="L306" s="30">
        <v>99.605099999999993</v>
      </c>
    </row>
    <row r="307" spans="11:12" x14ac:dyDescent="0.25">
      <c r="K307" s="48">
        <v>43918</v>
      </c>
      <c r="L307" s="30">
        <v>98.105699999999999</v>
      </c>
    </row>
    <row r="308" spans="11:12" x14ac:dyDescent="0.25">
      <c r="K308" s="48">
        <v>43925</v>
      </c>
      <c r="L308" s="30">
        <v>96.237700000000004</v>
      </c>
    </row>
    <row r="309" spans="11:12" x14ac:dyDescent="0.25">
      <c r="K309" s="48">
        <v>43932</v>
      </c>
      <c r="L309" s="30">
        <v>93.490899999999996</v>
      </c>
    </row>
    <row r="310" spans="11:12" x14ac:dyDescent="0.25">
      <c r="K310" s="48">
        <v>43939</v>
      </c>
      <c r="L310" s="30">
        <v>93.694400000000002</v>
      </c>
    </row>
    <row r="311" spans="11:12" x14ac:dyDescent="0.25">
      <c r="K311" s="48">
        <v>43946</v>
      </c>
      <c r="L311" s="30">
        <v>94.112799999999993</v>
      </c>
    </row>
    <row r="312" spans="11:12" x14ac:dyDescent="0.25">
      <c r="K312" s="48">
        <v>43953</v>
      </c>
      <c r="L312" s="30">
        <v>94.6601</v>
      </c>
    </row>
    <row r="313" spans="11:12" x14ac:dyDescent="0.25">
      <c r="K313" s="48">
        <v>43960</v>
      </c>
      <c r="L313" s="30">
        <v>93.582700000000003</v>
      </c>
    </row>
    <row r="314" spans="11:12" x14ac:dyDescent="0.25">
      <c r="K314" s="48">
        <v>43967</v>
      </c>
      <c r="L314" s="30">
        <v>92.817400000000006</v>
      </c>
    </row>
    <row r="315" spans="11:12" x14ac:dyDescent="0.25">
      <c r="K315" s="48">
        <v>43974</v>
      </c>
      <c r="L315" s="30">
        <v>92.471100000000007</v>
      </c>
    </row>
    <row r="316" spans="11:12" x14ac:dyDescent="0.25">
      <c r="K316" s="48">
        <v>43981</v>
      </c>
      <c r="L316" s="30">
        <v>93.7988</v>
      </c>
    </row>
    <row r="317" spans="11:12" x14ac:dyDescent="0.25">
      <c r="K317" s="48">
        <v>43988</v>
      </c>
      <c r="L317" s="30">
        <v>95.975300000000004</v>
      </c>
    </row>
    <row r="318" spans="11:12" x14ac:dyDescent="0.25">
      <c r="K318" s="48">
        <v>43995</v>
      </c>
      <c r="L318" s="30">
        <v>96.647499999999994</v>
      </c>
    </row>
    <row r="319" spans="11:12" x14ac:dyDescent="0.25">
      <c r="K319" s="48">
        <v>44002</v>
      </c>
      <c r="L319" s="30">
        <v>97.605199999999996</v>
      </c>
    </row>
    <row r="320" spans="11:12" x14ac:dyDescent="0.25">
      <c r="K320" s="48">
        <v>44009</v>
      </c>
      <c r="L320" s="30">
        <v>97.363699999999994</v>
      </c>
    </row>
    <row r="321" spans="11:12" x14ac:dyDescent="0.25">
      <c r="K321" s="48">
        <v>44016</v>
      </c>
      <c r="L321" s="30">
        <v>99.2089</v>
      </c>
    </row>
    <row r="322" spans="11:12" x14ac:dyDescent="0.25">
      <c r="K322" s="48">
        <v>44023</v>
      </c>
      <c r="L322" s="30">
        <v>96.841499999999996</v>
      </c>
    </row>
    <row r="323" spans="11:12" x14ac:dyDescent="0.25">
      <c r="K323" s="48">
        <v>44030</v>
      </c>
      <c r="L323" s="30">
        <v>96.671800000000005</v>
      </c>
    </row>
    <row r="324" spans="11:12" x14ac:dyDescent="0.25">
      <c r="K324" s="48">
        <v>44037</v>
      </c>
      <c r="L324" s="30">
        <v>96.463899999999995</v>
      </c>
    </row>
    <row r="325" spans="11:12" x14ac:dyDescent="0.25">
      <c r="K325" s="48">
        <v>44044</v>
      </c>
      <c r="L325" s="30">
        <v>97.318799999999996</v>
      </c>
    </row>
    <row r="326" spans="11:12" x14ac:dyDescent="0.25">
      <c r="K326" s="48">
        <v>44051</v>
      </c>
      <c r="L326" s="30">
        <v>97.774199999999993</v>
      </c>
    </row>
    <row r="327" spans="11:12" x14ac:dyDescent="0.25">
      <c r="K327" s="48">
        <v>44058</v>
      </c>
      <c r="L327" s="30">
        <v>97.283600000000007</v>
      </c>
    </row>
    <row r="328" spans="11:12" x14ac:dyDescent="0.25">
      <c r="K328" s="48">
        <v>44065</v>
      </c>
      <c r="L328" s="30">
        <v>97.149600000000007</v>
      </c>
    </row>
    <row r="329" spans="11:12" x14ac:dyDescent="0.25">
      <c r="K329" s="48">
        <v>44072</v>
      </c>
      <c r="L329" s="30">
        <v>97.377099999999999</v>
      </c>
    </row>
    <row r="330" spans="11:12" x14ac:dyDescent="0.25">
      <c r="K330" s="48">
        <v>44079</v>
      </c>
      <c r="L330" s="30">
        <v>100.1592</v>
      </c>
    </row>
    <row r="331" spans="11:12" x14ac:dyDescent="0.25">
      <c r="K331" s="48">
        <v>44086</v>
      </c>
      <c r="L331" s="30">
        <v>101.158</v>
      </c>
    </row>
    <row r="332" spans="11:12" x14ac:dyDescent="0.25">
      <c r="K332" s="48">
        <v>44093</v>
      </c>
      <c r="L332" s="30">
        <v>101.9629</v>
      </c>
    </row>
    <row r="333" spans="11:12" x14ac:dyDescent="0.25">
      <c r="K333" s="48">
        <v>44100</v>
      </c>
      <c r="L333" s="30">
        <v>101.1215</v>
      </c>
    </row>
    <row r="334" spans="11:12" x14ac:dyDescent="0.25">
      <c r="K334" s="48">
        <v>44107</v>
      </c>
      <c r="L334" s="30">
        <v>98.703100000000006</v>
      </c>
    </row>
    <row r="335" spans="11:12" x14ac:dyDescent="0.25">
      <c r="K335" s="48">
        <v>44114</v>
      </c>
      <c r="L335" s="30">
        <v>97.2864</v>
      </c>
    </row>
    <row r="336" spans="11:12" x14ac:dyDescent="0.25">
      <c r="K336" s="48">
        <v>44121</v>
      </c>
      <c r="L336" s="30">
        <v>97.925600000000003</v>
      </c>
    </row>
    <row r="337" spans="11:12" x14ac:dyDescent="0.25">
      <c r="K337" s="48">
        <v>44128</v>
      </c>
      <c r="L337" s="30">
        <v>97.346500000000006</v>
      </c>
    </row>
    <row r="338" spans="11:12" x14ac:dyDescent="0.25">
      <c r="K338" s="48">
        <v>44135</v>
      </c>
      <c r="L338" s="30">
        <v>97.512900000000002</v>
      </c>
    </row>
    <row r="339" spans="11:12" x14ac:dyDescent="0.25">
      <c r="K339" s="48">
        <v>44142</v>
      </c>
      <c r="L339" s="30">
        <v>99.389899999999997</v>
      </c>
    </row>
    <row r="340" spans="11:12" x14ac:dyDescent="0.25">
      <c r="K340" s="48">
        <v>44149</v>
      </c>
      <c r="L340" s="30">
        <v>100.36199999999999</v>
      </c>
    </row>
    <row r="341" spans="11:12" x14ac:dyDescent="0.25">
      <c r="K341" s="48">
        <v>44156</v>
      </c>
      <c r="L341" s="30">
        <v>100.4233</v>
      </c>
    </row>
    <row r="342" spans="11:12" x14ac:dyDescent="0.25">
      <c r="K342" s="48">
        <v>44163</v>
      </c>
      <c r="L342" s="30">
        <v>101.77719999999999</v>
      </c>
    </row>
    <row r="343" spans="11:12" x14ac:dyDescent="0.25">
      <c r="K343" s="48">
        <v>44170</v>
      </c>
      <c r="L343" s="30">
        <v>103.5668</v>
      </c>
    </row>
    <row r="344" spans="11:12" x14ac:dyDescent="0.25">
      <c r="K344" s="48">
        <v>44177</v>
      </c>
      <c r="L344" s="30">
        <v>104.02849999999999</v>
      </c>
    </row>
    <row r="345" spans="11:12" x14ac:dyDescent="0.25">
      <c r="K345" s="48">
        <v>44184</v>
      </c>
      <c r="L345" s="30">
        <v>103.90219999999999</v>
      </c>
    </row>
    <row r="346" spans="11:12" x14ac:dyDescent="0.25">
      <c r="K346" s="48">
        <v>44191</v>
      </c>
      <c r="L346" s="30">
        <v>98.440600000000003</v>
      </c>
    </row>
    <row r="347" spans="11:12" x14ac:dyDescent="0.25">
      <c r="K347" s="48">
        <v>44198</v>
      </c>
      <c r="L347" s="30">
        <v>94.903199999999998</v>
      </c>
    </row>
    <row r="348" spans="11:12" x14ac:dyDescent="0.25">
      <c r="K348" s="48">
        <v>44205</v>
      </c>
      <c r="L348" s="30">
        <v>95.912400000000005</v>
      </c>
    </row>
    <row r="349" spans="11:12" x14ac:dyDescent="0.25">
      <c r="K349" s="48">
        <v>44212</v>
      </c>
      <c r="L349" s="30">
        <v>97.958399999999997</v>
      </c>
    </row>
    <row r="350" spans="11:12" x14ac:dyDescent="0.25">
      <c r="K350" s="48">
        <v>44219</v>
      </c>
      <c r="L350" s="30">
        <v>98.633799999999994</v>
      </c>
    </row>
    <row r="351" spans="11:12" x14ac:dyDescent="0.25">
      <c r="K351" s="48">
        <v>44226</v>
      </c>
      <c r="L351" s="30">
        <v>98.978300000000004</v>
      </c>
    </row>
    <row r="352" spans="11:12" x14ac:dyDescent="0.25">
      <c r="K352" s="48">
        <v>44233</v>
      </c>
      <c r="L352" s="30">
        <v>102.32899999999999</v>
      </c>
    </row>
    <row r="353" spans="11:12" x14ac:dyDescent="0.25">
      <c r="K353" s="48">
        <v>44240</v>
      </c>
      <c r="L353" s="30">
        <v>103.4654</v>
      </c>
    </row>
    <row r="354" spans="11:12" x14ac:dyDescent="0.25">
      <c r="K354" s="48">
        <v>44247</v>
      </c>
      <c r="L354" s="30">
        <v>103.54989999999999</v>
      </c>
    </row>
    <row r="355" spans="11:12" x14ac:dyDescent="0.25">
      <c r="K355" s="48">
        <v>44254</v>
      </c>
      <c r="L355" s="30">
        <v>104.1223</v>
      </c>
    </row>
    <row r="356" spans="11:12" x14ac:dyDescent="0.25">
      <c r="K356" s="48">
        <v>44261</v>
      </c>
      <c r="L356" s="30">
        <v>105.40479999999999</v>
      </c>
    </row>
    <row r="357" spans="11:12" x14ac:dyDescent="0.25">
      <c r="K357" s="48">
        <v>44268</v>
      </c>
      <c r="L357" s="30">
        <v>105.8021</v>
      </c>
    </row>
    <row r="358" spans="11:12" x14ac:dyDescent="0.25">
      <c r="K358" s="48">
        <v>44275</v>
      </c>
      <c r="L358" s="30">
        <v>105.7312</v>
      </c>
    </row>
    <row r="359" spans="11:12" x14ac:dyDescent="0.25">
      <c r="K359" s="48">
        <v>44282</v>
      </c>
      <c r="L359" s="30">
        <v>106.0228</v>
      </c>
    </row>
    <row r="360" spans="11:12" x14ac:dyDescent="0.25">
      <c r="K360" s="48">
        <v>44289</v>
      </c>
      <c r="L360" s="30">
        <v>105.1835</v>
      </c>
    </row>
    <row r="361" spans="11:12" x14ac:dyDescent="0.25">
      <c r="K361" s="48">
        <v>44296</v>
      </c>
      <c r="L361" s="30">
        <v>103.6148</v>
      </c>
    </row>
    <row r="362" spans="11:12" x14ac:dyDescent="0.25">
      <c r="K362" s="48">
        <v>44303</v>
      </c>
      <c r="L362" s="30">
        <v>103.956</v>
      </c>
    </row>
    <row r="363" spans="11:12" x14ac:dyDescent="0.25">
      <c r="K363" s="48">
        <v>44310</v>
      </c>
      <c r="L363" s="30">
        <v>103.5633</v>
      </c>
    </row>
    <row r="364" spans="11:12" x14ac:dyDescent="0.25">
      <c r="K364" s="48">
        <v>44317</v>
      </c>
      <c r="L364" s="30">
        <v>104.217</v>
      </c>
    </row>
    <row r="365" spans="11:12" x14ac:dyDescent="0.25">
      <c r="K365" s="48">
        <v>44324</v>
      </c>
      <c r="L365" s="30">
        <v>103.2509</v>
      </c>
    </row>
    <row r="366" spans="11:12" x14ac:dyDescent="0.25">
      <c r="K366" s="48">
        <v>44331</v>
      </c>
      <c r="L366" s="30">
        <v>103.5731</v>
      </c>
    </row>
    <row r="367" spans="11:12" x14ac:dyDescent="0.25">
      <c r="K367" s="48">
        <v>44338</v>
      </c>
      <c r="L367" s="30">
        <v>103.6772</v>
      </c>
    </row>
    <row r="368" spans="11:12" x14ac:dyDescent="0.25">
      <c r="K368" s="48">
        <v>44345</v>
      </c>
      <c r="L368" s="30">
        <v>102.8562</v>
      </c>
    </row>
    <row r="369" spans="11:12" x14ac:dyDescent="0.25">
      <c r="K369" s="48">
        <v>44352</v>
      </c>
      <c r="L369" s="30">
        <v>102.0586</v>
      </c>
    </row>
    <row r="370" spans="11:12" x14ac:dyDescent="0.25">
      <c r="K370" s="48" t="s">
        <v>54</v>
      </c>
      <c r="L370" s="30" t="s">
        <v>54</v>
      </c>
    </row>
    <row r="371" spans="11:12" x14ac:dyDescent="0.25">
      <c r="K371" s="48" t="s">
        <v>54</v>
      </c>
      <c r="L371" s="30" t="s">
        <v>54</v>
      </c>
    </row>
    <row r="372" spans="11:12" x14ac:dyDescent="0.25">
      <c r="K372" s="48" t="s">
        <v>54</v>
      </c>
      <c r="L372" s="30" t="s">
        <v>54</v>
      </c>
    </row>
    <row r="373" spans="11:12" x14ac:dyDescent="0.25">
      <c r="K373" s="48" t="s">
        <v>54</v>
      </c>
      <c r="L373" s="30" t="s">
        <v>54</v>
      </c>
    </row>
    <row r="374" spans="11:12" x14ac:dyDescent="0.25">
      <c r="K374" s="48" t="s">
        <v>54</v>
      </c>
      <c r="L374" s="30" t="s">
        <v>54</v>
      </c>
    </row>
    <row r="375" spans="11:12" x14ac:dyDescent="0.25">
      <c r="K375" s="48" t="s">
        <v>54</v>
      </c>
      <c r="L375" s="30" t="s">
        <v>54</v>
      </c>
    </row>
    <row r="376" spans="11:12" x14ac:dyDescent="0.25">
      <c r="K376" s="48" t="s">
        <v>54</v>
      </c>
      <c r="L376" s="30" t="s">
        <v>54</v>
      </c>
    </row>
    <row r="377" spans="11:12" x14ac:dyDescent="0.25">
      <c r="K377" s="48" t="s">
        <v>54</v>
      </c>
      <c r="L377" s="30" t="s">
        <v>54</v>
      </c>
    </row>
    <row r="378" spans="11:12" x14ac:dyDescent="0.25">
      <c r="K378" s="48" t="s">
        <v>54</v>
      </c>
      <c r="L378" s="30" t="s">
        <v>54</v>
      </c>
    </row>
    <row r="379" spans="11:12" x14ac:dyDescent="0.25">
      <c r="K379" s="48" t="s">
        <v>54</v>
      </c>
      <c r="L379" s="30" t="s">
        <v>54</v>
      </c>
    </row>
    <row r="380" spans="11:12" x14ac:dyDescent="0.25">
      <c r="K380" s="48" t="s">
        <v>54</v>
      </c>
      <c r="L380" s="30" t="s">
        <v>54</v>
      </c>
    </row>
    <row r="381" spans="11:12" x14ac:dyDescent="0.25">
      <c r="K381" s="48" t="s">
        <v>54</v>
      </c>
      <c r="L381" s="30" t="s">
        <v>54</v>
      </c>
    </row>
    <row r="382" spans="11:12" x14ac:dyDescent="0.25">
      <c r="K382" s="48" t="s">
        <v>54</v>
      </c>
      <c r="L382" s="30" t="s">
        <v>54</v>
      </c>
    </row>
    <row r="383" spans="11:12" x14ac:dyDescent="0.25">
      <c r="K383" s="48" t="s">
        <v>54</v>
      </c>
      <c r="L383" s="30" t="s">
        <v>54</v>
      </c>
    </row>
    <row r="384" spans="11:12" x14ac:dyDescent="0.25">
      <c r="K384" s="48" t="s">
        <v>54</v>
      </c>
      <c r="L384" s="30" t="s">
        <v>54</v>
      </c>
    </row>
    <row r="385" spans="11:12" x14ac:dyDescent="0.25">
      <c r="K385" s="48" t="s">
        <v>54</v>
      </c>
      <c r="L385" s="30" t="s">
        <v>54</v>
      </c>
    </row>
    <row r="386" spans="11:12" x14ac:dyDescent="0.25">
      <c r="K386" s="48" t="s">
        <v>54</v>
      </c>
      <c r="L386" s="30" t="s">
        <v>54</v>
      </c>
    </row>
    <row r="387" spans="11:12" x14ac:dyDescent="0.25">
      <c r="K387" s="48" t="s">
        <v>54</v>
      </c>
      <c r="L387" s="30" t="s">
        <v>54</v>
      </c>
    </row>
    <row r="388" spans="11:12" x14ac:dyDescent="0.25">
      <c r="K388" s="48" t="s">
        <v>54</v>
      </c>
      <c r="L388" s="30" t="s">
        <v>54</v>
      </c>
    </row>
    <row r="389" spans="11:12" x14ac:dyDescent="0.25">
      <c r="K389" s="48" t="s">
        <v>54</v>
      </c>
      <c r="L389" s="30" t="s">
        <v>54</v>
      </c>
    </row>
    <row r="390" spans="11:12" x14ac:dyDescent="0.25">
      <c r="K390" s="48" t="s">
        <v>54</v>
      </c>
      <c r="L390" s="30" t="s">
        <v>54</v>
      </c>
    </row>
    <row r="391" spans="11:12" x14ac:dyDescent="0.25">
      <c r="K391" s="48" t="s">
        <v>54</v>
      </c>
      <c r="L391" s="30" t="s">
        <v>54</v>
      </c>
    </row>
    <row r="392" spans="11:12" x14ac:dyDescent="0.25">
      <c r="K392" s="48" t="s">
        <v>54</v>
      </c>
      <c r="L392" s="30" t="s">
        <v>54</v>
      </c>
    </row>
    <row r="393" spans="11:12" x14ac:dyDescent="0.25">
      <c r="K393" s="48" t="s">
        <v>54</v>
      </c>
      <c r="L393" s="30" t="s">
        <v>54</v>
      </c>
    </row>
    <row r="394" spans="11:12" x14ac:dyDescent="0.25">
      <c r="K394" s="48" t="s">
        <v>54</v>
      </c>
      <c r="L394" s="30" t="s">
        <v>54</v>
      </c>
    </row>
    <row r="395" spans="11:12" x14ac:dyDescent="0.25">
      <c r="K395" s="48" t="s">
        <v>54</v>
      </c>
      <c r="L395" s="30" t="s">
        <v>54</v>
      </c>
    </row>
    <row r="396" spans="11:12" x14ac:dyDescent="0.25">
      <c r="K396" s="48" t="s">
        <v>54</v>
      </c>
      <c r="L396" s="30" t="s">
        <v>54</v>
      </c>
    </row>
    <row r="397" spans="11:12" x14ac:dyDescent="0.25">
      <c r="K397" s="48" t="s">
        <v>54</v>
      </c>
      <c r="L397" s="30" t="s">
        <v>54</v>
      </c>
    </row>
    <row r="398" spans="11:12" x14ac:dyDescent="0.25">
      <c r="K398" s="48" t="s">
        <v>54</v>
      </c>
      <c r="L398" s="30" t="s">
        <v>54</v>
      </c>
    </row>
    <row r="399" spans="11:12" x14ac:dyDescent="0.25">
      <c r="K399" s="48" t="s">
        <v>54</v>
      </c>
      <c r="L399" s="30" t="s">
        <v>54</v>
      </c>
    </row>
    <row r="400" spans="11:12" x14ac:dyDescent="0.25">
      <c r="K400" s="48" t="s">
        <v>54</v>
      </c>
      <c r="L400" s="30" t="s">
        <v>54</v>
      </c>
    </row>
    <row r="401" spans="11:12" x14ac:dyDescent="0.25">
      <c r="K401" s="48" t="s">
        <v>54</v>
      </c>
      <c r="L401" s="30" t="s">
        <v>54</v>
      </c>
    </row>
    <row r="402" spans="11:12" x14ac:dyDescent="0.25">
      <c r="K402" s="48" t="s">
        <v>54</v>
      </c>
      <c r="L402" s="30" t="s">
        <v>54</v>
      </c>
    </row>
    <row r="403" spans="11:12" x14ac:dyDescent="0.25">
      <c r="K403" s="48" t="s">
        <v>54</v>
      </c>
      <c r="L403" s="30" t="s">
        <v>54</v>
      </c>
    </row>
    <row r="404" spans="11:12" x14ac:dyDescent="0.25">
      <c r="K404" s="48" t="s">
        <v>54</v>
      </c>
      <c r="L404" s="30" t="s">
        <v>54</v>
      </c>
    </row>
    <row r="405" spans="11:12" x14ac:dyDescent="0.25">
      <c r="K405" s="48" t="s">
        <v>54</v>
      </c>
      <c r="L405" s="30" t="s">
        <v>54</v>
      </c>
    </row>
    <row r="406" spans="11:12" x14ac:dyDescent="0.25">
      <c r="K406" s="48" t="s">
        <v>54</v>
      </c>
      <c r="L406" s="30" t="s">
        <v>54</v>
      </c>
    </row>
    <row r="407" spans="11:12" x14ac:dyDescent="0.25">
      <c r="K407" s="48" t="s">
        <v>54</v>
      </c>
      <c r="L407" s="30" t="s">
        <v>54</v>
      </c>
    </row>
    <row r="408" spans="11:12" x14ac:dyDescent="0.25">
      <c r="K408" s="48" t="s">
        <v>54</v>
      </c>
      <c r="L408" s="30" t="s">
        <v>54</v>
      </c>
    </row>
    <row r="409" spans="11:12" x14ac:dyDescent="0.25">
      <c r="K409" s="48" t="s">
        <v>54</v>
      </c>
      <c r="L409" s="30" t="s">
        <v>54</v>
      </c>
    </row>
    <row r="410" spans="11:12" x14ac:dyDescent="0.25">
      <c r="K410" s="48" t="s">
        <v>54</v>
      </c>
      <c r="L410" s="30" t="s">
        <v>54</v>
      </c>
    </row>
    <row r="411" spans="11:12" x14ac:dyDescent="0.25">
      <c r="K411" s="48" t="s">
        <v>54</v>
      </c>
      <c r="L411" s="30" t="s">
        <v>54</v>
      </c>
    </row>
    <row r="412" spans="11:12" x14ac:dyDescent="0.25">
      <c r="K412" s="48" t="s">
        <v>54</v>
      </c>
      <c r="L412" s="30" t="s">
        <v>54</v>
      </c>
    </row>
    <row r="413" spans="11:12" x14ac:dyDescent="0.25">
      <c r="K413" s="48" t="s">
        <v>54</v>
      </c>
      <c r="L413" s="30" t="s">
        <v>54</v>
      </c>
    </row>
    <row r="414" spans="11:12" x14ac:dyDescent="0.25">
      <c r="K414" s="48" t="s">
        <v>54</v>
      </c>
      <c r="L414" s="30" t="s">
        <v>54</v>
      </c>
    </row>
    <row r="415" spans="11:12" x14ac:dyDescent="0.25">
      <c r="K415" s="48" t="s">
        <v>54</v>
      </c>
      <c r="L415" s="30" t="s">
        <v>54</v>
      </c>
    </row>
    <row r="416" spans="11:12" x14ac:dyDescent="0.25">
      <c r="K416" s="48" t="s">
        <v>54</v>
      </c>
      <c r="L416" s="30" t="s">
        <v>54</v>
      </c>
    </row>
    <row r="417" spans="11:12" x14ac:dyDescent="0.25">
      <c r="K417" s="48" t="s">
        <v>54</v>
      </c>
      <c r="L417" s="30" t="s">
        <v>54</v>
      </c>
    </row>
    <row r="418" spans="11:12" x14ac:dyDescent="0.25">
      <c r="K418" s="48" t="s">
        <v>54</v>
      </c>
      <c r="L418" s="30" t="s">
        <v>54</v>
      </c>
    </row>
    <row r="419" spans="11:12" x14ac:dyDescent="0.25">
      <c r="K419" s="48" t="s">
        <v>54</v>
      </c>
      <c r="L419" s="30" t="s">
        <v>54</v>
      </c>
    </row>
    <row r="420" spans="11:12" x14ac:dyDescent="0.25">
      <c r="K420" s="48" t="s">
        <v>54</v>
      </c>
      <c r="L420" s="30" t="s">
        <v>54</v>
      </c>
    </row>
    <row r="421" spans="11:12" x14ac:dyDescent="0.25">
      <c r="K421" s="48" t="s">
        <v>54</v>
      </c>
      <c r="L421" s="30" t="s">
        <v>54</v>
      </c>
    </row>
    <row r="422" spans="11:12" x14ac:dyDescent="0.25">
      <c r="K422" s="48" t="s">
        <v>54</v>
      </c>
      <c r="L422" s="30" t="s">
        <v>54</v>
      </c>
    </row>
    <row r="423" spans="11:12" x14ac:dyDescent="0.25">
      <c r="K423" s="48" t="s">
        <v>54</v>
      </c>
      <c r="L423" s="30" t="s">
        <v>54</v>
      </c>
    </row>
    <row r="424" spans="11:12" x14ac:dyDescent="0.25">
      <c r="K424" s="48" t="s">
        <v>54</v>
      </c>
      <c r="L424" s="30" t="s">
        <v>54</v>
      </c>
    </row>
    <row r="425" spans="11:12" x14ac:dyDescent="0.25">
      <c r="K425" s="48" t="s">
        <v>54</v>
      </c>
      <c r="L425" s="30" t="s">
        <v>54</v>
      </c>
    </row>
    <row r="426" spans="11:12" x14ac:dyDescent="0.25">
      <c r="K426" s="48" t="s">
        <v>54</v>
      </c>
      <c r="L426" s="30" t="s">
        <v>54</v>
      </c>
    </row>
    <row r="427" spans="11:12" x14ac:dyDescent="0.25">
      <c r="K427" s="48" t="s">
        <v>54</v>
      </c>
      <c r="L427" s="30" t="s">
        <v>54</v>
      </c>
    </row>
    <row r="428" spans="11:12" x14ac:dyDescent="0.25">
      <c r="K428" s="48" t="s">
        <v>54</v>
      </c>
      <c r="L428" s="30" t="s">
        <v>54</v>
      </c>
    </row>
    <row r="429" spans="11:12" x14ac:dyDescent="0.25">
      <c r="K429" s="48" t="s">
        <v>54</v>
      </c>
      <c r="L429" s="30" t="s">
        <v>54</v>
      </c>
    </row>
    <row r="430" spans="11:12" x14ac:dyDescent="0.25">
      <c r="K430" s="48" t="s">
        <v>54</v>
      </c>
      <c r="L430" s="30" t="s">
        <v>54</v>
      </c>
    </row>
    <row r="431" spans="11:12" x14ac:dyDescent="0.25">
      <c r="K431" s="48" t="s">
        <v>54</v>
      </c>
      <c r="L431" s="30" t="s">
        <v>54</v>
      </c>
    </row>
    <row r="432" spans="11:12" x14ac:dyDescent="0.25">
      <c r="K432" s="48" t="s">
        <v>54</v>
      </c>
      <c r="L432" s="30" t="s">
        <v>54</v>
      </c>
    </row>
    <row r="433" spans="11:12" x14ac:dyDescent="0.25">
      <c r="K433" s="48" t="s">
        <v>54</v>
      </c>
      <c r="L433" s="30" t="s">
        <v>54</v>
      </c>
    </row>
    <row r="434" spans="11:12" x14ac:dyDescent="0.25">
      <c r="K434" s="48" t="s">
        <v>54</v>
      </c>
      <c r="L434" s="30" t="s">
        <v>54</v>
      </c>
    </row>
    <row r="435" spans="11:12" x14ac:dyDescent="0.25">
      <c r="K435" s="48" t="s">
        <v>54</v>
      </c>
      <c r="L435" s="30" t="s">
        <v>54</v>
      </c>
    </row>
    <row r="436" spans="11:12" x14ac:dyDescent="0.25">
      <c r="K436" s="48" t="s">
        <v>54</v>
      </c>
      <c r="L436" s="30" t="s">
        <v>54</v>
      </c>
    </row>
    <row r="437" spans="11:12" x14ac:dyDescent="0.25">
      <c r="K437" s="48" t="s">
        <v>54</v>
      </c>
      <c r="L437" s="30" t="s">
        <v>54</v>
      </c>
    </row>
    <row r="438" spans="11:12" x14ac:dyDescent="0.25">
      <c r="K438" s="48" t="s">
        <v>54</v>
      </c>
      <c r="L438" s="30" t="s">
        <v>54</v>
      </c>
    </row>
    <row r="439" spans="11:12" x14ac:dyDescent="0.25">
      <c r="K439" s="48" t="s">
        <v>54</v>
      </c>
      <c r="L439" s="30" t="s">
        <v>54</v>
      </c>
    </row>
    <row r="440" spans="11:12" x14ac:dyDescent="0.25">
      <c r="K440" s="48" t="s">
        <v>54</v>
      </c>
      <c r="L440" s="30" t="s">
        <v>54</v>
      </c>
    </row>
    <row r="441" spans="11:12" x14ac:dyDescent="0.25">
      <c r="K441" s="48" t="s">
        <v>54</v>
      </c>
      <c r="L441" s="30" t="s">
        <v>54</v>
      </c>
    </row>
    <row r="442" spans="11:12" x14ac:dyDescent="0.25">
      <c r="K442" s="48" t="s">
        <v>54</v>
      </c>
      <c r="L442" s="30" t="s">
        <v>54</v>
      </c>
    </row>
    <row r="443" spans="11:12" x14ac:dyDescent="0.25">
      <c r="K443" s="48" t="s">
        <v>54</v>
      </c>
      <c r="L443" s="30" t="s">
        <v>54</v>
      </c>
    </row>
    <row r="444" spans="11:12" x14ac:dyDescent="0.25">
      <c r="K444" s="48" t="s">
        <v>54</v>
      </c>
      <c r="L444" s="30" t="s">
        <v>54</v>
      </c>
    </row>
    <row r="445" spans="11:12" x14ac:dyDescent="0.25">
      <c r="K445" s="48" t="s">
        <v>54</v>
      </c>
      <c r="L445" s="30" t="s">
        <v>54</v>
      </c>
    </row>
    <row r="446" spans="11:12" x14ac:dyDescent="0.25">
      <c r="K446" s="48" t="s">
        <v>54</v>
      </c>
      <c r="L446" s="30" t="s">
        <v>54</v>
      </c>
    </row>
    <row r="447" spans="11:12" x14ac:dyDescent="0.25">
      <c r="K447" s="48" t="s">
        <v>54</v>
      </c>
      <c r="L447" s="30" t="s">
        <v>54</v>
      </c>
    </row>
    <row r="448" spans="11:12" x14ac:dyDescent="0.25">
      <c r="K448" s="48" t="s">
        <v>54</v>
      </c>
      <c r="L448" s="30" t="s">
        <v>54</v>
      </c>
    </row>
    <row r="449" spans="11:12" x14ac:dyDescent="0.25">
      <c r="K449" s="48" t="s">
        <v>54</v>
      </c>
      <c r="L449" s="30" t="s">
        <v>54</v>
      </c>
    </row>
    <row r="450" spans="11:12" x14ac:dyDescent="0.25">
      <c r="K450" s="48" t="s">
        <v>54</v>
      </c>
      <c r="L450" s="30" t="s">
        <v>54</v>
      </c>
    </row>
    <row r="451" spans="11:12" x14ac:dyDescent="0.25">
      <c r="K451" s="48" t="s">
        <v>54</v>
      </c>
      <c r="L451" s="30" t="s">
        <v>54</v>
      </c>
    </row>
    <row r="452" spans="11:12" x14ac:dyDescent="0.25">
      <c r="K452" s="26" t="s">
        <v>56</v>
      </c>
      <c r="L452" s="26"/>
    </row>
    <row r="453" spans="11:12" x14ac:dyDescent="0.25">
      <c r="K453" s="48">
        <v>43904</v>
      </c>
      <c r="L453" s="30">
        <v>100</v>
      </c>
    </row>
    <row r="454" spans="11:12" x14ac:dyDescent="0.25">
      <c r="K454" s="48">
        <v>43911</v>
      </c>
      <c r="L454" s="30">
        <v>99.176199999999994</v>
      </c>
    </row>
    <row r="455" spans="11:12" x14ac:dyDescent="0.25">
      <c r="K455" s="48">
        <v>43918</v>
      </c>
      <c r="L455" s="30">
        <v>95.989099999999993</v>
      </c>
    </row>
    <row r="456" spans="11:12" x14ac:dyDescent="0.25">
      <c r="K456" s="48">
        <v>43925</v>
      </c>
      <c r="L456" s="30">
        <v>93.278599999999997</v>
      </c>
    </row>
    <row r="457" spans="11:12" x14ac:dyDescent="0.25">
      <c r="K457" s="48">
        <v>43932</v>
      </c>
      <c r="L457" s="30">
        <v>91.985699999999994</v>
      </c>
    </row>
    <row r="458" spans="11:12" x14ac:dyDescent="0.25">
      <c r="K458" s="48">
        <v>43939</v>
      </c>
      <c r="L458" s="30">
        <v>92.033699999999996</v>
      </c>
    </row>
    <row r="459" spans="11:12" x14ac:dyDescent="0.25">
      <c r="K459" s="48">
        <v>43946</v>
      </c>
      <c r="L459" s="30">
        <v>92.256600000000006</v>
      </c>
    </row>
    <row r="460" spans="11:12" x14ac:dyDescent="0.25">
      <c r="K460" s="48">
        <v>43953</v>
      </c>
      <c r="L460" s="30">
        <v>93.041899999999998</v>
      </c>
    </row>
    <row r="461" spans="11:12" x14ac:dyDescent="0.25">
      <c r="K461" s="48">
        <v>43960</v>
      </c>
      <c r="L461" s="30">
        <v>93.880099999999999</v>
      </c>
    </row>
    <row r="462" spans="11:12" x14ac:dyDescent="0.25">
      <c r="K462" s="48">
        <v>43967</v>
      </c>
      <c r="L462" s="30">
        <v>94.586799999999997</v>
      </c>
    </row>
    <row r="463" spans="11:12" x14ac:dyDescent="0.25">
      <c r="K463" s="48">
        <v>43974</v>
      </c>
      <c r="L463" s="30">
        <v>95.072100000000006</v>
      </c>
    </row>
    <row r="464" spans="11:12" x14ac:dyDescent="0.25">
      <c r="K464" s="48">
        <v>43981</v>
      </c>
      <c r="L464" s="30">
        <v>95.398499999999999</v>
      </c>
    </row>
    <row r="465" spans="11:12" x14ac:dyDescent="0.25">
      <c r="K465" s="48">
        <v>43988</v>
      </c>
      <c r="L465" s="30">
        <v>96.414299999999997</v>
      </c>
    </row>
    <row r="466" spans="11:12" x14ac:dyDescent="0.25">
      <c r="K466" s="48">
        <v>43995</v>
      </c>
      <c r="L466" s="30">
        <v>97.165999999999997</v>
      </c>
    </row>
    <row r="467" spans="11:12" x14ac:dyDescent="0.25">
      <c r="K467" s="48">
        <v>44002</v>
      </c>
      <c r="L467" s="30">
        <v>97.281099999999995</v>
      </c>
    </row>
    <row r="468" spans="11:12" x14ac:dyDescent="0.25">
      <c r="K468" s="48">
        <v>44009</v>
      </c>
      <c r="L468" s="30">
        <v>96.912800000000004</v>
      </c>
    </row>
    <row r="469" spans="11:12" x14ac:dyDescent="0.25">
      <c r="K469" s="48">
        <v>44016</v>
      </c>
      <c r="L469" s="30">
        <v>98.776499999999999</v>
      </c>
    </row>
    <row r="470" spans="11:12" x14ac:dyDescent="0.25">
      <c r="K470" s="48">
        <v>44023</v>
      </c>
      <c r="L470" s="30">
        <v>99.916700000000006</v>
      </c>
    </row>
    <row r="471" spans="11:12" x14ac:dyDescent="0.25">
      <c r="K471" s="48">
        <v>44030</v>
      </c>
      <c r="L471" s="30">
        <v>99.789599999999993</v>
      </c>
    </row>
    <row r="472" spans="11:12" x14ac:dyDescent="0.25">
      <c r="K472" s="48">
        <v>44037</v>
      </c>
      <c r="L472" s="30">
        <v>100.12869999999999</v>
      </c>
    </row>
    <row r="473" spans="11:12" x14ac:dyDescent="0.25">
      <c r="K473" s="48">
        <v>44044</v>
      </c>
      <c r="L473" s="30">
        <v>100.8236</v>
      </c>
    </row>
    <row r="474" spans="11:12" x14ac:dyDescent="0.25">
      <c r="K474" s="48">
        <v>44051</v>
      </c>
      <c r="L474" s="30">
        <v>100.9619</v>
      </c>
    </row>
    <row r="475" spans="11:12" x14ac:dyDescent="0.25">
      <c r="K475" s="48">
        <v>44058</v>
      </c>
      <c r="L475" s="30">
        <v>101.21210000000001</v>
      </c>
    </row>
    <row r="476" spans="11:12" x14ac:dyDescent="0.25">
      <c r="K476" s="48">
        <v>44065</v>
      </c>
      <c r="L476" s="30">
        <v>101.3664</v>
      </c>
    </row>
    <row r="477" spans="11:12" x14ac:dyDescent="0.25">
      <c r="K477" s="48">
        <v>44072</v>
      </c>
      <c r="L477" s="30">
        <v>101.60980000000001</v>
      </c>
    </row>
    <row r="478" spans="11:12" x14ac:dyDescent="0.25">
      <c r="K478" s="48">
        <v>44079</v>
      </c>
      <c r="L478" s="30">
        <v>101.6561</v>
      </c>
    </row>
    <row r="479" spans="11:12" x14ac:dyDescent="0.25">
      <c r="K479" s="48">
        <v>44086</v>
      </c>
      <c r="L479" s="30">
        <v>102.06659999999999</v>
      </c>
    </row>
    <row r="480" spans="11:12" x14ac:dyDescent="0.25">
      <c r="K480" s="48">
        <v>44093</v>
      </c>
      <c r="L480" s="30">
        <v>102.116</v>
      </c>
    </row>
    <row r="481" spans="11:12" x14ac:dyDescent="0.25">
      <c r="K481" s="48">
        <v>44100</v>
      </c>
      <c r="L481" s="30">
        <v>101.98099999999999</v>
      </c>
    </row>
    <row r="482" spans="11:12" x14ac:dyDescent="0.25">
      <c r="K482" s="48">
        <v>44107</v>
      </c>
      <c r="L482" s="30">
        <v>101.3006</v>
      </c>
    </row>
    <row r="483" spans="11:12" x14ac:dyDescent="0.25">
      <c r="K483" s="48">
        <v>44114</v>
      </c>
      <c r="L483" s="30">
        <v>101.0624</v>
      </c>
    </row>
    <row r="484" spans="11:12" x14ac:dyDescent="0.25">
      <c r="K484" s="48">
        <v>44121</v>
      </c>
      <c r="L484" s="30">
        <v>101.7246</v>
      </c>
    </row>
    <row r="485" spans="11:12" x14ac:dyDescent="0.25">
      <c r="K485" s="48">
        <v>44128</v>
      </c>
      <c r="L485" s="30">
        <v>102.27</v>
      </c>
    </row>
    <row r="486" spans="11:12" x14ac:dyDescent="0.25">
      <c r="K486" s="48">
        <v>44135</v>
      </c>
      <c r="L486" s="30">
        <v>102.29519999999999</v>
      </c>
    </row>
    <row r="487" spans="11:12" x14ac:dyDescent="0.25">
      <c r="K487" s="48">
        <v>44142</v>
      </c>
      <c r="L487" s="30">
        <v>102.8471</v>
      </c>
    </row>
    <row r="488" spans="11:12" x14ac:dyDescent="0.25">
      <c r="K488" s="48">
        <v>44149</v>
      </c>
      <c r="L488" s="30">
        <v>103.4393</v>
      </c>
    </row>
    <row r="489" spans="11:12" x14ac:dyDescent="0.25">
      <c r="K489" s="48">
        <v>44156</v>
      </c>
      <c r="L489" s="30">
        <v>103.6966</v>
      </c>
    </row>
    <row r="490" spans="11:12" x14ac:dyDescent="0.25">
      <c r="K490" s="48">
        <v>44163</v>
      </c>
      <c r="L490" s="30">
        <v>103.8562</v>
      </c>
    </row>
    <row r="491" spans="11:12" x14ac:dyDescent="0.25">
      <c r="K491" s="48">
        <v>44170</v>
      </c>
      <c r="L491" s="30">
        <v>104.59739999999999</v>
      </c>
    </row>
    <row r="492" spans="11:12" x14ac:dyDescent="0.25">
      <c r="K492" s="48">
        <v>44177</v>
      </c>
      <c r="L492" s="30">
        <v>104.8259</v>
      </c>
    </row>
    <row r="493" spans="11:12" x14ac:dyDescent="0.25">
      <c r="K493" s="48">
        <v>44184</v>
      </c>
      <c r="L493" s="30">
        <v>104.05670000000001</v>
      </c>
    </row>
    <row r="494" spans="11:12" x14ac:dyDescent="0.25">
      <c r="K494" s="48">
        <v>44191</v>
      </c>
      <c r="L494" s="30">
        <v>100.3181</v>
      </c>
    </row>
    <row r="495" spans="11:12" x14ac:dyDescent="0.25">
      <c r="K495" s="48">
        <v>44198</v>
      </c>
      <c r="L495" s="30">
        <v>97.510300000000001</v>
      </c>
    </row>
    <row r="496" spans="11:12" x14ac:dyDescent="0.25">
      <c r="K496" s="48">
        <v>44205</v>
      </c>
      <c r="L496" s="30">
        <v>99.114800000000002</v>
      </c>
    </row>
    <row r="497" spans="11:12" x14ac:dyDescent="0.25">
      <c r="K497" s="48">
        <v>44212</v>
      </c>
      <c r="L497" s="30">
        <v>101.029</v>
      </c>
    </row>
    <row r="498" spans="11:12" x14ac:dyDescent="0.25">
      <c r="K498" s="48">
        <v>44219</v>
      </c>
      <c r="L498" s="30">
        <v>101.5838</v>
      </c>
    </row>
    <row r="499" spans="11:12" x14ac:dyDescent="0.25">
      <c r="K499" s="48">
        <v>44226</v>
      </c>
      <c r="L499" s="30">
        <v>101.76560000000001</v>
      </c>
    </row>
    <row r="500" spans="11:12" x14ac:dyDescent="0.25">
      <c r="K500" s="48">
        <v>44233</v>
      </c>
      <c r="L500" s="30">
        <v>101.0526</v>
      </c>
    </row>
    <row r="501" spans="11:12" x14ac:dyDescent="0.25">
      <c r="K501" s="48">
        <v>44240</v>
      </c>
      <c r="L501" s="30">
        <v>102.2739</v>
      </c>
    </row>
    <row r="502" spans="11:12" x14ac:dyDescent="0.25">
      <c r="K502" s="48">
        <v>44247</v>
      </c>
      <c r="L502" s="30">
        <v>103.1202</v>
      </c>
    </row>
    <row r="503" spans="11:12" x14ac:dyDescent="0.25">
      <c r="K503" s="48">
        <v>44254</v>
      </c>
      <c r="L503" s="30">
        <v>103.622</v>
      </c>
    </row>
    <row r="504" spans="11:12" x14ac:dyDescent="0.25">
      <c r="K504" s="48">
        <v>44261</v>
      </c>
      <c r="L504" s="30">
        <v>104.59820000000001</v>
      </c>
    </row>
    <row r="505" spans="11:12" x14ac:dyDescent="0.25">
      <c r="K505" s="48">
        <v>44268</v>
      </c>
      <c r="L505" s="30">
        <v>105.5149</v>
      </c>
    </row>
    <row r="506" spans="11:12" x14ac:dyDescent="0.25">
      <c r="K506" s="48">
        <v>44275</v>
      </c>
      <c r="L506" s="30">
        <v>105.5361</v>
      </c>
    </row>
    <row r="507" spans="11:12" x14ac:dyDescent="0.25">
      <c r="K507" s="48">
        <v>44282</v>
      </c>
      <c r="L507" s="30">
        <v>105.73099999999999</v>
      </c>
    </row>
    <row r="508" spans="11:12" x14ac:dyDescent="0.25">
      <c r="K508" s="48">
        <v>44289</v>
      </c>
      <c r="L508" s="30">
        <v>104.9469</v>
      </c>
    </row>
    <row r="509" spans="11:12" x14ac:dyDescent="0.25">
      <c r="K509" s="48">
        <v>44296</v>
      </c>
      <c r="L509" s="30">
        <v>104.54510000000001</v>
      </c>
    </row>
    <row r="510" spans="11:12" x14ac:dyDescent="0.25">
      <c r="K510" s="48">
        <v>44303</v>
      </c>
      <c r="L510" s="30">
        <v>104.38849999999999</v>
      </c>
    </row>
    <row r="511" spans="11:12" x14ac:dyDescent="0.25">
      <c r="K511" s="48">
        <v>44310</v>
      </c>
      <c r="L511" s="30">
        <v>104.2107</v>
      </c>
    </row>
    <row r="512" spans="11:12" x14ac:dyDescent="0.25">
      <c r="K512" s="48">
        <v>44317</v>
      </c>
      <c r="L512" s="30">
        <v>104.7773</v>
      </c>
    </row>
    <row r="513" spans="11:12" x14ac:dyDescent="0.25">
      <c r="K513" s="48">
        <v>44324</v>
      </c>
      <c r="L513" s="30">
        <v>105.2855</v>
      </c>
    </row>
    <row r="514" spans="11:12" x14ac:dyDescent="0.25">
      <c r="K514" s="48">
        <v>44331</v>
      </c>
      <c r="L514" s="30">
        <v>105.4198</v>
      </c>
    </row>
    <row r="515" spans="11:12" x14ac:dyDescent="0.25">
      <c r="K515" s="48">
        <v>44338</v>
      </c>
      <c r="L515" s="30">
        <v>105.49760000000001</v>
      </c>
    </row>
    <row r="516" spans="11:12" x14ac:dyDescent="0.25">
      <c r="K516" s="48">
        <v>44345</v>
      </c>
      <c r="L516" s="30">
        <v>105.1865</v>
      </c>
    </row>
    <row r="517" spans="11:12" x14ac:dyDescent="0.25">
      <c r="K517" s="48">
        <v>44352</v>
      </c>
      <c r="L517" s="30">
        <v>104.88500000000001</v>
      </c>
    </row>
    <row r="518" spans="11:12" x14ac:dyDescent="0.25">
      <c r="K518" s="48" t="s">
        <v>54</v>
      </c>
      <c r="L518" s="30" t="s">
        <v>54</v>
      </c>
    </row>
    <row r="519" spans="11:12" x14ac:dyDescent="0.25">
      <c r="K519" s="48" t="s">
        <v>54</v>
      </c>
      <c r="L519" s="30" t="s">
        <v>54</v>
      </c>
    </row>
    <row r="520" spans="11:12" x14ac:dyDescent="0.25">
      <c r="K520" s="48" t="s">
        <v>54</v>
      </c>
      <c r="L520" s="30" t="s">
        <v>54</v>
      </c>
    </row>
    <row r="521" spans="11:12" x14ac:dyDescent="0.25">
      <c r="K521" s="48" t="s">
        <v>54</v>
      </c>
      <c r="L521" s="30" t="s">
        <v>54</v>
      </c>
    </row>
    <row r="522" spans="11:12" x14ac:dyDescent="0.25">
      <c r="K522" s="48" t="s">
        <v>54</v>
      </c>
      <c r="L522" s="30" t="s">
        <v>54</v>
      </c>
    </row>
    <row r="523" spans="11:12" x14ac:dyDescent="0.25">
      <c r="K523" s="48" t="s">
        <v>54</v>
      </c>
      <c r="L523" s="30" t="s">
        <v>54</v>
      </c>
    </row>
    <row r="524" spans="11:12" x14ac:dyDescent="0.25">
      <c r="K524" s="48" t="s">
        <v>54</v>
      </c>
      <c r="L524" s="30" t="s">
        <v>54</v>
      </c>
    </row>
    <row r="525" spans="11:12" x14ac:dyDescent="0.25">
      <c r="K525" s="48" t="s">
        <v>54</v>
      </c>
      <c r="L525" s="30" t="s">
        <v>54</v>
      </c>
    </row>
    <row r="526" spans="11:12" x14ac:dyDescent="0.25">
      <c r="K526" s="48" t="s">
        <v>54</v>
      </c>
      <c r="L526" s="30" t="s">
        <v>54</v>
      </c>
    </row>
    <row r="527" spans="11:12" x14ac:dyDescent="0.25">
      <c r="K527" s="48" t="s">
        <v>54</v>
      </c>
      <c r="L527" s="30" t="s">
        <v>54</v>
      </c>
    </row>
    <row r="528" spans="11:12" x14ac:dyDescent="0.25">
      <c r="K528" s="48" t="s">
        <v>54</v>
      </c>
      <c r="L528" s="30" t="s">
        <v>54</v>
      </c>
    </row>
    <row r="529" spans="11:12" x14ac:dyDescent="0.25">
      <c r="K529" s="48" t="s">
        <v>54</v>
      </c>
      <c r="L529" s="30" t="s">
        <v>54</v>
      </c>
    </row>
    <row r="530" spans="11:12" x14ac:dyDescent="0.25">
      <c r="K530" s="48" t="s">
        <v>54</v>
      </c>
      <c r="L530" s="30" t="s">
        <v>54</v>
      </c>
    </row>
    <row r="531" spans="11:12" x14ac:dyDescent="0.25">
      <c r="K531" s="48" t="s">
        <v>54</v>
      </c>
      <c r="L531" s="30" t="s">
        <v>54</v>
      </c>
    </row>
    <row r="532" spans="11:12" x14ac:dyDescent="0.25">
      <c r="K532" s="48" t="s">
        <v>54</v>
      </c>
      <c r="L532" s="30" t="s">
        <v>54</v>
      </c>
    </row>
    <row r="533" spans="11:12" x14ac:dyDescent="0.25">
      <c r="K533" s="48" t="s">
        <v>54</v>
      </c>
      <c r="L533" s="30" t="s">
        <v>54</v>
      </c>
    </row>
    <row r="534" spans="11:12" x14ac:dyDescent="0.25">
      <c r="K534" s="48" t="s">
        <v>54</v>
      </c>
      <c r="L534" s="30" t="s">
        <v>54</v>
      </c>
    </row>
    <row r="535" spans="11:12" x14ac:dyDescent="0.25">
      <c r="K535" s="48" t="s">
        <v>54</v>
      </c>
      <c r="L535" s="30" t="s">
        <v>54</v>
      </c>
    </row>
    <row r="536" spans="11:12" x14ac:dyDescent="0.25">
      <c r="K536" s="48" t="s">
        <v>54</v>
      </c>
      <c r="L536" s="30" t="s">
        <v>54</v>
      </c>
    </row>
    <row r="537" spans="11:12" x14ac:dyDescent="0.25">
      <c r="K537" s="48" t="s">
        <v>54</v>
      </c>
      <c r="L537" s="30" t="s">
        <v>54</v>
      </c>
    </row>
    <row r="538" spans="11:12" x14ac:dyDescent="0.25">
      <c r="K538" s="48" t="s">
        <v>54</v>
      </c>
      <c r="L538" s="30" t="s">
        <v>54</v>
      </c>
    </row>
    <row r="539" spans="11:12" x14ac:dyDescent="0.25">
      <c r="K539" s="48" t="s">
        <v>54</v>
      </c>
      <c r="L539" s="30" t="s">
        <v>54</v>
      </c>
    </row>
    <row r="540" spans="11:12" x14ac:dyDescent="0.25">
      <c r="K540" s="48" t="s">
        <v>54</v>
      </c>
      <c r="L540" s="30" t="s">
        <v>54</v>
      </c>
    </row>
    <row r="541" spans="11:12" x14ac:dyDescent="0.25">
      <c r="K541" s="48" t="s">
        <v>54</v>
      </c>
      <c r="L541" s="30" t="s">
        <v>54</v>
      </c>
    </row>
    <row r="542" spans="11:12" x14ac:dyDescent="0.25">
      <c r="K542" s="48" t="s">
        <v>54</v>
      </c>
      <c r="L542" s="30" t="s">
        <v>54</v>
      </c>
    </row>
    <row r="543" spans="11:12" x14ac:dyDescent="0.25">
      <c r="K543" s="48" t="s">
        <v>54</v>
      </c>
      <c r="L543" s="30" t="s">
        <v>54</v>
      </c>
    </row>
    <row r="544" spans="11:12" x14ac:dyDescent="0.25">
      <c r="K544" s="48" t="s">
        <v>54</v>
      </c>
      <c r="L544" s="30" t="s">
        <v>54</v>
      </c>
    </row>
    <row r="545" spans="11:12" x14ac:dyDescent="0.25">
      <c r="K545" s="48" t="s">
        <v>54</v>
      </c>
      <c r="L545" s="30" t="s">
        <v>54</v>
      </c>
    </row>
    <row r="546" spans="11:12" x14ac:dyDescent="0.25">
      <c r="K546" s="48" t="s">
        <v>54</v>
      </c>
      <c r="L546" s="30" t="s">
        <v>54</v>
      </c>
    </row>
    <row r="547" spans="11:12" x14ac:dyDescent="0.25">
      <c r="K547" s="48" t="s">
        <v>54</v>
      </c>
      <c r="L547" s="30" t="s">
        <v>54</v>
      </c>
    </row>
    <row r="548" spans="11:12" x14ac:dyDescent="0.25">
      <c r="K548" s="48" t="s">
        <v>54</v>
      </c>
      <c r="L548" s="30" t="s">
        <v>54</v>
      </c>
    </row>
    <row r="549" spans="11:12" x14ac:dyDescent="0.25">
      <c r="K549" s="48" t="s">
        <v>54</v>
      </c>
      <c r="L549" s="30" t="s">
        <v>54</v>
      </c>
    </row>
    <row r="550" spans="11:12" x14ac:dyDescent="0.25">
      <c r="K550" s="48" t="s">
        <v>54</v>
      </c>
      <c r="L550" s="30" t="s">
        <v>54</v>
      </c>
    </row>
    <row r="551" spans="11:12" x14ac:dyDescent="0.25">
      <c r="K551" s="48" t="s">
        <v>54</v>
      </c>
      <c r="L551" s="30" t="s">
        <v>54</v>
      </c>
    </row>
    <row r="552" spans="11:12" x14ac:dyDescent="0.25">
      <c r="K552" s="48" t="s">
        <v>54</v>
      </c>
      <c r="L552" s="30" t="s">
        <v>54</v>
      </c>
    </row>
    <row r="553" spans="11:12" x14ac:dyDescent="0.25">
      <c r="K553" s="48" t="s">
        <v>54</v>
      </c>
      <c r="L553" s="30" t="s">
        <v>54</v>
      </c>
    </row>
    <row r="554" spans="11:12" x14ac:dyDescent="0.25">
      <c r="K554" s="48" t="s">
        <v>54</v>
      </c>
      <c r="L554" s="30" t="s">
        <v>54</v>
      </c>
    </row>
    <row r="555" spans="11:12" x14ac:dyDescent="0.25">
      <c r="K555" s="48" t="s">
        <v>54</v>
      </c>
      <c r="L555" s="30" t="s">
        <v>54</v>
      </c>
    </row>
    <row r="556" spans="11:12" x14ac:dyDescent="0.25">
      <c r="K556" s="48" t="s">
        <v>54</v>
      </c>
      <c r="L556" s="30" t="s">
        <v>54</v>
      </c>
    </row>
    <row r="557" spans="11:12" x14ac:dyDescent="0.25">
      <c r="K557" s="48" t="s">
        <v>54</v>
      </c>
      <c r="L557" s="30" t="s">
        <v>54</v>
      </c>
    </row>
    <row r="558" spans="11:12" x14ac:dyDescent="0.25">
      <c r="K558" s="48" t="s">
        <v>54</v>
      </c>
      <c r="L558" s="30" t="s">
        <v>54</v>
      </c>
    </row>
    <row r="559" spans="11:12" x14ac:dyDescent="0.25">
      <c r="K559" s="48" t="s">
        <v>54</v>
      </c>
      <c r="L559" s="30" t="s">
        <v>54</v>
      </c>
    </row>
    <row r="560" spans="11:12" x14ac:dyDescent="0.25">
      <c r="K560" s="48" t="s">
        <v>54</v>
      </c>
      <c r="L560" s="30" t="s">
        <v>54</v>
      </c>
    </row>
    <row r="561" spans="11:12" x14ac:dyDescent="0.25">
      <c r="K561" s="48" t="s">
        <v>54</v>
      </c>
      <c r="L561" s="30" t="s">
        <v>54</v>
      </c>
    </row>
    <row r="562" spans="11:12" x14ac:dyDescent="0.25">
      <c r="K562" s="48" t="s">
        <v>54</v>
      </c>
      <c r="L562" s="30" t="s">
        <v>54</v>
      </c>
    </row>
    <row r="563" spans="11:12" x14ac:dyDescent="0.25">
      <c r="K563" s="48" t="s">
        <v>54</v>
      </c>
      <c r="L563" s="30" t="s">
        <v>54</v>
      </c>
    </row>
    <row r="564" spans="11:12" x14ac:dyDescent="0.25">
      <c r="K564" s="48" t="s">
        <v>54</v>
      </c>
      <c r="L564" s="30" t="s">
        <v>54</v>
      </c>
    </row>
    <row r="565" spans="11:12" x14ac:dyDescent="0.25">
      <c r="K565" s="48" t="s">
        <v>54</v>
      </c>
      <c r="L565" s="30" t="s">
        <v>54</v>
      </c>
    </row>
    <row r="566" spans="11:12" x14ac:dyDescent="0.25">
      <c r="K566" s="48" t="s">
        <v>54</v>
      </c>
      <c r="L566" s="30" t="s">
        <v>54</v>
      </c>
    </row>
    <row r="567" spans="11:12" x14ac:dyDescent="0.25">
      <c r="K567" s="48" t="s">
        <v>54</v>
      </c>
      <c r="L567" s="30" t="s">
        <v>54</v>
      </c>
    </row>
    <row r="568" spans="11:12" x14ac:dyDescent="0.25">
      <c r="K568" s="48" t="s">
        <v>54</v>
      </c>
      <c r="L568" s="30" t="s">
        <v>54</v>
      </c>
    </row>
    <row r="569" spans="11:12" x14ac:dyDescent="0.25">
      <c r="K569" s="48" t="s">
        <v>54</v>
      </c>
      <c r="L569" s="30" t="s">
        <v>54</v>
      </c>
    </row>
    <row r="570" spans="11:12" x14ac:dyDescent="0.25">
      <c r="K570" s="48" t="s">
        <v>54</v>
      </c>
      <c r="L570" s="30" t="s">
        <v>54</v>
      </c>
    </row>
    <row r="571" spans="11:12" x14ac:dyDescent="0.25">
      <c r="K571" s="48" t="s">
        <v>54</v>
      </c>
      <c r="L571" s="30" t="s">
        <v>54</v>
      </c>
    </row>
    <row r="572" spans="11:12" x14ac:dyDescent="0.25">
      <c r="K572" s="48" t="s">
        <v>54</v>
      </c>
      <c r="L572" s="30" t="s">
        <v>54</v>
      </c>
    </row>
    <row r="573" spans="11:12" x14ac:dyDescent="0.25">
      <c r="K573" s="48" t="s">
        <v>54</v>
      </c>
      <c r="L573" s="30" t="s">
        <v>54</v>
      </c>
    </row>
    <row r="574" spans="11:12" x14ac:dyDescent="0.25">
      <c r="K574" s="48" t="s">
        <v>54</v>
      </c>
      <c r="L574" s="30" t="s">
        <v>54</v>
      </c>
    </row>
    <row r="575" spans="11:12" x14ac:dyDescent="0.25">
      <c r="K575" s="48" t="s">
        <v>54</v>
      </c>
      <c r="L575" s="30" t="s">
        <v>54</v>
      </c>
    </row>
    <row r="576" spans="11:12" x14ac:dyDescent="0.25">
      <c r="K576" s="48" t="s">
        <v>54</v>
      </c>
      <c r="L576" s="30" t="s">
        <v>54</v>
      </c>
    </row>
    <row r="577" spans="11:12" x14ac:dyDescent="0.25">
      <c r="K577" s="48" t="s">
        <v>54</v>
      </c>
      <c r="L577" s="30" t="s">
        <v>54</v>
      </c>
    </row>
    <row r="578" spans="11:12" x14ac:dyDescent="0.25">
      <c r="K578" s="48" t="s">
        <v>54</v>
      </c>
      <c r="L578" s="30" t="s">
        <v>54</v>
      </c>
    </row>
    <row r="579" spans="11:12" x14ac:dyDescent="0.25">
      <c r="K579" s="48" t="s">
        <v>54</v>
      </c>
      <c r="L579" s="30" t="s">
        <v>54</v>
      </c>
    </row>
    <row r="580" spans="11:12" x14ac:dyDescent="0.25">
      <c r="K580" s="48" t="s">
        <v>54</v>
      </c>
      <c r="L580" s="30" t="s">
        <v>54</v>
      </c>
    </row>
    <row r="581" spans="11:12" x14ac:dyDescent="0.25">
      <c r="K581" s="48" t="s">
        <v>54</v>
      </c>
      <c r="L581" s="30" t="s">
        <v>54</v>
      </c>
    </row>
    <row r="582" spans="11:12" x14ac:dyDescent="0.25">
      <c r="K582" s="48" t="s">
        <v>54</v>
      </c>
      <c r="L582" s="30" t="s">
        <v>54</v>
      </c>
    </row>
    <row r="583" spans="11:12" x14ac:dyDescent="0.25">
      <c r="K583" s="48" t="s">
        <v>54</v>
      </c>
      <c r="L583" s="30" t="s">
        <v>54</v>
      </c>
    </row>
    <row r="584" spans="11:12" x14ac:dyDescent="0.25">
      <c r="K584" s="48" t="s">
        <v>54</v>
      </c>
      <c r="L584" s="30" t="s">
        <v>54</v>
      </c>
    </row>
    <row r="585" spans="11:12" x14ac:dyDescent="0.25">
      <c r="K585" s="48" t="s">
        <v>54</v>
      </c>
      <c r="L585" s="30" t="s">
        <v>54</v>
      </c>
    </row>
    <row r="586" spans="11:12" x14ac:dyDescent="0.25">
      <c r="K586" s="48" t="s">
        <v>54</v>
      </c>
      <c r="L586" s="30" t="s">
        <v>54</v>
      </c>
    </row>
    <row r="587" spans="11:12" x14ac:dyDescent="0.25">
      <c r="K587" s="48" t="s">
        <v>54</v>
      </c>
      <c r="L587" s="30" t="s">
        <v>54</v>
      </c>
    </row>
    <row r="588" spans="11:12" x14ac:dyDescent="0.25">
      <c r="K588" s="48" t="s">
        <v>54</v>
      </c>
      <c r="L588" s="30" t="s">
        <v>54</v>
      </c>
    </row>
    <row r="589" spans="11:12" x14ac:dyDescent="0.25">
      <c r="K589" s="48" t="s">
        <v>54</v>
      </c>
      <c r="L589" s="30" t="s">
        <v>54</v>
      </c>
    </row>
    <row r="590" spans="11:12" x14ac:dyDescent="0.25">
      <c r="K590" s="48" t="s">
        <v>54</v>
      </c>
      <c r="L590" s="30" t="s">
        <v>54</v>
      </c>
    </row>
    <row r="591" spans="11:12" x14ac:dyDescent="0.25">
      <c r="K591" s="48" t="s">
        <v>54</v>
      </c>
      <c r="L591" s="30" t="s">
        <v>54</v>
      </c>
    </row>
    <row r="592" spans="11:12" x14ac:dyDescent="0.25">
      <c r="K592" s="48" t="s">
        <v>54</v>
      </c>
      <c r="L592" s="30" t="s">
        <v>54</v>
      </c>
    </row>
    <row r="593" spans="11:12" x14ac:dyDescent="0.25">
      <c r="K593" s="48" t="s">
        <v>54</v>
      </c>
      <c r="L593" s="30" t="s">
        <v>54</v>
      </c>
    </row>
    <row r="594" spans="11:12" x14ac:dyDescent="0.25">
      <c r="K594" s="48" t="s">
        <v>54</v>
      </c>
      <c r="L594" s="30" t="s">
        <v>54</v>
      </c>
    </row>
    <row r="595" spans="11:12" x14ac:dyDescent="0.25">
      <c r="K595" s="48" t="s">
        <v>54</v>
      </c>
      <c r="L595" s="30" t="s">
        <v>54</v>
      </c>
    </row>
    <row r="596" spans="11:12" x14ac:dyDescent="0.25">
      <c r="K596" s="48" t="s">
        <v>54</v>
      </c>
      <c r="L596" s="30" t="s">
        <v>54</v>
      </c>
    </row>
    <row r="597" spans="11:12" x14ac:dyDescent="0.25">
      <c r="K597" s="48" t="s">
        <v>54</v>
      </c>
      <c r="L597" s="30" t="s">
        <v>54</v>
      </c>
    </row>
    <row r="598" spans="11:12" x14ac:dyDescent="0.25">
      <c r="K598" s="48" t="s">
        <v>54</v>
      </c>
      <c r="L598" s="30" t="s">
        <v>54</v>
      </c>
    </row>
    <row r="599" spans="11:12" x14ac:dyDescent="0.25">
      <c r="K599" s="48" t="s">
        <v>54</v>
      </c>
      <c r="L599" s="30" t="s">
        <v>54</v>
      </c>
    </row>
    <row r="600" spans="11:12" x14ac:dyDescent="0.25">
      <c r="K600" s="26" t="s">
        <v>57</v>
      </c>
      <c r="L600" s="26"/>
    </row>
    <row r="601" spans="11:12" x14ac:dyDescent="0.25">
      <c r="K601" s="48">
        <v>43904</v>
      </c>
      <c r="L601" s="30">
        <v>100</v>
      </c>
    </row>
    <row r="602" spans="11:12" x14ac:dyDescent="0.25">
      <c r="K602" s="48">
        <v>43911</v>
      </c>
      <c r="L602" s="30">
        <v>98.603800000000007</v>
      </c>
    </row>
    <row r="603" spans="11:12" x14ac:dyDescent="0.25">
      <c r="K603" s="48">
        <v>43918</v>
      </c>
      <c r="L603" s="30">
        <v>96.657499999999999</v>
      </c>
    </row>
    <row r="604" spans="11:12" x14ac:dyDescent="0.25">
      <c r="K604" s="48">
        <v>43925</v>
      </c>
      <c r="L604" s="30">
        <v>92.660300000000007</v>
      </c>
    </row>
    <row r="605" spans="11:12" x14ac:dyDescent="0.25">
      <c r="K605" s="48">
        <v>43932</v>
      </c>
      <c r="L605" s="30">
        <v>88.491500000000002</v>
      </c>
    </row>
    <row r="606" spans="11:12" x14ac:dyDescent="0.25">
      <c r="K606" s="48">
        <v>43939</v>
      </c>
      <c r="L606" s="30">
        <v>89.456000000000003</v>
      </c>
    </row>
    <row r="607" spans="11:12" x14ac:dyDescent="0.25">
      <c r="K607" s="48">
        <v>43946</v>
      </c>
      <c r="L607" s="30">
        <v>90.112700000000004</v>
      </c>
    </row>
    <row r="608" spans="11:12" x14ac:dyDescent="0.25">
      <c r="K608" s="48">
        <v>43953</v>
      </c>
      <c r="L608" s="30">
        <v>91.217200000000005</v>
      </c>
    </row>
    <row r="609" spans="11:12" x14ac:dyDescent="0.25">
      <c r="K609" s="48">
        <v>43960</v>
      </c>
      <c r="L609" s="30">
        <v>91.090900000000005</v>
      </c>
    </row>
    <row r="610" spans="11:12" x14ac:dyDescent="0.25">
      <c r="K610" s="48">
        <v>43967</v>
      </c>
      <c r="L610" s="30">
        <v>90.143199999999993</v>
      </c>
    </row>
    <row r="611" spans="11:12" x14ac:dyDescent="0.25">
      <c r="K611" s="48">
        <v>43974</v>
      </c>
      <c r="L611" s="30">
        <v>89.713499999999996</v>
      </c>
    </row>
    <row r="612" spans="11:12" x14ac:dyDescent="0.25">
      <c r="K612" s="48">
        <v>43981</v>
      </c>
      <c r="L612" s="30">
        <v>90.416899999999998</v>
      </c>
    </row>
    <row r="613" spans="11:12" x14ac:dyDescent="0.25">
      <c r="K613" s="48">
        <v>43988</v>
      </c>
      <c r="L613" s="30">
        <v>92.932599999999994</v>
      </c>
    </row>
    <row r="614" spans="11:12" x14ac:dyDescent="0.25">
      <c r="K614" s="48">
        <v>43995</v>
      </c>
      <c r="L614" s="30">
        <v>93.601500000000001</v>
      </c>
    </row>
    <row r="615" spans="11:12" x14ac:dyDescent="0.25">
      <c r="K615" s="48">
        <v>44002</v>
      </c>
      <c r="L615" s="30">
        <v>93.747799999999998</v>
      </c>
    </row>
    <row r="616" spans="11:12" x14ac:dyDescent="0.25">
      <c r="K616" s="48">
        <v>44009</v>
      </c>
      <c r="L616" s="30">
        <v>92.778599999999997</v>
      </c>
    </row>
    <row r="617" spans="11:12" x14ac:dyDescent="0.25">
      <c r="K617" s="48">
        <v>44016</v>
      </c>
      <c r="L617" s="30">
        <v>96.647599999999997</v>
      </c>
    </row>
    <row r="618" spans="11:12" x14ac:dyDescent="0.25">
      <c r="K618" s="48">
        <v>44023</v>
      </c>
      <c r="L618" s="30">
        <v>93.868399999999994</v>
      </c>
    </row>
    <row r="619" spans="11:12" x14ac:dyDescent="0.25">
      <c r="K619" s="48">
        <v>44030</v>
      </c>
      <c r="L619" s="30">
        <v>93.660899999999998</v>
      </c>
    </row>
    <row r="620" spans="11:12" x14ac:dyDescent="0.25">
      <c r="K620" s="48">
        <v>44037</v>
      </c>
      <c r="L620" s="30">
        <v>93.845600000000005</v>
      </c>
    </row>
    <row r="621" spans="11:12" x14ac:dyDescent="0.25">
      <c r="K621" s="48">
        <v>44044</v>
      </c>
      <c r="L621" s="30">
        <v>95.005600000000001</v>
      </c>
    </row>
    <row r="622" spans="11:12" x14ac:dyDescent="0.25">
      <c r="K622" s="48">
        <v>44051</v>
      </c>
      <c r="L622" s="30">
        <v>95.640600000000006</v>
      </c>
    </row>
    <row r="623" spans="11:12" x14ac:dyDescent="0.25">
      <c r="K623" s="48">
        <v>44058</v>
      </c>
      <c r="L623" s="30">
        <v>95.283600000000007</v>
      </c>
    </row>
    <row r="624" spans="11:12" x14ac:dyDescent="0.25">
      <c r="K624" s="48">
        <v>44065</v>
      </c>
      <c r="L624" s="30">
        <v>96.3018</v>
      </c>
    </row>
    <row r="625" spans="11:12" x14ac:dyDescent="0.25">
      <c r="K625" s="48">
        <v>44072</v>
      </c>
      <c r="L625" s="30">
        <v>96.728300000000004</v>
      </c>
    </row>
    <row r="626" spans="11:12" x14ac:dyDescent="0.25">
      <c r="K626" s="48">
        <v>44079</v>
      </c>
      <c r="L626" s="30">
        <v>103.1241</v>
      </c>
    </row>
    <row r="627" spans="11:12" x14ac:dyDescent="0.25">
      <c r="K627" s="48">
        <v>44086</v>
      </c>
      <c r="L627" s="30">
        <v>103.8236</v>
      </c>
    </row>
    <row r="628" spans="11:12" x14ac:dyDescent="0.25">
      <c r="K628" s="48">
        <v>44093</v>
      </c>
      <c r="L628" s="30">
        <v>99.039500000000004</v>
      </c>
    </row>
    <row r="629" spans="11:12" x14ac:dyDescent="0.25">
      <c r="K629" s="48">
        <v>44100</v>
      </c>
      <c r="L629" s="30">
        <v>98.415000000000006</v>
      </c>
    </row>
    <row r="630" spans="11:12" x14ac:dyDescent="0.25">
      <c r="K630" s="48">
        <v>44107</v>
      </c>
      <c r="L630" s="30">
        <v>98.704599999999999</v>
      </c>
    </row>
    <row r="631" spans="11:12" x14ac:dyDescent="0.25">
      <c r="K631" s="48">
        <v>44114</v>
      </c>
      <c r="L631" s="30">
        <v>95.478099999999998</v>
      </c>
    </row>
    <row r="632" spans="11:12" x14ac:dyDescent="0.25">
      <c r="K632" s="48">
        <v>44121</v>
      </c>
      <c r="L632" s="30">
        <v>95.715900000000005</v>
      </c>
    </row>
    <row r="633" spans="11:12" x14ac:dyDescent="0.25">
      <c r="K633" s="48">
        <v>44128</v>
      </c>
      <c r="L633" s="30">
        <v>95.967500000000001</v>
      </c>
    </row>
    <row r="634" spans="11:12" x14ac:dyDescent="0.25">
      <c r="K634" s="48">
        <v>44135</v>
      </c>
      <c r="L634" s="30">
        <v>96.52</v>
      </c>
    </row>
    <row r="635" spans="11:12" x14ac:dyDescent="0.25">
      <c r="K635" s="48">
        <v>44142</v>
      </c>
      <c r="L635" s="30">
        <v>97.841700000000003</v>
      </c>
    </row>
    <row r="636" spans="11:12" x14ac:dyDescent="0.25">
      <c r="K636" s="48">
        <v>44149</v>
      </c>
      <c r="L636" s="30">
        <v>98.075000000000003</v>
      </c>
    </row>
    <row r="637" spans="11:12" x14ac:dyDescent="0.25">
      <c r="K637" s="48">
        <v>44156</v>
      </c>
      <c r="L637" s="30">
        <v>98.1173</v>
      </c>
    </row>
    <row r="638" spans="11:12" x14ac:dyDescent="0.25">
      <c r="K638" s="48">
        <v>44163</v>
      </c>
      <c r="L638" s="30">
        <v>99.221100000000007</v>
      </c>
    </row>
    <row r="639" spans="11:12" x14ac:dyDescent="0.25">
      <c r="K639" s="48">
        <v>44170</v>
      </c>
      <c r="L639" s="30">
        <v>101.57089999999999</v>
      </c>
    </row>
    <row r="640" spans="11:12" x14ac:dyDescent="0.25">
      <c r="K640" s="48">
        <v>44177</v>
      </c>
      <c r="L640" s="30">
        <v>101.6966</v>
      </c>
    </row>
    <row r="641" spans="11:12" x14ac:dyDescent="0.25">
      <c r="K641" s="48">
        <v>44184</v>
      </c>
      <c r="L641" s="30">
        <v>99.843699999999998</v>
      </c>
    </row>
    <row r="642" spans="11:12" x14ac:dyDescent="0.25">
      <c r="K642" s="48">
        <v>44191</v>
      </c>
      <c r="L642" s="30">
        <v>94.146000000000001</v>
      </c>
    </row>
    <row r="643" spans="11:12" x14ac:dyDescent="0.25">
      <c r="K643" s="48">
        <v>44198</v>
      </c>
      <c r="L643" s="30">
        <v>91.149199999999993</v>
      </c>
    </row>
    <row r="644" spans="11:12" x14ac:dyDescent="0.25">
      <c r="K644" s="48">
        <v>44205</v>
      </c>
      <c r="L644" s="30">
        <v>93.631200000000007</v>
      </c>
    </row>
    <row r="645" spans="11:12" x14ac:dyDescent="0.25">
      <c r="K645" s="48">
        <v>44212</v>
      </c>
      <c r="L645" s="30">
        <v>96.721800000000002</v>
      </c>
    </row>
    <row r="646" spans="11:12" x14ac:dyDescent="0.25">
      <c r="K646" s="48">
        <v>44219</v>
      </c>
      <c r="L646" s="30">
        <v>97.018600000000006</v>
      </c>
    </row>
    <row r="647" spans="11:12" x14ac:dyDescent="0.25">
      <c r="K647" s="48">
        <v>44226</v>
      </c>
      <c r="L647" s="30">
        <v>96.656300000000002</v>
      </c>
    </row>
    <row r="648" spans="11:12" x14ac:dyDescent="0.25">
      <c r="K648" s="48">
        <v>44233</v>
      </c>
      <c r="L648" s="30">
        <v>98.960899999999995</v>
      </c>
    </row>
    <row r="649" spans="11:12" x14ac:dyDescent="0.25">
      <c r="K649" s="48">
        <v>44240</v>
      </c>
      <c r="L649" s="30">
        <v>100.4282</v>
      </c>
    </row>
    <row r="650" spans="11:12" x14ac:dyDescent="0.25">
      <c r="K650" s="48">
        <v>44247</v>
      </c>
      <c r="L650" s="30">
        <v>101.26090000000001</v>
      </c>
    </row>
    <row r="651" spans="11:12" x14ac:dyDescent="0.25">
      <c r="K651" s="48">
        <v>44254</v>
      </c>
      <c r="L651" s="30">
        <v>101.462</v>
      </c>
    </row>
    <row r="652" spans="11:12" x14ac:dyDescent="0.25">
      <c r="K652" s="48">
        <v>44261</v>
      </c>
      <c r="L652" s="30">
        <v>105.1528</v>
      </c>
    </row>
    <row r="653" spans="11:12" x14ac:dyDescent="0.25">
      <c r="K653" s="48">
        <v>44268</v>
      </c>
      <c r="L653" s="30">
        <v>106.8738</v>
      </c>
    </row>
    <row r="654" spans="11:12" x14ac:dyDescent="0.25">
      <c r="K654" s="48">
        <v>44275</v>
      </c>
      <c r="L654" s="30">
        <v>105.2975</v>
      </c>
    </row>
    <row r="655" spans="11:12" x14ac:dyDescent="0.25">
      <c r="K655" s="48">
        <v>44282</v>
      </c>
      <c r="L655" s="30">
        <v>105.03230000000001</v>
      </c>
    </row>
    <row r="656" spans="11:12" x14ac:dyDescent="0.25">
      <c r="K656" s="48">
        <v>44289</v>
      </c>
      <c r="L656" s="30">
        <v>102.9662</v>
      </c>
    </row>
    <row r="657" spans="11:12" x14ac:dyDescent="0.25">
      <c r="K657" s="48">
        <v>44296</v>
      </c>
      <c r="L657" s="30">
        <v>101.1682</v>
      </c>
    </row>
    <row r="658" spans="11:12" x14ac:dyDescent="0.25">
      <c r="K658" s="48">
        <v>44303</v>
      </c>
      <c r="L658" s="30">
        <v>101.0881</v>
      </c>
    </row>
    <row r="659" spans="11:12" x14ac:dyDescent="0.25">
      <c r="K659" s="48">
        <v>44310</v>
      </c>
      <c r="L659" s="30">
        <v>100.611</v>
      </c>
    </row>
    <row r="660" spans="11:12" x14ac:dyDescent="0.25">
      <c r="K660" s="48">
        <v>44317</v>
      </c>
      <c r="L660" s="30">
        <v>101.37739999999999</v>
      </c>
    </row>
    <row r="661" spans="11:12" x14ac:dyDescent="0.25">
      <c r="K661" s="48">
        <v>44324</v>
      </c>
      <c r="L661" s="30">
        <v>101.8308</v>
      </c>
    </row>
    <row r="662" spans="11:12" x14ac:dyDescent="0.25">
      <c r="K662" s="48">
        <v>44331</v>
      </c>
      <c r="L662" s="30">
        <v>101.7867</v>
      </c>
    </row>
    <row r="663" spans="11:12" x14ac:dyDescent="0.25">
      <c r="K663" s="48">
        <v>44338</v>
      </c>
      <c r="L663" s="30">
        <v>101.9379</v>
      </c>
    </row>
    <row r="664" spans="11:12" x14ac:dyDescent="0.25">
      <c r="K664" s="48">
        <v>44345</v>
      </c>
      <c r="L664" s="30">
        <v>100.9421</v>
      </c>
    </row>
    <row r="665" spans="11:12" x14ac:dyDescent="0.25">
      <c r="K665" s="48">
        <v>44352</v>
      </c>
      <c r="L665" s="30">
        <v>100.8968</v>
      </c>
    </row>
    <row r="666" spans="11:12" x14ac:dyDescent="0.25">
      <c r="K666" s="48" t="s">
        <v>54</v>
      </c>
      <c r="L666" s="30" t="s">
        <v>54</v>
      </c>
    </row>
    <row r="667" spans="11:12" x14ac:dyDescent="0.25">
      <c r="K667" s="48" t="s">
        <v>54</v>
      </c>
      <c r="L667" s="30" t="s">
        <v>54</v>
      </c>
    </row>
    <row r="668" spans="11:12" x14ac:dyDescent="0.25">
      <c r="K668" s="48" t="s">
        <v>54</v>
      </c>
      <c r="L668" s="30" t="s">
        <v>54</v>
      </c>
    </row>
    <row r="669" spans="11:12" x14ac:dyDescent="0.25">
      <c r="K669" s="48" t="s">
        <v>54</v>
      </c>
      <c r="L669" s="30" t="s">
        <v>54</v>
      </c>
    </row>
    <row r="670" spans="11:12" x14ac:dyDescent="0.25">
      <c r="K670" s="48" t="s">
        <v>54</v>
      </c>
      <c r="L670" s="30" t="s">
        <v>54</v>
      </c>
    </row>
    <row r="671" spans="11:12" x14ac:dyDescent="0.25">
      <c r="K671" s="48" t="s">
        <v>54</v>
      </c>
      <c r="L671" s="30" t="s">
        <v>54</v>
      </c>
    </row>
    <row r="672" spans="11:12" x14ac:dyDescent="0.25">
      <c r="K672" s="48" t="s">
        <v>54</v>
      </c>
      <c r="L672" s="30" t="s">
        <v>54</v>
      </c>
    </row>
    <row r="673" spans="11:12" x14ac:dyDescent="0.25">
      <c r="K673" s="48" t="s">
        <v>54</v>
      </c>
      <c r="L673" s="30" t="s">
        <v>54</v>
      </c>
    </row>
    <row r="674" spans="11:12" x14ac:dyDescent="0.25">
      <c r="K674" s="48" t="s">
        <v>54</v>
      </c>
      <c r="L674" s="30" t="s">
        <v>54</v>
      </c>
    </row>
    <row r="675" spans="11:12" x14ac:dyDescent="0.25">
      <c r="K675" s="48" t="s">
        <v>54</v>
      </c>
      <c r="L675" s="30" t="s">
        <v>54</v>
      </c>
    </row>
    <row r="676" spans="11:12" x14ac:dyDescent="0.25">
      <c r="K676" s="48" t="s">
        <v>54</v>
      </c>
      <c r="L676" s="30" t="s">
        <v>54</v>
      </c>
    </row>
    <row r="677" spans="11:12" x14ac:dyDescent="0.25">
      <c r="K677" s="48" t="s">
        <v>54</v>
      </c>
      <c r="L677" s="30" t="s">
        <v>54</v>
      </c>
    </row>
    <row r="678" spans="11:12" x14ac:dyDescent="0.25">
      <c r="K678" s="48" t="s">
        <v>54</v>
      </c>
      <c r="L678" s="30" t="s">
        <v>54</v>
      </c>
    </row>
    <row r="679" spans="11:12" x14ac:dyDescent="0.25">
      <c r="K679" s="48" t="s">
        <v>54</v>
      </c>
      <c r="L679" s="30" t="s">
        <v>54</v>
      </c>
    </row>
    <row r="680" spans="11:12" x14ac:dyDescent="0.25">
      <c r="K680" s="48" t="s">
        <v>54</v>
      </c>
      <c r="L680" s="30" t="s">
        <v>54</v>
      </c>
    </row>
    <row r="681" spans="11:12" x14ac:dyDescent="0.25">
      <c r="K681" s="48" t="s">
        <v>54</v>
      </c>
      <c r="L681" s="30" t="s">
        <v>54</v>
      </c>
    </row>
    <row r="682" spans="11:12" x14ac:dyDescent="0.25">
      <c r="K682" s="48" t="s">
        <v>54</v>
      </c>
      <c r="L682" s="30" t="s">
        <v>54</v>
      </c>
    </row>
    <row r="683" spans="11:12" x14ac:dyDescent="0.25">
      <c r="K683" s="48" t="s">
        <v>54</v>
      </c>
      <c r="L683" s="30" t="s">
        <v>54</v>
      </c>
    </row>
    <row r="684" spans="11:12" x14ac:dyDescent="0.25">
      <c r="K684" s="48" t="s">
        <v>54</v>
      </c>
      <c r="L684" s="30" t="s">
        <v>54</v>
      </c>
    </row>
    <row r="685" spans="11:12" x14ac:dyDescent="0.25">
      <c r="K685" s="48" t="s">
        <v>54</v>
      </c>
      <c r="L685" s="30" t="s">
        <v>54</v>
      </c>
    </row>
    <row r="686" spans="11:12" x14ac:dyDescent="0.25">
      <c r="K686" s="48" t="s">
        <v>54</v>
      </c>
      <c r="L686" s="30" t="s">
        <v>54</v>
      </c>
    </row>
    <row r="687" spans="11:12" x14ac:dyDescent="0.25">
      <c r="K687" s="48" t="s">
        <v>54</v>
      </c>
      <c r="L687" s="30" t="s">
        <v>54</v>
      </c>
    </row>
    <row r="688" spans="11:12" x14ac:dyDescent="0.25">
      <c r="K688" s="48" t="s">
        <v>54</v>
      </c>
      <c r="L688" s="30" t="s">
        <v>54</v>
      </c>
    </row>
    <row r="689" spans="11:12" x14ac:dyDescent="0.25">
      <c r="K689" s="48" t="s">
        <v>54</v>
      </c>
      <c r="L689" s="30" t="s">
        <v>54</v>
      </c>
    </row>
    <row r="690" spans="11:12" x14ac:dyDescent="0.25">
      <c r="K690" s="48" t="s">
        <v>54</v>
      </c>
      <c r="L690" s="30" t="s">
        <v>54</v>
      </c>
    </row>
    <row r="691" spans="11:12" x14ac:dyDescent="0.25">
      <c r="K691" s="48" t="s">
        <v>54</v>
      </c>
      <c r="L691" s="30" t="s">
        <v>54</v>
      </c>
    </row>
    <row r="692" spans="11:12" x14ac:dyDescent="0.25">
      <c r="K692" s="48" t="s">
        <v>54</v>
      </c>
      <c r="L692" s="30" t="s">
        <v>54</v>
      </c>
    </row>
    <row r="693" spans="11:12" x14ac:dyDescent="0.25">
      <c r="K693" s="48" t="s">
        <v>54</v>
      </c>
      <c r="L693" s="30" t="s">
        <v>54</v>
      </c>
    </row>
    <row r="694" spans="11:12" x14ac:dyDescent="0.25">
      <c r="K694" s="48" t="s">
        <v>54</v>
      </c>
      <c r="L694" s="30" t="s">
        <v>54</v>
      </c>
    </row>
    <row r="695" spans="11:12" x14ac:dyDescent="0.25">
      <c r="K695" s="48" t="s">
        <v>54</v>
      </c>
      <c r="L695" s="30" t="s">
        <v>54</v>
      </c>
    </row>
    <row r="696" spans="11:12" x14ac:dyDescent="0.25">
      <c r="K696" s="48" t="s">
        <v>54</v>
      </c>
      <c r="L696" s="30" t="s">
        <v>54</v>
      </c>
    </row>
    <row r="697" spans="11:12" x14ac:dyDescent="0.25">
      <c r="K697" s="48" t="s">
        <v>54</v>
      </c>
      <c r="L697" s="30" t="s">
        <v>54</v>
      </c>
    </row>
    <row r="698" spans="11:12" x14ac:dyDescent="0.25">
      <c r="K698" s="48" t="s">
        <v>54</v>
      </c>
      <c r="L698" s="30" t="s">
        <v>54</v>
      </c>
    </row>
    <row r="699" spans="11:12" x14ac:dyDescent="0.25">
      <c r="K699" s="48" t="s">
        <v>54</v>
      </c>
      <c r="L699" s="30" t="s">
        <v>54</v>
      </c>
    </row>
    <row r="700" spans="11:12" x14ac:dyDescent="0.25">
      <c r="K700" s="48" t="s">
        <v>54</v>
      </c>
      <c r="L700" s="30" t="s">
        <v>54</v>
      </c>
    </row>
    <row r="701" spans="11:12" x14ac:dyDescent="0.25">
      <c r="K701" s="48" t="s">
        <v>54</v>
      </c>
      <c r="L701" s="30" t="s">
        <v>54</v>
      </c>
    </row>
    <row r="702" spans="11:12" x14ac:dyDescent="0.25">
      <c r="K702" s="48" t="s">
        <v>54</v>
      </c>
      <c r="L702" s="30" t="s">
        <v>54</v>
      </c>
    </row>
    <row r="703" spans="11:12" x14ac:dyDescent="0.25">
      <c r="K703" s="48" t="s">
        <v>54</v>
      </c>
      <c r="L703" s="30" t="s">
        <v>54</v>
      </c>
    </row>
    <row r="704" spans="11:12" x14ac:dyDescent="0.25">
      <c r="K704" s="48" t="s">
        <v>54</v>
      </c>
      <c r="L704" s="30" t="s">
        <v>54</v>
      </c>
    </row>
    <row r="705" spans="11:12" x14ac:dyDescent="0.25">
      <c r="K705" s="48" t="s">
        <v>54</v>
      </c>
      <c r="L705" s="30" t="s">
        <v>54</v>
      </c>
    </row>
    <row r="706" spans="11:12" x14ac:dyDescent="0.25">
      <c r="K706" s="48" t="s">
        <v>54</v>
      </c>
      <c r="L706" s="30" t="s">
        <v>54</v>
      </c>
    </row>
    <row r="707" spans="11:12" x14ac:dyDescent="0.25">
      <c r="K707" s="48" t="s">
        <v>54</v>
      </c>
      <c r="L707" s="30" t="s">
        <v>54</v>
      </c>
    </row>
    <row r="708" spans="11:12" x14ac:dyDescent="0.25">
      <c r="K708" s="48" t="s">
        <v>54</v>
      </c>
      <c r="L708" s="30" t="s">
        <v>54</v>
      </c>
    </row>
    <row r="709" spans="11:12" x14ac:dyDescent="0.25">
      <c r="K709" s="48" t="s">
        <v>54</v>
      </c>
      <c r="L709" s="30" t="s">
        <v>54</v>
      </c>
    </row>
    <row r="710" spans="11:12" x14ac:dyDescent="0.25">
      <c r="K710" s="48" t="s">
        <v>54</v>
      </c>
      <c r="L710" s="30" t="s">
        <v>54</v>
      </c>
    </row>
    <row r="711" spans="11:12" x14ac:dyDescent="0.25">
      <c r="K711" s="48" t="s">
        <v>54</v>
      </c>
      <c r="L711" s="30" t="s">
        <v>54</v>
      </c>
    </row>
    <row r="712" spans="11:12" x14ac:dyDescent="0.25">
      <c r="K712" s="48" t="s">
        <v>54</v>
      </c>
      <c r="L712" s="30" t="s">
        <v>54</v>
      </c>
    </row>
    <row r="713" spans="11:12" x14ac:dyDescent="0.25">
      <c r="K713" s="48" t="s">
        <v>54</v>
      </c>
      <c r="L713" s="30" t="s">
        <v>54</v>
      </c>
    </row>
    <row r="714" spans="11:12" x14ac:dyDescent="0.25">
      <c r="K714" s="48" t="s">
        <v>54</v>
      </c>
      <c r="L714" s="30" t="s">
        <v>54</v>
      </c>
    </row>
    <row r="715" spans="11:12" x14ac:dyDescent="0.25">
      <c r="K715" s="48" t="s">
        <v>54</v>
      </c>
      <c r="L715" s="30" t="s">
        <v>54</v>
      </c>
    </row>
    <row r="716" spans="11:12" x14ac:dyDescent="0.25">
      <c r="K716" s="48" t="s">
        <v>54</v>
      </c>
      <c r="L716" s="30" t="s">
        <v>54</v>
      </c>
    </row>
    <row r="717" spans="11:12" x14ac:dyDescent="0.25">
      <c r="K717" s="48" t="s">
        <v>54</v>
      </c>
      <c r="L717" s="30" t="s">
        <v>54</v>
      </c>
    </row>
    <row r="718" spans="11:12" x14ac:dyDescent="0.25">
      <c r="K718" s="48" t="s">
        <v>54</v>
      </c>
      <c r="L718" s="30" t="s">
        <v>54</v>
      </c>
    </row>
    <row r="719" spans="11:12" x14ac:dyDescent="0.25">
      <c r="K719" s="48" t="s">
        <v>54</v>
      </c>
      <c r="L719" s="30" t="s">
        <v>54</v>
      </c>
    </row>
    <row r="720" spans="11:12" x14ac:dyDescent="0.25">
      <c r="K720" s="48" t="s">
        <v>54</v>
      </c>
      <c r="L720" s="30" t="s">
        <v>54</v>
      </c>
    </row>
    <row r="721" spans="11:12" x14ac:dyDescent="0.25">
      <c r="K721" s="48" t="s">
        <v>54</v>
      </c>
      <c r="L721" s="30" t="s">
        <v>54</v>
      </c>
    </row>
    <row r="722" spans="11:12" x14ac:dyDescent="0.25">
      <c r="K722" s="48" t="s">
        <v>54</v>
      </c>
      <c r="L722" s="30" t="s">
        <v>54</v>
      </c>
    </row>
    <row r="723" spans="11:12" x14ac:dyDescent="0.25">
      <c r="K723" s="48" t="s">
        <v>54</v>
      </c>
      <c r="L723" s="30" t="s">
        <v>54</v>
      </c>
    </row>
    <row r="724" spans="11:12" x14ac:dyDescent="0.25">
      <c r="K724" s="48" t="s">
        <v>54</v>
      </c>
      <c r="L724" s="30" t="s">
        <v>54</v>
      </c>
    </row>
    <row r="725" spans="11:12" x14ac:dyDescent="0.25">
      <c r="K725" s="48" t="s">
        <v>54</v>
      </c>
      <c r="L725" s="30" t="s">
        <v>54</v>
      </c>
    </row>
    <row r="726" spans="11:12" x14ac:dyDescent="0.25">
      <c r="K726" s="48" t="s">
        <v>54</v>
      </c>
      <c r="L726" s="30" t="s">
        <v>54</v>
      </c>
    </row>
    <row r="727" spans="11:12" x14ac:dyDescent="0.25">
      <c r="K727" s="48" t="s">
        <v>54</v>
      </c>
      <c r="L727" s="30" t="s">
        <v>54</v>
      </c>
    </row>
    <row r="728" spans="11:12" x14ac:dyDescent="0.25">
      <c r="K728" s="48" t="s">
        <v>54</v>
      </c>
      <c r="L728" s="30" t="s">
        <v>54</v>
      </c>
    </row>
    <row r="729" spans="11:12" x14ac:dyDescent="0.25">
      <c r="K729" s="48" t="s">
        <v>54</v>
      </c>
      <c r="L729" s="30" t="s">
        <v>54</v>
      </c>
    </row>
    <row r="730" spans="11:12" x14ac:dyDescent="0.25">
      <c r="K730" s="48" t="s">
        <v>54</v>
      </c>
      <c r="L730" s="30" t="s">
        <v>54</v>
      </c>
    </row>
    <row r="731" spans="11:12" x14ac:dyDescent="0.25">
      <c r="K731" s="48" t="s">
        <v>54</v>
      </c>
      <c r="L731" s="30" t="s">
        <v>54</v>
      </c>
    </row>
    <row r="732" spans="11:12" x14ac:dyDescent="0.25">
      <c r="K732" s="48" t="s">
        <v>54</v>
      </c>
      <c r="L732" s="30" t="s">
        <v>54</v>
      </c>
    </row>
    <row r="733" spans="11:12" x14ac:dyDescent="0.25">
      <c r="K733" s="48" t="s">
        <v>54</v>
      </c>
      <c r="L733" s="30" t="s">
        <v>54</v>
      </c>
    </row>
    <row r="734" spans="11:12" x14ac:dyDescent="0.25">
      <c r="K734" s="48" t="s">
        <v>54</v>
      </c>
      <c r="L734" s="30" t="s">
        <v>54</v>
      </c>
    </row>
    <row r="735" spans="11:12" x14ac:dyDescent="0.25">
      <c r="K735" s="48" t="s">
        <v>54</v>
      </c>
      <c r="L735" s="30" t="s">
        <v>54</v>
      </c>
    </row>
    <row r="736" spans="11:12" x14ac:dyDescent="0.25">
      <c r="K736" s="48" t="s">
        <v>54</v>
      </c>
      <c r="L736" s="30" t="s">
        <v>54</v>
      </c>
    </row>
    <row r="737" spans="11:12" x14ac:dyDescent="0.25">
      <c r="K737" s="48" t="s">
        <v>54</v>
      </c>
      <c r="L737" s="30" t="s">
        <v>54</v>
      </c>
    </row>
    <row r="738" spans="11:12" x14ac:dyDescent="0.25">
      <c r="K738" s="48" t="s">
        <v>54</v>
      </c>
      <c r="L738" s="30" t="s">
        <v>54</v>
      </c>
    </row>
    <row r="739" spans="11:12" x14ac:dyDescent="0.25">
      <c r="K739" s="48" t="s">
        <v>54</v>
      </c>
      <c r="L739" s="30" t="s">
        <v>54</v>
      </c>
    </row>
    <row r="740" spans="11:12" x14ac:dyDescent="0.25">
      <c r="K740" s="48" t="s">
        <v>54</v>
      </c>
      <c r="L740" s="30" t="s">
        <v>54</v>
      </c>
    </row>
    <row r="741" spans="11:12" x14ac:dyDescent="0.25">
      <c r="K741" s="48" t="s">
        <v>54</v>
      </c>
      <c r="L741" s="30" t="s">
        <v>54</v>
      </c>
    </row>
    <row r="742" spans="11:12" x14ac:dyDescent="0.25">
      <c r="K742" s="48" t="s">
        <v>54</v>
      </c>
      <c r="L742" s="30" t="s">
        <v>54</v>
      </c>
    </row>
    <row r="743" spans="11:12" x14ac:dyDescent="0.25">
      <c r="K743" s="48" t="s">
        <v>54</v>
      </c>
      <c r="L743" s="30" t="s">
        <v>54</v>
      </c>
    </row>
    <row r="744" spans="11:12" x14ac:dyDescent="0.25">
      <c r="K744" s="48" t="s">
        <v>54</v>
      </c>
      <c r="L744" s="30" t="s">
        <v>54</v>
      </c>
    </row>
    <row r="745" spans="11:12" x14ac:dyDescent="0.25">
      <c r="K745" s="48" t="s">
        <v>54</v>
      </c>
      <c r="L745" s="30" t="s">
        <v>54</v>
      </c>
    </row>
    <row r="746" spans="11:12" x14ac:dyDescent="0.25">
      <c r="K746" s="48" t="s">
        <v>54</v>
      </c>
      <c r="L746" s="30" t="s">
        <v>54</v>
      </c>
    </row>
    <row r="747" spans="11:12" x14ac:dyDescent="0.25">
      <c r="K747" s="48" t="s">
        <v>54</v>
      </c>
      <c r="L747" s="30" t="s">
        <v>54</v>
      </c>
    </row>
    <row r="748" spans="11:12" x14ac:dyDescent="0.25">
      <c r="K748" s="22"/>
      <c r="L748" s="26"/>
    </row>
    <row r="749" spans="11:12" x14ac:dyDescent="0.25">
      <c r="K749" s="22"/>
      <c r="L749" s="26"/>
    </row>
    <row r="750" spans="11:12" x14ac:dyDescent="0.25">
      <c r="K750" s="22"/>
      <c r="L750" s="26"/>
    </row>
    <row r="751" spans="11:12" x14ac:dyDescent="0.25">
      <c r="K751" s="22"/>
      <c r="L751" s="26"/>
    </row>
    <row r="752" spans="11:12" x14ac:dyDescent="0.25">
      <c r="K752" s="22"/>
      <c r="L752" s="26"/>
    </row>
    <row r="753" spans="11:12" x14ac:dyDescent="0.25">
      <c r="K753" s="22"/>
      <c r="L753" s="26"/>
    </row>
    <row r="754" spans="11:12" x14ac:dyDescent="0.25">
      <c r="K754" s="22"/>
      <c r="L754" s="26"/>
    </row>
    <row r="755" spans="11:12" x14ac:dyDescent="0.25">
      <c r="K755" s="22"/>
      <c r="L755" s="26"/>
    </row>
    <row r="756" spans="11:12" x14ac:dyDescent="0.25">
      <c r="K756" s="22"/>
      <c r="L756" s="26"/>
    </row>
    <row r="757" spans="11:12" x14ac:dyDescent="0.25">
      <c r="K757" s="22"/>
      <c r="L757" s="26"/>
    </row>
    <row r="758" spans="11:12" x14ac:dyDescent="0.25">
      <c r="K758" s="22"/>
      <c r="L758" s="26"/>
    </row>
    <row r="759" spans="11:12" x14ac:dyDescent="0.25">
      <c r="K759" s="22"/>
      <c r="L759" s="26"/>
    </row>
    <row r="760" spans="11:12" x14ac:dyDescent="0.25">
      <c r="K760" s="22"/>
      <c r="L760" s="26"/>
    </row>
    <row r="761" spans="11:12" x14ac:dyDescent="0.25">
      <c r="K761" s="22"/>
      <c r="L761" s="26"/>
    </row>
    <row r="762" spans="11:12" x14ac:dyDescent="0.25">
      <c r="K762" s="22"/>
      <c r="L762" s="26"/>
    </row>
    <row r="763" spans="11:12" x14ac:dyDescent="0.25">
      <c r="K763" s="22"/>
      <c r="L763" s="26"/>
    </row>
    <row r="764" spans="11:12" x14ac:dyDescent="0.25">
      <c r="K764" s="22"/>
      <c r="L764" s="26"/>
    </row>
    <row r="765" spans="11:12" x14ac:dyDescent="0.25">
      <c r="K765" s="22"/>
      <c r="L765" s="26"/>
    </row>
    <row r="766" spans="11:12" x14ac:dyDescent="0.25">
      <c r="K766" s="22"/>
      <c r="L766" s="26"/>
    </row>
    <row r="767" spans="11:12" x14ac:dyDescent="0.25">
      <c r="K767" s="22"/>
      <c r="L767" s="26"/>
    </row>
    <row r="768" spans="11:12" x14ac:dyDescent="0.25">
      <c r="K768" s="22"/>
      <c r="L768" s="26"/>
    </row>
    <row r="769" spans="11:12" x14ac:dyDescent="0.25">
      <c r="K769" s="22"/>
      <c r="L769" s="26"/>
    </row>
    <row r="770" spans="11:12" x14ac:dyDescent="0.25">
      <c r="K770" s="22"/>
      <c r="L770" s="26"/>
    </row>
    <row r="771" spans="11:12" x14ac:dyDescent="0.25">
      <c r="K771" s="22"/>
      <c r="L771" s="26"/>
    </row>
    <row r="772" spans="11:12" x14ac:dyDescent="0.25">
      <c r="K772" s="22"/>
      <c r="L772" s="26"/>
    </row>
    <row r="773" spans="11:12" x14ac:dyDescent="0.25">
      <c r="K773" s="22"/>
      <c r="L773" s="26"/>
    </row>
    <row r="774" spans="11:12" x14ac:dyDescent="0.25">
      <c r="K774" s="22"/>
      <c r="L774" s="26"/>
    </row>
    <row r="775" spans="11:12" x14ac:dyDescent="0.25">
      <c r="K775" s="22"/>
      <c r="L775" s="26"/>
    </row>
    <row r="776" spans="11:12" x14ac:dyDescent="0.25">
      <c r="K776" s="22"/>
      <c r="L776" s="26"/>
    </row>
    <row r="777" spans="11:12" x14ac:dyDescent="0.25">
      <c r="K777" s="22"/>
      <c r="L777" s="26"/>
    </row>
    <row r="778" spans="11:12" x14ac:dyDescent="0.25">
      <c r="K778" s="22"/>
      <c r="L778" s="26"/>
    </row>
    <row r="779" spans="11:12" x14ac:dyDescent="0.25">
      <c r="K779" s="22"/>
      <c r="L779" s="26"/>
    </row>
    <row r="780" spans="11:12" x14ac:dyDescent="0.25">
      <c r="K780" s="22"/>
      <c r="L780" s="26"/>
    </row>
    <row r="781" spans="11:12" x14ac:dyDescent="0.25">
      <c r="K781" s="22"/>
      <c r="L781" s="26"/>
    </row>
    <row r="782" spans="11:12" x14ac:dyDescent="0.25">
      <c r="K782" s="22"/>
      <c r="L782" s="26"/>
    </row>
    <row r="783" spans="11:12" x14ac:dyDescent="0.25">
      <c r="K783" s="22"/>
      <c r="L783" s="26"/>
    </row>
    <row r="784" spans="11:12" x14ac:dyDescent="0.25">
      <c r="K784" s="22"/>
      <c r="L784" s="26"/>
    </row>
    <row r="785" spans="11:12" x14ac:dyDescent="0.25">
      <c r="K785" s="22"/>
      <c r="L785" s="26"/>
    </row>
    <row r="786" spans="11:12" x14ac:dyDescent="0.25">
      <c r="K786" s="22"/>
      <c r="L786" s="26"/>
    </row>
    <row r="787" spans="11:12" x14ac:dyDescent="0.25">
      <c r="K787" s="22"/>
      <c r="L787" s="26"/>
    </row>
    <row r="788" spans="11:12" x14ac:dyDescent="0.25">
      <c r="K788" s="22"/>
      <c r="L788" s="26"/>
    </row>
    <row r="789" spans="11:12" x14ac:dyDescent="0.25">
      <c r="K789" s="22"/>
      <c r="L789" s="26"/>
    </row>
    <row r="790" spans="11:12" x14ac:dyDescent="0.25">
      <c r="K790" s="22"/>
      <c r="L790" s="26"/>
    </row>
    <row r="791" spans="11:12" x14ac:dyDescent="0.25">
      <c r="K791" s="22"/>
      <c r="L791" s="26"/>
    </row>
    <row r="792" spans="11:12" x14ac:dyDescent="0.25">
      <c r="K792" s="22"/>
      <c r="L792" s="26"/>
    </row>
    <row r="793" spans="11:12" x14ac:dyDescent="0.25">
      <c r="K793" s="22"/>
      <c r="L793" s="26"/>
    </row>
    <row r="794" spans="11:12" x14ac:dyDescent="0.25">
      <c r="K794" s="22"/>
      <c r="L794" s="26"/>
    </row>
    <row r="795" spans="11:12" x14ac:dyDescent="0.25">
      <c r="K795" s="22"/>
      <c r="L795" s="26"/>
    </row>
    <row r="796" spans="11:12" x14ac:dyDescent="0.25">
      <c r="K796" s="22"/>
      <c r="L796" s="26"/>
    </row>
    <row r="797" spans="11:12" x14ac:dyDescent="0.25">
      <c r="K797" s="22"/>
      <c r="L797" s="26"/>
    </row>
    <row r="798" spans="11:12" x14ac:dyDescent="0.25">
      <c r="K798" s="22"/>
      <c r="L798" s="26"/>
    </row>
    <row r="799" spans="11:12" x14ac:dyDescent="0.25">
      <c r="K799" s="22"/>
      <c r="L799" s="26"/>
    </row>
    <row r="800" spans="11:12" x14ac:dyDescent="0.25">
      <c r="K800" s="22"/>
      <c r="L800" s="26"/>
    </row>
    <row r="801" spans="11:12" x14ac:dyDescent="0.25">
      <c r="K801" s="22"/>
      <c r="L801" s="26"/>
    </row>
    <row r="802" spans="11:12" x14ac:dyDescent="0.25">
      <c r="K802" s="22"/>
      <c r="L802" s="26"/>
    </row>
    <row r="803" spans="11:12" x14ac:dyDescent="0.25">
      <c r="K803" s="22"/>
      <c r="L803" s="26"/>
    </row>
    <row r="804" spans="11:12" x14ac:dyDescent="0.25">
      <c r="K804" s="22"/>
      <c r="L804" s="26"/>
    </row>
    <row r="805" spans="11:12" x14ac:dyDescent="0.25">
      <c r="K805" s="22"/>
      <c r="L805" s="26"/>
    </row>
    <row r="806" spans="11:12" x14ac:dyDescent="0.25">
      <c r="K806" s="22"/>
      <c r="L806" s="26"/>
    </row>
    <row r="807" spans="11:12" x14ac:dyDescent="0.25">
      <c r="K807" s="22"/>
      <c r="L807" s="26"/>
    </row>
    <row r="808" spans="11:12" x14ac:dyDescent="0.25">
      <c r="K808" s="22"/>
      <c r="L808" s="26"/>
    </row>
    <row r="809" spans="11:12" x14ac:dyDescent="0.25">
      <c r="K809" s="22"/>
      <c r="L809" s="26"/>
    </row>
    <row r="810" spans="11:12" x14ac:dyDescent="0.25">
      <c r="K810" s="22"/>
      <c r="L810" s="26"/>
    </row>
    <row r="811" spans="11:12" x14ac:dyDescent="0.25">
      <c r="K811" s="22"/>
      <c r="L811" s="26"/>
    </row>
    <row r="812" spans="11:12" x14ac:dyDescent="0.25">
      <c r="K812" s="22"/>
      <c r="L812" s="26"/>
    </row>
    <row r="813" spans="11:12" x14ac:dyDescent="0.25">
      <c r="K813" s="22"/>
      <c r="L813" s="26"/>
    </row>
    <row r="814" spans="11:12" x14ac:dyDescent="0.25">
      <c r="K814" s="22"/>
      <c r="L814" s="26"/>
    </row>
    <row r="815" spans="11:12" x14ac:dyDescent="0.25">
      <c r="K815" s="22"/>
      <c r="L815" s="26"/>
    </row>
    <row r="816" spans="11:12" x14ac:dyDescent="0.25">
      <c r="K816" s="22"/>
      <c r="L816" s="26"/>
    </row>
    <row r="817" spans="11:12" x14ac:dyDescent="0.25">
      <c r="K817" s="22"/>
      <c r="L817" s="26"/>
    </row>
    <row r="818" spans="11:12" x14ac:dyDescent="0.25">
      <c r="K818" s="22"/>
      <c r="L818" s="26"/>
    </row>
    <row r="819" spans="11:12" x14ac:dyDescent="0.25">
      <c r="K819" s="22"/>
      <c r="L819" s="26"/>
    </row>
    <row r="820" spans="11:12" x14ac:dyDescent="0.25">
      <c r="K820" s="22"/>
      <c r="L820" s="26"/>
    </row>
    <row r="821" spans="11:12" x14ac:dyDescent="0.25">
      <c r="K821" s="22"/>
      <c r="L821" s="26"/>
    </row>
    <row r="822" spans="11:12" x14ac:dyDescent="0.25">
      <c r="K822" s="22"/>
      <c r="L822" s="26"/>
    </row>
    <row r="823" spans="11:12" x14ac:dyDescent="0.25">
      <c r="K823" s="22"/>
      <c r="L823" s="26"/>
    </row>
    <row r="824" spans="11:12" x14ac:dyDescent="0.25">
      <c r="K824" s="22"/>
      <c r="L824" s="26"/>
    </row>
    <row r="825" spans="11:12" x14ac:dyDescent="0.25">
      <c r="K825" s="22"/>
      <c r="L825" s="26"/>
    </row>
    <row r="826" spans="11:12" x14ac:dyDescent="0.25">
      <c r="K826" s="22"/>
      <c r="L826" s="26"/>
    </row>
    <row r="827" spans="11:12" x14ac:dyDescent="0.25">
      <c r="K827" s="22"/>
      <c r="L827" s="26"/>
    </row>
    <row r="828" spans="11:12" x14ac:dyDescent="0.25">
      <c r="K828" s="22"/>
      <c r="L828" s="26"/>
    </row>
    <row r="829" spans="11:12" x14ac:dyDescent="0.25">
      <c r="K829" s="22"/>
      <c r="L829" s="26"/>
    </row>
    <row r="830" spans="11:12" x14ac:dyDescent="0.25">
      <c r="K830" s="22"/>
      <c r="L830" s="26"/>
    </row>
    <row r="831" spans="11:12" x14ac:dyDescent="0.25">
      <c r="K831" s="22"/>
      <c r="L831" s="26"/>
    </row>
    <row r="832" spans="11:12" x14ac:dyDescent="0.25">
      <c r="K832" s="22"/>
      <c r="L832" s="26"/>
    </row>
    <row r="833" spans="11:12" x14ac:dyDescent="0.25">
      <c r="K833" s="22"/>
      <c r="L833" s="26"/>
    </row>
    <row r="834" spans="11:12" x14ac:dyDescent="0.25">
      <c r="K834" s="22"/>
      <c r="L834" s="26"/>
    </row>
    <row r="835" spans="11:12" x14ac:dyDescent="0.25">
      <c r="K835" s="22"/>
      <c r="L835" s="26"/>
    </row>
    <row r="836" spans="11:12" x14ac:dyDescent="0.25">
      <c r="K836" s="22"/>
      <c r="L836" s="26"/>
    </row>
    <row r="837" spans="11:12" x14ac:dyDescent="0.25">
      <c r="K837" s="22"/>
      <c r="L837" s="26"/>
    </row>
    <row r="838" spans="11:12" x14ac:dyDescent="0.25">
      <c r="K838" s="22"/>
      <c r="L838" s="26"/>
    </row>
    <row r="839" spans="11:12" x14ac:dyDescent="0.25">
      <c r="K839" s="22"/>
      <c r="L839" s="26"/>
    </row>
    <row r="840" spans="11:12" x14ac:dyDescent="0.25">
      <c r="K840" s="22"/>
      <c r="L840" s="26"/>
    </row>
    <row r="841" spans="11:12" x14ac:dyDescent="0.25">
      <c r="K841" s="22"/>
      <c r="L841" s="26"/>
    </row>
    <row r="842" spans="11:12" x14ac:dyDescent="0.25">
      <c r="K842" s="22"/>
      <c r="L842" s="26"/>
    </row>
    <row r="843" spans="11:12" x14ac:dyDescent="0.25">
      <c r="K843" s="22"/>
      <c r="L843" s="26"/>
    </row>
    <row r="844" spans="11:12" x14ac:dyDescent="0.25">
      <c r="K844" s="22"/>
      <c r="L844" s="26"/>
    </row>
    <row r="845" spans="11:12" x14ac:dyDescent="0.25">
      <c r="K845" s="22"/>
      <c r="L845" s="26"/>
    </row>
    <row r="846" spans="11:12" x14ac:dyDescent="0.25">
      <c r="K846" s="22"/>
      <c r="L846" s="26"/>
    </row>
    <row r="847" spans="11:12" x14ac:dyDescent="0.25">
      <c r="K847" s="22"/>
      <c r="L847" s="26"/>
    </row>
    <row r="848" spans="11:12" x14ac:dyDescent="0.25">
      <c r="K848" s="22"/>
      <c r="L848" s="26"/>
    </row>
    <row r="849" spans="11:12" x14ac:dyDescent="0.25">
      <c r="K849" s="22"/>
      <c r="L849" s="26"/>
    </row>
    <row r="850" spans="11:12" x14ac:dyDescent="0.25">
      <c r="K850" s="22"/>
      <c r="L850" s="26"/>
    </row>
    <row r="851" spans="11:12" x14ac:dyDescent="0.25">
      <c r="K851" s="22"/>
      <c r="L851" s="26"/>
    </row>
    <row r="852" spans="11:12" x14ac:dyDescent="0.25">
      <c r="K852" s="22"/>
      <c r="L852" s="26"/>
    </row>
    <row r="853" spans="11:12" x14ac:dyDescent="0.25">
      <c r="K853" s="22"/>
      <c r="L853" s="26"/>
    </row>
    <row r="854" spans="11:12" x14ac:dyDescent="0.25">
      <c r="K854" s="22"/>
      <c r="L854" s="26"/>
    </row>
    <row r="855" spans="11:12" x14ac:dyDescent="0.25">
      <c r="K855" s="22"/>
      <c r="L855" s="26"/>
    </row>
    <row r="856" spans="11:12" x14ac:dyDescent="0.25">
      <c r="K856" s="22"/>
      <c r="L856" s="26"/>
    </row>
    <row r="857" spans="11:12" x14ac:dyDescent="0.25">
      <c r="K857" s="22"/>
      <c r="L857" s="26"/>
    </row>
    <row r="858" spans="11:12" x14ac:dyDescent="0.25">
      <c r="K858" s="22"/>
      <c r="L858" s="26"/>
    </row>
    <row r="859" spans="11:12" x14ac:dyDescent="0.25">
      <c r="K859" s="22"/>
      <c r="L859" s="26"/>
    </row>
    <row r="860" spans="11:12" x14ac:dyDescent="0.25">
      <c r="K860" s="22"/>
      <c r="L860" s="26"/>
    </row>
    <row r="861" spans="11:12" x14ac:dyDescent="0.25">
      <c r="K861" s="22"/>
      <c r="L861" s="26"/>
    </row>
    <row r="862" spans="11:12" x14ac:dyDescent="0.25">
      <c r="K862" s="22"/>
      <c r="L862" s="26"/>
    </row>
    <row r="863" spans="11:12" x14ac:dyDescent="0.25">
      <c r="K863" s="22"/>
      <c r="L863" s="26"/>
    </row>
    <row r="864" spans="11:12" x14ac:dyDescent="0.25">
      <c r="K864" s="22"/>
      <c r="L864" s="26"/>
    </row>
    <row r="865" spans="11:12" x14ac:dyDescent="0.25">
      <c r="K865" s="22"/>
      <c r="L865" s="26"/>
    </row>
    <row r="866" spans="11:12" x14ac:dyDescent="0.25">
      <c r="K866" s="22"/>
      <c r="L866" s="26"/>
    </row>
    <row r="867" spans="11:12" x14ac:dyDescent="0.25">
      <c r="K867" s="22"/>
      <c r="L867" s="26"/>
    </row>
    <row r="868" spans="11:12" x14ac:dyDescent="0.25">
      <c r="K868" s="22"/>
      <c r="L868" s="26"/>
    </row>
    <row r="869" spans="11:12" x14ac:dyDescent="0.25">
      <c r="K869" s="22"/>
      <c r="L869" s="26"/>
    </row>
    <row r="870" spans="11:12" x14ac:dyDescent="0.25">
      <c r="K870" s="22"/>
      <c r="L870" s="26"/>
    </row>
    <row r="871" spans="11:12" x14ac:dyDescent="0.25">
      <c r="K871" s="22"/>
      <c r="L871" s="26"/>
    </row>
    <row r="872" spans="11:12" x14ac:dyDescent="0.25">
      <c r="K872" s="22"/>
      <c r="L872" s="26"/>
    </row>
    <row r="873" spans="11:12" x14ac:dyDescent="0.25">
      <c r="K873" s="22"/>
      <c r="L873" s="26"/>
    </row>
    <row r="874" spans="11:12" x14ac:dyDescent="0.25">
      <c r="K874" s="22"/>
      <c r="L874" s="26"/>
    </row>
    <row r="875" spans="11:12" x14ac:dyDescent="0.25">
      <c r="K875" s="22"/>
      <c r="L875" s="26"/>
    </row>
    <row r="876" spans="11:12" x14ac:dyDescent="0.25">
      <c r="K876" s="22"/>
      <c r="L876" s="26"/>
    </row>
    <row r="877" spans="11:12" x14ac:dyDescent="0.25">
      <c r="K877" s="22"/>
      <c r="L877" s="26"/>
    </row>
    <row r="878" spans="11:12" x14ac:dyDescent="0.25">
      <c r="K878" s="22"/>
      <c r="L878" s="26"/>
    </row>
    <row r="879" spans="11:12" x14ac:dyDescent="0.25">
      <c r="K879" s="22"/>
      <c r="L879" s="26"/>
    </row>
    <row r="880" spans="11:12" x14ac:dyDescent="0.25">
      <c r="K880" s="22"/>
      <c r="L880" s="26"/>
    </row>
    <row r="881" spans="11:12" x14ac:dyDescent="0.25">
      <c r="K881" s="22"/>
      <c r="L881" s="26"/>
    </row>
    <row r="882" spans="11:12" x14ac:dyDescent="0.25">
      <c r="K882" s="22"/>
      <c r="L882" s="26"/>
    </row>
    <row r="883" spans="11:12" x14ac:dyDescent="0.25">
      <c r="K883" s="22"/>
      <c r="L883" s="26"/>
    </row>
    <row r="884" spans="11:12" x14ac:dyDescent="0.25">
      <c r="K884" s="22"/>
      <c r="L884" s="26"/>
    </row>
    <row r="885" spans="11:12" x14ac:dyDescent="0.25">
      <c r="K885" s="22"/>
      <c r="L885" s="26"/>
    </row>
    <row r="886" spans="11:12" x14ac:dyDescent="0.25">
      <c r="K886" s="22"/>
      <c r="L886" s="26"/>
    </row>
    <row r="887" spans="11:12" x14ac:dyDescent="0.25">
      <c r="K887" s="22"/>
      <c r="L887" s="26"/>
    </row>
    <row r="888" spans="11:12" x14ac:dyDescent="0.25">
      <c r="K888" s="22"/>
      <c r="L888" s="26"/>
    </row>
    <row r="889" spans="11:12" x14ac:dyDescent="0.25">
      <c r="K889" s="22"/>
      <c r="L889" s="26"/>
    </row>
    <row r="890" spans="11:12" x14ac:dyDescent="0.25">
      <c r="K890" s="22"/>
      <c r="L890" s="26"/>
    </row>
    <row r="891" spans="11:12" x14ac:dyDescent="0.25">
      <c r="K891" s="22"/>
      <c r="L891" s="26"/>
    </row>
    <row r="892" spans="11:12" x14ac:dyDescent="0.25">
      <c r="K892" s="22"/>
      <c r="L892" s="26"/>
    </row>
    <row r="893" spans="11:12" x14ac:dyDescent="0.25">
      <c r="K893" s="22"/>
      <c r="L893" s="26"/>
    </row>
    <row r="894" spans="11:12" x14ac:dyDescent="0.25">
      <c r="K894" s="22"/>
      <c r="L894" s="26"/>
    </row>
    <row r="895" spans="11:12" x14ac:dyDescent="0.25">
      <c r="K895" s="22"/>
      <c r="L895" s="26"/>
    </row>
    <row r="896" spans="11:12" x14ac:dyDescent="0.25">
      <c r="K896" s="22"/>
      <c r="L896" s="26"/>
    </row>
    <row r="897" spans="11:12" x14ac:dyDescent="0.25">
      <c r="K897" s="22"/>
      <c r="L897" s="26"/>
    </row>
    <row r="898" spans="11:12" x14ac:dyDescent="0.25">
      <c r="K898" s="22"/>
      <c r="L898" s="26"/>
    </row>
    <row r="899" spans="11:12" x14ac:dyDescent="0.25">
      <c r="K899" s="22"/>
      <c r="L899" s="26"/>
    </row>
    <row r="900" spans="11:12" x14ac:dyDescent="0.25">
      <c r="K900" s="22"/>
      <c r="L900" s="26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EEECC-5F61-4525-8B73-2A2A19912FFA}">
  <sheetPr codeName="Sheet8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8" customWidth="1"/>
    <col min="2" max="2" width="12.5703125" style="18" customWidth="1"/>
    <col min="3" max="5" width="9.7109375" style="18" customWidth="1"/>
    <col min="6" max="6" width="12.5703125" style="18" customWidth="1"/>
    <col min="7" max="9" width="9.7109375" style="18" customWidth="1"/>
    <col min="10" max="10" width="6.7109375" style="18" customWidth="1"/>
    <col min="11" max="11" width="12.42578125" style="18" customWidth="1"/>
    <col min="12" max="12" width="22" style="36" customWidth="1"/>
    <col min="13" max="16384" width="8.7109375" style="18"/>
  </cols>
  <sheetData>
    <row r="1" spans="1:12" ht="60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50"/>
      <c r="K1" s="22"/>
      <c r="L1" s="23" t="s">
        <v>37</v>
      </c>
    </row>
    <row r="2" spans="1:12" ht="19.5" customHeight="1" x14ac:dyDescent="0.3">
      <c r="A2" s="51" t="str">
        <f>"Weekly Payroll Jobs and Wages in Australia - " &amp;$L$1</f>
        <v>Weekly Payroll Jobs and Wages in Australia - Tasmania</v>
      </c>
      <c r="B2" s="19"/>
      <c r="C2" s="19"/>
      <c r="D2" s="19"/>
      <c r="E2" s="19"/>
      <c r="F2" s="19"/>
      <c r="G2" s="19"/>
      <c r="H2" s="19"/>
      <c r="I2" s="19"/>
      <c r="J2" s="19"/>
      <c r="K2" s="27" t="s">
        <v>60</v>
      </c>
      <c r="L2" s="24">
        <v>44352</v>
      </c>
    </row>
    <row r="3" spans="1:12" ht="15" customHeight="1" x14ac:dyDescent="0.25">
      <c r="A3" s="52" t="str">
        <f>"Week ending "&amp;TEXT($L$2,"dddd dd mmmm yyyy")</f>
        <v>Week ending Saturday 05 June 2021</v>
      </c>
      <c r="B3" s="19"/>
      <c r="C3" s="53"/>
      <c r="D3" s="54"/>
      <c r="E3" s="19"/>
      <c r="F3" s="19"/>
      <c r="G3" s="19"/>
      <c r="H3" s="19"/>
      <c r="I3" s="19"/>
      <c r="J3" s="19"/>
      <c r="K3" s="27" t="s">
        <v>61</v>
      </c>
      <c r="L3" s="28">
        <v>43904</v>
      </c>
    </row>
    <row r="4" spans="1:12" ht="15" customHeight="1" x14ac:dyDescent="0.25">
      <c r="A4" s="2" t="s">
        <v>31</v>
      </c>
      <c r="B4" s="19"/>
      <c r="C4" s="19"/>
      <c r="D4" s="19"/>
      <c r="E4" s="19"/>
      <c r="F4" s="19"/>
      <c r="G4" s="19"/>
      <c r="H4" s="19"/>
      <c r="I4" s="19"/>
      <c r="J4" s="19"/>
      <c r="K4" s="27" t="s">
        <v>70</v>
      </c>
      <c r="L4" s="28">
        <v>44324</v>
      </c>
    </row>
    <row r="5" spans="1:12" ht="11.65" customHeight="1" x14ac:dyDescent="0.25">
      <c r="A5" s="55"/>
      <c r="B5" s="19"/>
      <c r="C5" s="19"/>
      <c r="D5" s="19"/>
      <c r="E5" s="19"/>
      <c r="F5" s="19"/>
      <c r="G5" s="19"/>
      <c r="H5" s="19"/>
      <c r="I5" s="19"/>
      <c r="J5" s="19"/>
      <c r="K5" s="27"/>
      <c r="L5" s="28">
        <v>44331</v>
      </c>
    </row>
    <row r="6" spans="1:12" ht="16.5" customHeight="1" thickBot="1" x14ac:dyDescent="0.3">
      <c r="A6" s="56" t="str">
        <f>"Change in payroll jobs and total wages, "&amp;$L$1</f>
        <v>Change in payroll jobs and total wages, Tasmania</v>
      </c>
      <c r="B6" s="53"/>
      <c r="C6" s="20"/>
      <c r="D6" s="57"/>
      <c r="E6" s="19"/>
      <c r="F6" s="19"/>
      <c r="G6" s="19"/>
      <c r="H6" s="19"/>
      <c r="I6" s="19"/>
      <c r="J6" s="19"/>
      <c r="K6" s="27"/>
      <c r="L6" s="28">
        <v>44338</v>
      </c>
    </row>
    <row r="7" spans="1:12" ht="16.5" customHeight="1" x14ac:dyDescent="0.25">
      <c r="A7" s="40"/>
      <c r="B7" s="76" t="s">
        <v>58</v>
      </c>
      <c r="C7" s="77"/>
      <c r="D7" s="77"/>
      <c r="E7" s="78"/>
      <c r="F7" s="79" t="s">
        <v>59</v>
      </c>
      <c r="G7" s="77"/>
      <c r="H7" s="77"/>
      <c r="I7" s="78"/>
      <c r="J7" s="58"/>
      <c r="K7" s="27" t="s">
        <v>71</v>
      </c>
      <c r="L7" s="28">
        <v>44345</v>
      </c>
    </row>
    <row r="8" spans="1:12" ht="33.75" customHeight="1" x14ac:dyDescent="0.25">
      <c r="A8" s="80"/>
      <c r="B8" s="82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C8" s="84" t="str">
        <f>"% Change between " &amp; TEXT($L$4,"dd mmm yyyy")&amp;" and "&amp; TEXT($L$2,"dd mmm yyyy") &amp; " (monthly change)"</f>
        <v>% Change between 08 May 2021 and 05 Jun 2021 (monthly change)</v>
      </c>
      <c r="D8" s="67" t="str">
        <f>"% Change between " &amp; TEXT($L$7,"dd mmm yyyy")&amp;" and "&amp; TEXT($L$2,"dd mmm yyyy") &amp; " (weekly change)"</f>
        <v>% Change between 29 May 2021 and 05 Jun 2021 (weekly change)</v>
      </c>
      <c r="E8" s="69" t="str">
        <f>"% Change between " &amp; TEXT($L$6,"dd mmm yyyy")&amp;" and "&amp; TEXT($L$7,"dd mmm yyyy") &amp; " (weekly change)"</f>
        <v>% Change between 22 May 2021 and 29 May 2021 (weekly change)</v>
      </c>
      <c r="F8" s="82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G8" s="84" t="str">
        <f>"% Change between " &amp; TEXT($L$4,"dd mmm yyyy")&amp;" and "&amp; TEXT($L$2,"dd mmm yyyy") &amp; " (monthly change)"</f>
        <v>% Change between 08 May 2021 and 05 Jun 2021 (monthly change)</v>
      </c>
      <c r="H8" s="67" t="str">
        <f>"% Change between " &amp; TEXT($L$7,"dd mmm yyyy")&amp;" and "&amp; TEXT($L$2,"dd mmm yyyy") &amp; " (weekly change)"</f>
        <v>% Change between 29 May 2021 and 05 Jun 2021 (weekly change)</v>
      </c>
      <c r="I8" s="69" t="str">
        <f>"% Change between " &amp; TEXT($L$6,"dd mmm yyyy")&amp;" and "&amp; TEXT($L$7,"dd mmm yyyy") &amp; " (weekly change)"</f>
        <v>% Change between 22 May 2021 and 29 May 2021 (weekly change)</v>
      </c>
      <c r="J8" s="59"/>
      <c r="K8" s="27" t="s">
        <v>72</v>
      </c>
      <c r="L8" s="28">
        <v>44352</v>
      </c>
    </row>
    <row r="9" spans="1:12" ht="48.75" customHeight="1" thickBot="1" x14ac:dyDescent="0.3">
      <c r="A9" s="81"/>
      <c r="B9" s="83"/>
      <c r="C9" s="85"/>
      <c r="D9" s="68"/>
      <c r="E9" s="70"/>
      <c r="F9" s="83"/>
      <c r="G9" s="85"/>
      <c r="H9" s="68"/>
      <c r="I9" s="70"/>
      <c r="J9" s="60"/>
      <c r="K9" s="27" t="s">
        <v>67</v>
      </c>
      <c r="L9" s="30"/>
    </row>
    <row r="10" spans="1:12" x14ac:dyDescent="0.25">
      <c r="A10" s="41"/>
      <c r="B10" s="71" t="str">
        <f>L1</f>
        <v>Tasmania</v>
      </c>
      <c r="C10" s="72"/>
      <c r="D10" s="72"/>
      <c r="E10" s="72"/>
      <c r="F10" s="72"/>
      <c r="G10" s="72"/>
      <c r="H10" s="72"/>
      <c r="I10" s="73"/>
      <c r="J10" s="21"/>
      <c r="K10" s="37"/>
      <c r="L10" s="30"/>
    </row>
    <row r="11" spans="1:12" x14ac:dyDescent="0.25">
      <c r="A11" s="42" t="s">
        <v>30</v>
      </c>
      <c r="B11" s="21">
        <v>1.3147913083318974E-2</v>
      </c>
      <c r="C11" s="21">
        <v>-1.0902983333047289E-2</v>
      </c>
      <c r="D11" s="21">
        <v>-5.8849257646498287E-3</v>
      </c>
      <c r="E11" s="21">
        <v>-5.5517171968564316E-3</v>
      </c>
      <c r="F11" s="21">
        <v>1.3133569773654985E-2</v>
      </c>
      <c r="G11" s="21">
        <v>-1.1550565543377744E-2</v>
      </c>
      <c r="H11" s="21">
        <v>-9.1855506212144E-3</v>
      </c>
      <c r="I11" s="43">
        <v>-1.0498669725603316E-2</v>
      </c>
      <c r="J11" s="21"/>
      <c r="K11" s="29"/>
      <c r="L11" s="30"/>
    </row>
    <row r="12" spans="1:12" x14ac:dyDescent="0.25">
      <c r="A12" s="41"/>
      <c r="B12" s="74" t="s">
        <v>29</v>
      </c>
      <c r="C12" s="74"/>
      <c r="D12" s="74"/>
      <c r="E12" s="74"/>
      <c r="F12" s="74"/>
      <c r="G12" s="74"/>
      <c r="H12" s="74"/>
      <c r="I12" s="75"/>
      <c r="J12" s="21"/>
      <c r="K12" s="29"/>
      <c r="L12" s="30"/>
    </row>
    <row r="13" spans="1:12" x14ac:dyDescent="0.25">
      <c r="A13" s="44" t="s">
        <v>28</v>
      </c>
      <c r="B13" s="21">
        <v>-2.9531552496966373E-3</v>
      </c>
      <c r="C13" s="21">
        <v>-1.1243448800100198E-2</v>
      </c>
      <c r="D13" s="21">
        <v>-5.8703475403943939E-3</v>
      </c>
      <c r="E13" s="21">
        <v>-5.5045954972211542E-3</v>
      </c>
      <c r="F13" s="21">
        <v>-1.3302549901094696E-2</v>
      </c>
      <c r="G13" s="21">
        <v>-1.2375637041736609E-2</v>
      </c>
      <c r="H13" s="21">
        <v>-7.8182837910349967E-3</v>
      </c>
      <c r="I13" s="43">
        <v>-1.4400943907300845E-2</v>
      </c>
      <c r="J13" s="21"/>
      <c r="K13" s="29"/>
      <c r="L13" s="30"/>
    </row>
    <row r="14" spans="1:12" x14ac:dyDescent="0.25">
      <c r="A14" s="44" t="s">
        <v>27</v>
      </c>
      <c r="B14" s="21">
        <v>-3.671650513860647E-3</v>
      </c>
      <c r="C14" s="21">
        <v>-1.1607366421021115E-2</v>
      </c>
      <c r="D14" s="21">
        <v>-6.3651596433984547E-3</v>
      </c>
      <c r="E14" s="21">
        <v>-5.8948772334900257E-3</v>
      </c>
      <c r="F14" s="21">
        <v>4.5626068934098374E-2</v>
      </c>
      <c r="G14" s="21">
        <v>-9.3690668169790214E-3</v>
      </c>
      <c r="H14" s="21">
        <v>-1.106059364477352E-2</v>
      </c>
      <c r="I14" s="43">
        <v>-3.7509325217611744E-3</v>
      </c>
      <c r="J14" s="21"/>
      <c r="K14" s="26"/>
      <c r="L14" s="30"/>
    </row>
    <row r="15" spans="1:12" x14ac:dyDescent="0.25">
      <c r="A15" s="44" t="s">
        <v>69</v>
      </c>
      <c r="B15" s="21">
        <v>-1.9994684132134566E-2</v>
      </c>
      <c r="C15" s="21">
        <v>-1.7454591163346134E-2</v>
      </c>
      <c r="D15" s="21">
        <v>-2.0116717241909665E-2</v>
      </c>
      <c r="E15" s="21">
        <v>2.7697186368123017E-3</v>
      </c>
      <c r="F15" s="21">
        <v>-1.3193859612013692E-2</v>
      </c>
      <c r="G15" s="21">
        <v>-3.7464813797276841E-2</v>
      </c>
      <c r="H15" s="21">
        <v>-4.5619960732781628E-2</v>
      </c>
      <c r="I15" s="43">
        <v>-5.6086895119096258E-3</v>
      </c>
      <c r="J15" s="21"/>
      <c r="K15" s="38"/>
      <c r="L15" s="30"/>
    </row>
    <row r="16" spans="1:12" x14ac:dyDescent="0.25">
      <c r="A16" s="44" t="s">
        <v>47</v>
      </c>
      <c r="B16" s="21">
        <v>1.5351911138750118E-3</v>
      </c>
      <c r="C16" s="21">
        <v>-2.078200220291393E-2</v>
      </c>
      <c r="D16" s="21">
        <v>-1.316009809829044E-2</v>
      </c>
      <c r="E16" s="21">
        <v>-8.3180783479487319E-3</v>
      </c>
      <c r="F16" s="21">
        <v>5.5644057323211982E-3</v>
      </c>
      <c r="G16" s="21">
        <v>-2.666142762411694E-2</v>
      </c>
      <c r="H16" s="21">
        <v>-2.4875462238584278E-2</v>
      </c>
      <c r="I16" s="43">
        <v>-1.6542426331462412E-2</v>
      </c>
      <c r="J16" s="21"/>
      <c r="K16" s="29"/>
      <c r="L16" s="30"/>
    </row>
    <row r="17" spans="1:12" x14ac:dyDescent="0.25">
      <c r="A17" s="44" t="s">
        <v>48</v>
      </c>
      <c r="B17" s="21">
        <v>2.9166634640143574E-2</v>
      </c>
      <c r="C17" s="21">
        <v>-1.1287948015026861E-2</v>
      </c>
      <c r="D17" s="21">
        <v>-5.6235109218788493E-3</v>
      </c>
      <c r="E17" s="21">
        <v>-6.4280840656981697E-3</v>
      </c>
      <c r="F17" s="21">
        <v>2.6296546610576899E-2</v>
      </c>
      <c r="G17" s="21">
        <v>-1.1430797353174094E-2</v>
      </c>
      <c r="H17" s="21">
        <v>-6.4882442038821653E-3</v>
      </c>
      <c r="I17" s="43">
        <v>-9.2569679988512288E-3</v>
      </c>
      <c r="J17" s="21"/>
      <c r="K17" s="29"/>
      <c r="L17" s="30"/>
    </row>
    <row r="18" spans="1:12" x14ac:dyDescent="0.25">
      <c r="A18" s="44" t="s">
        <v>49</v>
      </c>
      <c r="B18" s="21">
        <v>-1.401452745032894E-3</v>
      </c>
      <c r="C18" s="21">
        <v>-6.4365434093484053E-3</v>
      </c>
      <c r="D18" s="21">
        <v>-3.4411690649159832E-3</v>
      </c>
      <c r="E18" s="21">
        <v>-4.0353904854980582E-3</v>
      </c>
      <c r="F18" s="21">
        <v>-1.4529896605085413E-2</v>
      </c>
      <c r="G18" s="21">
        <v>-9.3790317991400141E-3</v>
      </c>
      <c r="H18" s="21">
        <v>-8.2096961336755037E-3</v>
      </c>
      <c r="I18" s="43">
        <v>-4.8079610298760178E-3</v>
      </c>
      <c r="J18" s="21"/>
      <c r="K18" s="29"/>
      <c r="L18" s="30"/>
    </row>
    <row r="19" spans="1:12" ht="17.25" customHeight="1" x14ac:dyDescent="0.25">
      <c r="A19" s="44" t="s">
        <v>50</v>
      </c>
      <c r="B19" s="21">
        <v>1.1845591335258199E-2</v>
      </c>
      <c r="C19" s="21">
        <v>-4.2976831312910857E-3</v>
      </c>
      <c r="D19" s="21">
        <v>5.5947200656025764E-4</v>
      </c>
      <c r="E19" s="21">
        <v>-5.5193825531109075E-3</v>
      </c>
      <c r="F19" s="21">
        <v>1.4337562276587335E-2</v>
      </c>
      <c r="G19" s="21">
        <v>-1.5166304202518521E-4</v>
      </c>
      <c r="H19" s="21">
        <v>3.0209841366501955E-4</v>
      </c>
      <c r="I19" s="43">
        <v>-7.1982664052957501E-3</v>
      </c>
      <c r="J19" s="61"/>
      <c r="K19" s="31"/>
      <c r="L19" s="30"/>
    </row>
    <row r="20" spans="1:12" x14ac:dyDescent="0.25">
      <c r="A20" s="44" t="s">
        <v>51</v>
      </c>
      <c r="B20" s="21">
        <v>4.7404797740832949E-2</v>
      </c>
      <c r="C20" s="21">
        <v>-4.1531471650588792E-3</v>
      </c>
      <c r="D20" s="21">
        <v>3.1727397670608948E-3</v>
      </c>
      <c r="E20" s="21">
        <v>-6.5250784453597666E-3</v>
      </c>
      <c r="F20" s="21">
        <v>5.9020794901907481E-2</v>
      </c>
      <c r="G20" s="21">
        <v>-1.0143505470734393E-2</v>
      </c>
      <c r="H20" s="21">
        <v>-4.2376518405906616E-3</v>
      </c>
      <c r="I20" s="43">
        <v>-2.3328244953607524E-2</v>
      </c>
      <c r="J20" s="19"/>
      <c r="K20" s="25"/>
      <c r="L20" s="30"/>
    </row>
    <row r="21" spans="1:12" ht="15.75" thickBot="1" x14ac:dyDescent="0.3">
      <c r="A21" s="45" t="s">
        <v>52</v>
      </c>
      <c r="B21" s="46">
        <v>3.4670439015034304E-3</v>
      </c>
      <c r="C21" s="46">
        <v>-1.8029094321914574E-2</v>
      </c>
      <c r="D21" s="46">
        <v>-6.9192657415667602E-3</v>
      </c>
      <c r="E21" s="46">
        <v>-2.3389044079352717E-3</v>
      </c>
      <c r="F21" s="46">
        <v>0.13406152375944647</v>
      </c>
      <c r="G21" s="46">
        <v>1.0651480592521967E-2</v>
      </c>
      <c r="H21" s="46">
        <v>5.9188618701067064E-4</v>
      </c>
      <c r="I21" s="47">
        <v>-2.2921758268864223E-2</v>
      </c>
      <c r="J21" s="19"/>
      <c r="K21" s="39"/>
      <c r="L21" s="30"/>
    </row>
    <row r="22" spans="1:12" x14ac:dyDescent="0.25">
      <c r="A22" s="62" t="s">
        <v>46</v>
      </c>
      <c r="B22" s="19"/>
      <c r="C22" s="19"/>
      <c r="D22" s="19"/>
      <c r="E22" s="19"/>
      <c r="F22" s="19"/>
      <c r="G22" s="19"/>
      <c r="H22" s="19"/>
      <c r="I22" s="19"/>
      <c r="J22" s="19"/>
      <c r="K22" s="25"/>
      <c r="L22" s="30"/>
    </row>
    <row r="23" spans="1:12" ht="10.5" customHeight="1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32"/>
      <c r="L23" s="30"/>
    </row>
    <row r="24" spans="1:12" x14ac:dyDescent="0.25">
      <c r="A24" s="56" t="str">
        <f>"Indexed number of payroll jobs and total wages, "&amp;$L$1&amp;" and Australia"</f>
        <v>Indexed number of payroll jobs and total wages, Tasmania and Australia</v>
      </c>
      <c r="B24" s="19"/>
      <c r="C24" s="19"/>
      <c r="D24" s="19"/>
      <c r="E24" s="19"/>
      <c r="F24" s="19"/>
      <c r="G24" s="19"/>
      <c r="H24" s="19"/>
      <c r="I24" s="19"/>
      <c r="J24" s="19"/>
      <c r="K24" s="32"/>
      <c r="L24" s="30"/>
    </row>
    <row r="25" spans="1:12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32"/>
      <c r="L25" s="30"/>
    </row>
    <row r="26" spans="1:12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32"/>
      <c r="L26" s="30"/>
    </row>
    <row r="27" spans="1:12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39"/>
      <c r="L27" s="30"/>
    </row>
    <row r="28" spans="1:12" x14ac:dyDescent="0.25">
      <c r="A28" s="19"/>
      <c r="B28" s="56"/>
      <c r="C28" s="56"/>
      <c r="D28" s="56"/>
      <c r="E28" s="56"/>
      <c r="F28" s="56"/>
      <c r="G28" s="56"/>
      <c r="H28" s="56"/>
      <c r="I28" s="56"/>
      <c r="J28" s="56"/>
      <c r="K28" s="63"/>
      <c r="L28" s="30"/>
    </row>
    <row r="29" spans="1:12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32"/>
      <c r="L29" s="30"/>
    </row>
    <row r="30" spans="1:12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32"/>
      <c r="L30" s="30"/>
    </row>
    <row r="31" spans="1:12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32"/>
      <c r="L31" s="30"/>
    </row>
    <row r="32" spans="1:12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32"/>
      <c r="L32" s="30"/>
    </row>
    <row r="33" spans="1:12" ht="15.75" customHeight="1" x14ac:dyDescent="0.25">
      <c r="B33" s="19"/>
      <c r="C33" s="19"/>
      <c r="D33" s="19"/>
      <c r="E33" s="19"/>
      <c r="F33" s="19"/>
      <c r="G33" s="19"/>
      <c r="H33" s="19"/>
      <c r="I33" s="19"/>
      <c r="J33" s="19"/>
      <c r="K33" s="32"/>
      <c r="L33" s="30"/>
    </row>
    <row r="34" spans="1:12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30" t="s">
        <v>26</v>
      </c>
      <c r="L34" s="30" t="s">
        <v>62</v>
      </c>
    </row>
    <row r="35" spans="1:12" ht="11.2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30"/>
      <c r="L35" s="29" t="s">
        <v>24</v>
      </c>
    </row>
    <row r="36" spans="1:12" x14ac:dyDescent="0.25">
      <c r="A36" s="56" t="str">
        <f>"Indexed number of payroll jobs held by men by age group, "&amp;$L$1</f>
        <v>Indexed number of payroll jobs held by men by age group, Tasmania</v>
      </c>
      <c r="B36" s="19"/>
      <c r="C36" s="19"/>
      <c r="D36" s="19"/>
      <c r="E36" s="19"/>
      <c r="F36" s="19"/>
      <c r="G36" s="19"/>
      <c r="H36" s="19"/>
      <c r="I36" s="19"/>
      <c r="J36" s="19"/>
      <c r="K36" s="29" t="s">
        <v>69</v>
      </c>
      <c r="L36" s="30">
        <v>81.239999999999995</v>
      </c>
    </row>
    <row r="37" spans="1:12" x14ac:dyDescent="0.25">
      <c r="B37" s="19"/>
      <c r="C37" s="19"/>
      <c r="D37" s="19"/>
      <c r="E37" s="19"/>
      <c r="F37" s="19"/>
      <c r="G37" s="19"/>
      <c r="H37" s="19"/>
      <c r="I37" s="19"/>
      <c r="J37" s="19"/>
      <c r="K37" s="29" t="s">
        <v>47</v>
      </c>
      <c r="L37" s="30">
        <v>102.07</v>
      </c>
    </row>
    <row r="38" spans="1:12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29" t="s">
        <v>48</v>
      </c>
      <c r="L38" s="30">
        <v>103.76</v>
      </c>
    </row>
    <row r="39" spans="1:12" x14ac:dyDescent="0.25">
      <c r="K39" s="31" t="s">
        <v>49</v>
      </c>
      <c r="L39" s="30">
        <v>99.74</v>
      </c>
    </row>
    <row r="40" spans="1:12" x14ac:dyDescent="0.25">
      <c r="K40" s="25" t="s">
        <v>50</v>
      </c>
      <c r="L40" s="30">
        <v>101.08</v>
      </c>
    </row>
    <row r="41" spans="1:12" x14ac:dyDescent="0.25">
      <c r="K41" s="25" t="s">
        <v>51</v>
      </c>
      <c r="L41" s="30">
        <v>103.97</v>
      </c>
    </row>
    <row r="42" spans="1:12" x14ac:dyDescent="0.25">
      <c r="K42" s="25" t="s">
        <v>52</v>
      </c>
      <c r="L42" s="30">
        <v>105.83</v>
      </c>
    </row>
    <row r="43" spans="1:12" x14ac:dyDescent="0.25">
      <c r="K43" s="25"/>
      <c r="L43" s="30"/>
    </row>
    <row r="44" spans="1:12" x14ac:dyDescent="0.25">
      <c r="K44" s="30"/>
      <c r="L44" s="30" t="s">
        <v>23</v>
      </c>
    </row>
    <row r="45" spans="1:12" x14ac:dyDescent="0.25">
      <c r="K45" s="29" t="s">
        <v>69</v>
      </c>
      <c r="L45" s="30">
        <v>80.92</v>
      </c>
    </row>
    <row r="46" spans="1:12" ht="15.4" customHeight="1" x14ac:dyDescent="0.25">
      <c r="A46" s="56" t="str">
        <f>"Indexed number of payroll jobs held by women by age group, "&amp;$L$1</f>
        <v>Indexed number of payroll jobs held by women by age group, Tasmania</v>
      </c>
      <c r="B46" s="19"/>
      <c r="C46" s="19"/>
      <c r="D46" s="19"/>
      <c r="E46" s="19"/>
      <c r="F46" s="19"/>
      <c r="G46" s="19"/>
      <c r="H46" s="19"/>
      <c r="I46" s="19"/>
      <c r="J46" s="19"/>
      <c r="K46" s="29" t="s">
        <v>47</v>
      </c>
      <c r="L46" s="30">
        <v>101.27</v>
      </c>
    </row>
    <row r="47" spans="1:12" ht="15.4" customHeight="1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29" t="s">
        <v>48</v>
      </c>
      <c r="L47" s="30">
        <v>103.25</v>
      </c>
    </row>
    <row r="48" spans="1:12" ht="15.4" customHeight="1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31" t="s">
        <v>49</v>
      </c>
      <c r="L48" s="30">
        <v>99.51</v>
      </c>
    </row>
    <row r="49" spans="1:12" ht="15.4" customHeight="1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25" t="s">
        <v>50</v>
      </c>
      <c r="L49" s="30">
        <v>100.62</v>
      </c>
    </row>
    <row r="50" spans="1:12" ht="15.4" customHeight="1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25" t="s">
        <v>51</v>
      </c>
      <c r="L50" s="30">
        <v>103.11</v>
      </c>
    </row>
    <row r="51" spans="1:12" ht="15.4" customHeight="1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25" t="s">
        <v>52</v>
      </c>
      <c r="L51" s="30">
        <v>104.77</v>
      </c>
    </row>
    <row r="52" spans="1:12" ht="15.4" customHeight="1" x14ac:dyDescent="0.25">
      <c r="B52" s="56"/>
      <c r="C52" s="56"/>
      <c r="D52" s="56"/>
      <c r="E52" s="56"/>
      <c r="F52" s="56"/>
      <c r="G52" s="56"/>
      <c r="H52" s="56"/>
      <c r="I52" s="56"/>
      <c r="J52" s="56"/>
      <c r="K52" s="25"/>
      <c r="L52" s="30"/>
    </row>
    <row r="53" spans="1:12" ht="15.4" customHeight="1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30"/>
      <c r="L53" s="30" t="s">
        <v>22</v>
      </c>
    </row>
    <row r="54" spans="1:12" ht="15.4" customHeight="1" x14ac:dyDescent="0.25">
      <c r="B54" s="56"/>
      <c r="C54" s="56"/>
      <c r="D54" s="56"/>
      <c r="E54" s="56"/>
      <c r="F54" s="56"/>
      <c r="G54" s="56"/>
      <c r="H54" s="56"/>
      <c r="I54" s="56"/>
      <c r="J54" s="56"/>
      <c r="K54" s="29" t="s">
        <v>69</v>
      </c>
      <c r="L54" s="30">
        <v>77.94</v>
      </c>
    </row>
    <row r="55" spans="1:12" ht="15.4" customHeight="1" x14ac:dyDescent="0.25">
      <c r="A55" s="56" t="str">
        <f>"Change in payroll jobs since week ending "&amp;TEXT($L$3,"dd mmmm yyyy")&amp;" by Industry, "&amp;$L$1</f>
        <v>Change in payroll jobs since week ending 14 March 2020 by Industry, Tasmania</v>
      </c>
      <c r="B55" s="19"/>
      <c r="C55" s="19"/>
      <c r="D55" s="19"/>
      <c r="E55" s="19"/>
      <c r="F55" s="19"/>
      <c r="G55" s="19"/>
      <c r="H55" s="19"/>
      <c r="I55" s="19"/>
      <c r="J55" s="19"/>
      <c r="K55" s="29" t="s">
        <v>47</v>
      </c>
      <c r="L55" s="30">
        <v>99.81</v>
      </c>
    </row>
    <row r="56" spans="1:12" ht="15.4" customHeight="1" x14ac:dyDescent="0.25">
      <c r="B56" s="19"/>
      <c r="C56" s="19"/>
      <c r="D56" s="19"/>
      <c r="E56" s="19"/>
      <c r="F56" s="19"/>
      <c r="G56" s="19"/>
      <c r="H56" s="19"/>
      <c r="I56" s="19"/>
      <c r="J56" s="19"/>
      <c r="K56" s="29" t="s">
        <v>48</v>
      </c>
      <c r="L56" s="30">
        <v>102.73</v>
      </c>
    </row>
    <row r="57" spans="1:12" ht="15.4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  <c r="K57" s="31" t="s">
        <v>49</v>
      </c>
      <c r="L57" s="30">
        <v>99.2</v>
      </c>
    </row>
    <row r="58" spans="1:12" ht="15.4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25" t="s">
        <v>50</v>
      </c>
      <c r="L58" s="30">
        <v>100.83</v>
      </c>
    </row>
    <row r="59" spans="1:12" ht="15.4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25" t="s">
        <v>51</v>
      </c>
      <c r="L59" s="30">
        <v>103.49</v>
      </c>
    </row>
    <row r="60" spans="1:12" ht="15.4" customHeight="1" x14ac:dyDescent="0.25">
      <c r="K60" s="25" t="s">
        <v>52</v>
      </c>
      <c r="L60" s="30">
        <v>104.36</v>
      </c>
    </row>
    <row r="61" spans="1:12" ht="15.4" customHeight="1" x14ac:dyDescent="0.25">
      <c r="K61" s="25"/>
      <c r="L61" s="30"/>
    </row>
    <row r="62" spans="1:12" ht="15.4" customHeight="1" x14ac:dyDescent="0.25">
      <c r="B62" s="19"/>
      <c r="C62" s="19"/>
      <c r="D62" s="19"/>
      <c r="E62" s="19"/>
      <c r="F62" s="19"/>
      <c r="G62" s="19"/>
      <c r="H62" s="19"/>
      <c r="I62" s="19"/>
      <c r="J62" s="19"/>
      <c r="K62" s="27"/>
      <c r="L62" s="27"/>
    </row>
    <row r="63" spans="1:12" ht="15.4" customHeight="1" x14ac:dyDescent="0.25">
      <c r="K63" s="30" t="s">
        <v>25</v>
      </c>
      <c r="L63" s="29" t="s">
        <v>63</v>
      </c>
    </row>
    <row r="64" spans="1:12" ht="15.4" customHeight="1" x14ac:dyDescent="0.25">
      <c r="K64" s="63"/>
      <c r="L64" s="29" t="s">
        <v>24</v>
      </c>
    </row>
    <row r="65" spans="1:12" ht="15.4" customHeight="1" x14ac:dyDescent="0.25">
      <c r="K65" s="29" t="s">
        <v>69</v>
      </c>
      <c r="L65" s="30">
        <v>81.02</v>
      </c>
    </row>
    <row r="66" spans="1:12" ht="15.4" customHeight="1" x14ac:dyDescent="0.25">
      <c r="K66" s="29" t="s">
        <v>47</v>
      </c>
      <c r="L66" s="30">
        <v>100.96</v>
      </c>
    </row>
    <row r="67" spans="1:12" ht="15.4" customHeight="1" x14ac:dyDescent="0.25">
      <c r="K67" s="29" t="s">
        <v>48</v>
      </c>
      <c r="L67" s="30">
        <v>103.69</v>
      </c>
    </row>
    <row r="68" spans="1:12" ht="15.4" customHeight="1" x14ac:dyDescent="0.25">
      <c r="K68" s="31" t="s">
        <v>49</v>
      </c>
      <c r="L68" s="30">
        <v>101.19</v>
      </c>
    </row>
    <row r="69" spans="1:12" ht="15.4" customHeight="1" x14ac:dyDescent="0.25">
      <c r="K69" s="25" t="s">
        <v>50</v>
      </c>
      <c r="L69" s="30">
        <v>102.2</v>
      </c>
    </row>
    <row r="70" spans="1:12" ht="15.4" customHeight="1" x14ac:dyDescent="0.25">
      <c r="K70" s="25" t="s">
        <v>51</v>
      </c>
      <c r="L70" s="30">
        <v>106.62</v>
      </c>
    </row>
    <row r="71" spans="1:12" ht="15.4" customHeight="1" x14ac:dyDescent="0.25">
      <c r="K71" s="25" t="s">
        <v>52</v>
      </c>
      <c r="L71" s="30">
        <v>96.83</v>
      </c>
    </row>
    <row r="72" spans="1:12" ht="15.4" customHeight="1" x14ac:dyDescent="0.25">
      <c r="K72" s="25"/>
      <c r="L72" s="30"/>
    </row>
    <row r="73" spans="1:12" ht="15.4" customHeight="1" x14ac:dyDescent="0.25">
      <c r="K73" s="26"/>
      <c r="L73" s="30" t="s">
        <v>23</v>
      </c>
    </row>
    <row r="74" spans="1:12" ht="15.4" customHeight="1" x14ac:dyDescent="0.25">
      <c r="K74" s="29" t="s">
        <v>69</v>
      </c>
      <c r="L74" s="30">
        <v>80.680000000000007</v>
      </c>
    </row>
    <row r="75" spans="1:12" ht="15.4" customHeight="1" x14ac:dyDescent="0.25">
      <c r="K75" s="29" t="s">
        <v>47</v>
      </c>
      <c r="L75" s="30">
        <v>100.29</v>
      </c>
    </row>
    <row r="76" spans="1:12" ht="15.4" customHeight="1" x14ac:dyDescent="0.25">
      <c r="K76" s="29" t="s">
        <v>48</v>
      </c>
      <c r="L76" s="30">
        <v>103.11</v>
      </c>
    </row>
    <row r="77" spans="1:12" ht="15.4" customHeight="1" x14ac:dyDescent="0.25">
      <c r="A77" s="56" t="str">
        <f>"Distribution of payroll jobs by industry, "&amp;$L$1</f>
        <v>Distribution of payroll jobs by industry, Tasmania</v>
      </c>
      <c r="K77" s="31" t="s">
        <v>49</v>
      </c>
      <c r="L77" s="30">
        <v>100.85</v>
      </c>
    </row>
    <row r="78" spans="1:12" ht="15.4" customHeight="1" x14ac:dyDescent="0.25">
      <c r="K78" s="25" t="s">
        <v>50</v>
      </c>
      <c r="L78" s="30">
        <v>101.68</v>
      </c>
    </row>
    <row r="79" spans="1:12" ht="15.4" customHeight="1" x14ac:dyDescent="0.25">
      <c r="K79" s="25" t="s">
        <v>51</v>
      </c>
      <c r="L79" s="30">
        <v>105.98</v>
      </c>
    </row>
    <row r="80" spans="1:12" ht="15.4" customHeight="1" x14ac:dyDescent="0.25">
      <c r="K80" s="25" t="s">
        <v>52</v>
      </c>
      <c r="L80" s="30">
        <v>95.57</v>
      </c>
    </row>
    <row r="81" spans="1:12" ht="15.4" customHeight="1" x14ac:dyDescent="0.25">
      <c r="K81" s="25"/>
      <c r="L81" s="30"/>
    </row>
    <row r="82" spans="1:12" ht="15.4" customHeight="1" x14ac:dyDescent="0.25">
      <c r="K82" s="27"/>
      <c r="L82" s="30" t="s">
        <v>22</v>
      </c>
    </row>
    <row r="83" spans="1:12" ht="15.4" customHeight="1" x14ac:dyDescent="0.25">
      <c r="K83" s="29" t="s">
        <v>69</v>
      </c>
      <c r="L83" s="30">
        <v>78.56</v>
      </c>
    </row>
    <row r="84" spans="1:12" ht="15.4" customHeight="1" x14ac:dyDescent="0.25">
      <c r="K84" s="29" t="s">
        <v>47</v>
      </c>
      <c r="L84" s="30">
        <v>99.03</v>
      </c>
    </row>
    <row r="85" spans="1:12" ht="15.4" customHeight="1" x14ac:dyDescent="0.25">
      <c r="K85" s="29" t="s">
        <v>48</v>
      </c>
      <c r="L85" s="30">
        <v>102.49</v>
      </c>
    </row>
    <row r="86" spans="1:12" ht="15.4" customHeight="1" x14ac:dyDescent="0.25">
      <c r="K86" s="31" t="s">
        <v>49</v>
      </c>
      <c r="L86" s="30">
        <v>100.47</v>
      </c>
    </row>
    <row r="87" spans="1:12" ht="15.4" customHeight="1" x14ac:dyDescent="0.25">
      <c r="K87" s="25" t="s">
        <v>50</v>
      </c>
      <c r="L87" s="30">
        <v>101.57</v>
      </c>
    </row>
    <row r="88" spans="1:12" ht="15.4" customHeight="1" x14ac:dyDescent="0.25">
      <c r="K88" s="25" t="s">
        <v>51</v>
      </c>
      <c r="L88" s="30">
        <v>106.24</v>
      </c>
    </row>
    <row r="89" spans="1:12" ht="15.4" customHeight="1" x14ac:dyDescent="0.25">
      <c r="K89" s="25" t="s">
        <v>52</v>
      </c>
      <c r="L89" s="30">
        <v>94.45</v>
      </c>
    </row>
    <row r="90" spans="1:12" ht="15.4" customHeight="1" x14ac:dyDescent="0.25">
      <c r="K90" s="25"/>
      <c r="L90" s="30"/>
    </row>
    <row r="91" spans="1:12" ht="15" customHeight="1" x14ac:dyDescent="0.25">
      <c r="B91" s="19"/>
      <c r="C91" s="19"/>
      <c r="D91" s="19"/>
      <c r="E91" s="19"/>
      <c r="F91" s="19"/>
      <c r="G91" s="19"/>
      <c r="H91" s="19"/>
      <c r="I91" s="19"/>
      <c r="J91" s="19"/>
      <c r="K91" s="26"/>
      <c r="L91" s="26"/>
    </row>
    <row r="92" spans="1:12" ht="15" customHeight="1" x14ac:dyDescent="0.25">
      <c r="B92" s="19"/>
      <c r="C92" s="19"/>
      <c r="D92" s="19"/>
      <c r="E92" s="19"/>
      <c r="F92" s="19"/>
      <c r="G92" s="19"/>
      <c r="H92" s="19"/>
      <c r="I92" s="19"/>
      <c r="J92" s="19"/>
      <c r="K92" s="30" t="s">
        <v>21</v>
      </c>
      <c r="L92" s="49" t="s">
        <v>64</v>
      </c>
    </row>
    <row r="93" spans="1:12" ht="1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2"/>
      <c r="L93" s="28"/>
    </row>
    <row r="94" spans="1:12" ht="1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6" t="s">
        <v>19</v>
      </c>
      <c r="L94" s="29">
        <v>-7.3400000000000007E-2</v>
      </c>
    </row>
    <row r="95" spans="1:12" ht="1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6" t="s">
        <v>0</v>
      </c>
      <c r="L95" s="29">
        <v>-5.3E-3</v>
      </c>
    </row>
    <row r="96" spans="1:12" ht="15" customHeight="1" x14ac:dyDescent="0.25">
      <c r="B96" s="19"/>
      <c r="C96" s="19"/>
      <c r="D96" s="19"/>
      <c r="E96" s="19"/>
      <c r="F96" s="19"/>
      <c r="G96" s="19"/>
      <c r="H96" s="19"/>
      <c r="I96" s="19"/>
      <c r="J96" s="19"/>
      <c r="K96" s="26" t="s">
        <v>1</v>
      </c>
      <c r="L96" s="29">
        <v>-1.6999999999999999E-3</v>
      </c>
    </row>
    <row r="97" spans="1:12" ht="15" customHeight="1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26" t="s">
        <v>18</v>
      </c>
      <c r="L97" s="29">
        <v>2.8799999999999999E-2</v>
      </c>
    </row>
    <row r="98" spans="1:12" ht="1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6" t="s">
        <v>2</v>
      </c>
      <c r="L98" s="29">
        <v>-8.6999999999999994E-3</v>
      </c>
    </row>
    <row r="99" spans="1:12" ht="15" customHeight="1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26" t="s">
        <v>17</v>
      </c>
      <c r="L99" s="29">
        <v>-2.1299999999999999E-2</v>
      </c>
    </row>
    <row r="100" spans="1:12" ht="1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6" t="s">
        <v>16</v>
      </c>
      <c r="L100" s="29">
        <v>-1.8800000000000001E-2</v>
      </c>
    </row>
    <row r="101" spans="1:12" ht="1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6" t="s">
        <v>15</v>
      </c>
      <c r="L101" s="29">
        <v>-0.1026</v>
      </c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6" t="s">
        <v>14</v>
      </c>
      <c r="L102" s="29">
        <v>-2.9999999999999997E-4</v>
      </c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6" t="s">
        <v>13</v>
      </c>
      <c r="L103" s="29">
        <v>-8.8400000000000006E-2</v>
      </c>
    </row>
    <row r="104" spans="1:12" x14ac:dyDescent="0.25">
      <c r="K104" s="26" t="s">
        <v>12</v>
      </c>
      <c r="L104" s="29">
        <v>-1.04E-2</v>
      </c>
    </row>
    <row r="105" spans="1:12" x14ac:dyDescent="0.25">
      <c r="K105" s="26" t="s">
        <v>11</v>
      </c>
      <c r="L105" s="29">
        <v>-1.0999999999999999E-2</v>
      </c>
    </row>
    <row r="106" spans="1:12" x14ac:dyDescent="0.25">
      <c r="K106" s="26" t="s">
        <v>10</v>
      </c>
      <c r="L106" s="29">
        <v>2.8400000000000002E-2</v>
      </c>
    </row>
    <row r="107" spans="1:12" x14ac:dyDescent="0.25">
      <c r="K107" s="26" t="s">
        <v>9</v>
      </c>
      <c r="L107" s="29">
        <v>6.9800000000000001E-2</v>
      </c>
    </row>
    <row r="108" spans="1:12" x14ac:dyDescent="0.25">
      <c r="K108" s="26" t="s">
        <v>8</v>
      </c>
      <c r="L108" s="29">
        <v>2.5999999999999999E-2</v>
      </c>
    </row>
    <row r="109" spans="1:12" x14ac:dyDescent="0.25">
      <c r="K109" s="26" t="s">
        <v>7</v>
      </c>
      <c r="L109" s="29">
        <v>1.4800000000000001E-2</v>
      </c>
    </row>
    <row r="110" spans="1:12" x14ac:dyDescent="0.25">
      <c r="K110" s="26" t="s">
        <v>6</v>
      </c>
      <c r="L110" s="29">
        <v>1.66E-2</v>
      </c>
    </row>
    <row r="111" spans="1:12" x14ac:dyDescent="0.25">
      <c r="K111" s="26" t="s">
        <v>5</v>
      </c>
      <c r="L111" s="29">
        <v>-4.9099999999999998E-2</v>
      </c>
    </row>
    <row r="112" spans="1:12" x14ac:dyDescent="0.25">
      <c r="K112" s="26" t="s">
        <v>3</v>
      </c>
      <c r="L112" s="29">
        <v>5.4000000000000003E-3</v>
      </c>
    </row>
    <row r="113" spans="1:12" x14ac:dyDescent="0.25">
      <c r="K113" s="26"/>
      <c r="L113" s="34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49" t="s">
        <v>65</v>
      </c>
      <c r="L114" s="49" t="s">
        <v>66</v>
      </c>
    </row>
    <row r="115" spans="1:12" x14ac:dyDescent="0.25">
      <c r="K115" s="22"/>
      <c r="L115" s="35">
        <v>43904</v>
      </c>
    </row>
    <row r="116" spans="1:12" x14ac:dyDescent="0.25">
      <c r="K116" s="26" t="s">
        <v>19</v>
      </c>
      <c r="L116" s="29">
        <v>5.33E-2</v>
      </c>
    </row>
    <row r="117" spans="1:12" x14ac:dyDescent="0.25">
      <c r="K117" s="26" t="s">
        <v>0</v>
      </c>
      <c r="L117" s="29">
        <v>1.4500000000000001E-2</v>
      </c>
    </row>
    <row r="118" spans="1:12" x14ac:dyDescent="0.25">
      <c r="K118" s="26" t="s">
        <v>1</v>
      </c>
      <c r="L118" s="29">
        <v>0.08</v>
      </c>
    </row>
    <row r="119" spans="1:12" x14ac:dyDescent="0.25">
      <c r="K119" s="26" t="s">
        <v>18</v>
      </c>
      <c r="L119" s="29">
        <v>1.9400000000000001E-2</v>
      </c>
    </row>
    <row r="120" spans="1:12" x14ac:dyDescent="0.25">
      <c r="K120" s="26" t="s">
        <v>2</v>
      </c>
      <c r="L120" s="29">
        <v>7.0599999999999996E-2</v>
      </c>
    </row>
    <row r="121" spans="1:12" x14ac:dyDescent="0.25">
      <c r="K121" s="26" t="s">
        <v>17</v>
      </c>
      <c r="L121" s="29">
        <v>3.7100000000000001E-2</v>
      </c>
    </row>
    <row r="122" spans="1:12" x14ac:dyDescent="0.25">
      <c r="K122" s="26" t="s">
        <v>16</v>
      </c>
      <c r="L122" s="29">
        <v>0.11700000000000001</v>
      </c>
    </row>
    <row r="123" spans="1:12" x14ac:dyDescent="0.25">
      <c r="K123" s="26" t="s">
        <v>15</v>
      </c>
      <c r="L123" s="29">
        <v>8.1100000000000005E-2</v>
      </c>
    </row>
    <row r="124" spans="1:12" x14ac:dyDescent="0.25">
      <c r="K124" s="26" t="s">
        <v>14</v>
      </c>
      <c r="L124" s="29">
        <v>4.4499999999999998E-2</v>
      </c>
    </row>
    <row r="125" spans="1:12" x14ac:dyDescent="0.25">
      <c r="K125" s="26" t="s">
        <v>13</v>
      </c>
      <c r="L125" s="29">
        <v>8.8999999999999999E-3</v>
      </c>
    </row>
    <row r="126" spans="1:12" x14ac:dyDescent="0.25">
      <c r="K126" s="26" t="s">
        <v>12</v>
      </c>
      <c r="L126" s="29">
        <v>3.0800000000000001E-2</v>
      </c>
    </row>
    <row r="127" spans="1:12" x14ac:dyDescent="0.25">
      <c r="K127" s="26" t="s">
        <v>11</v>
      </c>
      <c r="L127" s="29">
        <v>1.8200000000000001E-2</v>
      </c>
    </row>
    <row r="128" spans="1:12" x14ac:dyDescent="0.25">
      <c r="K128" s="26" t="s">
        <v>10</v>
      </c>
      <c r="L128" s="29">
        <v>5.4399999999999997E-2</v>
      </c>
    </row>
    <row r="129" spans="11:12" x14ac:dyDescent="0.25">
      <c r="K129" s="26" t="s">
        <v>9</v>
      </c>
      <c r="L129" s="29">
        <v>5.4600000000000003E-2</v>
      </c>
    </row>
    <row r="130" spans="11:12" x14ac:dyDescent="0.25">
      <c r="K130" s="26" t="s">
        <v>8</v>
      </c>
      <c r="L130" s="29">
        <v>7.8200000000000006E-2</v>
      </c>
    </row>
    <row r="131" spans="11:12" x14ac:dyDescent="0.25">
      <c r="K131" s="26" t="s">
        <v>7</v>
      </c>
      <c r="L131" s="29">
        <v>5.0599999999999999E-2</v>
      </c>
    </row>
    <row r="132" spans="11:12" x14ac:dyDescent="0.25">
      <c r="K132" s="26" t="s">
        <v>6</v>
      </c>
      <c r="L132" s="29">
        <v>0.12670000000000001</v>
      </c>
    </row>
    <row r="133" spans="11:12" x14ac:dyDescent="0.25">
      <c r="K133" s="26" t="s">
        <v>5</v>
      </c>
      <c r="L133" s="29">
        <v>1.67E-2</v>
      </c>
    </row>
    <row r="134" spans="11:12" x14ac:dyDescent="0.25">
      <c r="K134" s="26" t="s">
        <v>3</v>
      </c>
      <c r="L134" s="29">
        <v>4.02E-2</v>
      </c>
    </row>
    <row r="135" spans="11:12" x14ac:dyDescent="0.25">
      <c r="K135" s="22"/>
      <c r="L135" s="33" t="s">
        <v>20</v>
      </c>
    </row>
    <row r="136" spans="11:12" x14ac:dyDescent="0.25">
      <c r="K136" s="26" t="s">
        <v>19</v>
      </c>
      <c r="L136" s="29">
        <v>4.8800000000000003E-2</v>
      </c>
    </row>
    <row r="137" spans="11:12" x14ac:dyDescent="0.25">
      <c r="K137" s="26" t="s">
        <v>0</v>
      </c>
      <c r="L137" s="29">
        <v>1.43E-2</v>
      </c>
    </row>
    <row r="138" spans="11:12" x14ac:dyDescent="0.25">
      <c r="K138" s="26" t="s">
        <v>1</v>
      </c>
      <c r="L138" s="29">
        <v>7.8799999999999995E-2</v>
      </c>
    </row>
    <row r="139" spans="11:12" x14ac:dyDescent="0.25">
      <c r="K139" s="26" t="s">
        <v>18</v>
      </c>
      <c r="L139" s="29">
        <v>1.9699999999999999E-2</v>
      </c>
    </row>
    <row r="140" spans="11:12" x14ac:dyDescent="0.25">
      <c r="K140" s="26" t="s">
        <v>2</v>
      </c>
      <c r="L140" s="29">
        <v>6.9099999999999995E-2</v>
      </c>
    </row>
    <row r="141" spans="11:12" x14ac:dyDescent="0.25">
      <c r="K141" s="26" t="s">
        <v>17</v>
      </c>
      <c r="L141" s="29">
        <v>3.5900000000000001E-2</v>
      </c>
    </row>
    <row r="142" spans="11:12" x14ac:dyDescent="0.25">
      <c r="K142" s="26" t="s">
        <v>16</v>
      </c>
      <c r="L142" s="29">
        <v>0.1134</v>
      </c>
    </row>
    <row r="143" spans="11:12" x14ac:dyDescent="0.25">
      <c r="K143" s="26" t="s">
        <v>15</v>
      </c>
      <c r="L143" s="29">
        <v>7.1900000000000006E-2</v>
      </c>
    </row>
    <row r="144" spans="11:12" x14ac:dyDescent="0.25">
      <c r="K144" s="26" t="s">
        <v>14</v>
      </c>
      <c r="L144" s="29">
        <v>4.3900000000000002E-2</v>
      </c>
    </row>
    <row r="145" spans="11:12" x14ac:dyDescent="0.25">
      <c r="K145" s="26" t="s">
        <v>13</v>
      </c>
      <c r="L145" s="29">
        <v>8.0000000000000002E-3</v>
      </c>
    </row>
    <row r="146" spans="11:12" x14ac:dyDescent="0.25">
      <c r="K146" s="26" t="s">
        <v>12</v>
      </c>
      <c r="L146" s="29">
        <v>3.0099999999999998E-2</v>
      </c>
    </row>
    <row r="147" spans="11:12" x14ac:dyDescent="0.25">
      <c r="K147" s="26" t="s">
        <v>11</v>
      </c>
      <c r="L147" s="29">
        <v>1.78E-2</v>
      </c>
    </row>
    <row r="148" spans="11:12" x14ac:dyDescent="0.25">
      <c r="K148" s="26" t="s">
        <v>10</v>
      </c>
      <c r="L148" s="29">
        <v>5.5300000000000002E-2</v>
      </c>
    </row>
    <row r="149" spans="11:12" x14ac:dyDescent="0.25">
      <c r="K149" s="26" t="s">
        <v>9</v>
      </c>
      <c r="L149" s="29">
        <v>5.7700000000000001E-2</v>
      </c>
    </row>
    <row r="150" spans="11:12" x14ac:dyDescent="0.25">
      <c r="K150" s="26" t="s">
        <v>8</v>
      </c>
      <c r="L150" s="29">
        <v>7.9200000000000007E-2</v>
      </c>
    </row>
    <row r="151" spans="11:12" x14ac:dyDescent="0.25">
      <c r="K151" s="26" t="s">
        <v>7</v>
      </c>
      <c r="L151" s="29">
        <v>5.0599999999999999E-2</v>
      </c>
    </row>
    <row r="152" spans="11:12" x14ac:dyDescent="0.25">
      <c r="K152" s="26" t="s">
        <v>6</v>
      </c>
      <c r="L152" s="29">
        <v>0.12709999999999999</v>
      </c>
    </row>
    <row r="153" spans="11:12" x14ac:dyDescent="0.25">
      <c r="K153" s="26" t="s">
        <v>5</v>
      </c>
      <c r="L153" s="29">
        <v>1.5699999999999999E-2</v>
      </c>
    </row>
    <row r="154" spans="11:12" x14ac:dyDescent="0.25">
      <c r="K154" s="26" t="s">
        <v>3</v>
      </c>
      <c r="L154" s="29">
        <v>3.9899999999999998E-2</v>
      </c>
    </row>
    <row r="155" spans="11:12" x14ac:dyDescent="0.25">
      <c r="K155" s="22"/>
      <c r="L155" s="26"/>
    </row>
    <row r="156" spans="11:12" x14ac:dyDescent="0.25">
      <c r="K156" s="26" t="s">
        <v>53</v>
      </c>
      <c r="L156" s="49"/>
    </row>
    <row r="157" spans="11:12" x14ac:dyDescent="0.25">
      <c r="K157" s="48">
        <v>43904</v>
      </c>
      <c r="L157" s="30">
        <v>100</v>
      </c>
    </row>
    <row r="158" spans="11:12" x14ac:dyDescent="0.25">
      <c r="K158" s="48">
        <v>43911</v>
      </c>
      <c r="L158" s="30">
        <v>98.971699999999998</v>
      </c>
    </row>
    <row r="159" spans="11:12" x14ac:dyDescent="0.25">
      <c r="K159" s="48">
        <v>43918</v>
      </c>
      <c r="L159" s="30">
        <v>95.467299999999994</v>
      </c>
    </row>
    <row r="160" spans="11:12" x14ac:dyDescent="0.25">
      <c r="K160" s="48">
        <v>43925</v>
      </c>
      <c r="L160" s="30">
        <v>92.920699999999997</v>
      </c>
    </row>
    <row r="161" spans="11:12" x14ac:dyDescent="0.25">
      <c r="K161" s="48">
        <v>43932</v>
      </c>
      <c r="L161" s="30">
        <v>91.647599999999997</v>
      </c>
    </row>
    <row r="162" spans="11:12" x14ac:dyDescent="0.25">
      <c r="K162" s="48">
        <v>43939</v>
      </c>
      <c r="L162" s="30">
        <v>91.630799999999994</v>
      </c>
    </row>
    <row r="163" spans="11:12" x14ac:dyDescent="0.25">
      <c r="K163" s="48">
        <v>43946</v>
      </c>
      <c r="L163" s="30">
        <v>92.161199999999994</v>
      </c>
    </row>
    <row r="164" spans="11:12" x14ac:dyDescent="0.25">
      <c r="K164" s="48">
        <v>43953</v>
      </c>
      <c r="L164" s="30">
        <v>92.6584</v>
      </c>
    </row>
    <row r="165" spans="11:12" x14ac:dyDescent="0.25">
      <c r="K165" s="48">
        <v>43960</v>
      </c>
      <c r="L165" s="30">
        <v>93.343000000000004</v>
      </c>
    </row>
    <row r="166" spans="11:12" x14ac:dyDescent="0.25">
      <c r="K166" s="48">
        <v>43967</v>
      </c>
      <c r="L166" s="30">
        <v>93.936300000000003</v>
      </c>
    </row>
    <row r="167" spans="11:12" x14ac:dyDescent="0.25">
      <c r="K167" s="48">
        <v>43974</v>
      </c>
      <c r="L167" s="30">
        <v>94.2941</v>
      </c>
    </row>
    <row r="168" spans="11:12" x14ac:dyDescent="0.25">
      <c r="K168" s="48">
        <v>43981</v>
      </c>
      <c r="L168" s="30">
        <v>94.802000000000007</v>
      </c>
    </row>
    <row r="169" spans="11:12" x14ac:dyDescent="0.25">
      <c r="K169" s="48">
        <v>43988</v>
      </c>
      <c r="L169" s="30">
        <v>95.785499999999999</v>
      </c>
    </row>
    <row r="170" spans="11:12" x14ac:dyDescent="0.25">
      <c r="K170" s="48">
        <v>43995</v>
      </c>
      <c r="L170" s="30">
        <v>96.285600000000002</v>
      </c>
    </row>
    <row r="171" spans="11:12" x14ac:dyDescent="0.25">
      <c r="K171" s="48">
        <v>44002</v>
      </c>
      <c r="L171" s="30">
        <v>96.302000000000007</v>
      </c>
    </row>
    <row r="172" spans="11:12" x14ac:dyDescent="0.25">
      <c r="K172" s="48">
        <v>44009</v>
      </c>
      <c r="L172" s="30">
        <v>95.914100000000005</v>
      </c>
    </row>
    <row r="173" spans="11:12" x14ac:dyDescent="0.25">
      <c r="K173" s="48">
        <v>44016</v>
      </c>
      <c r="L173" s="30">
        <v>97.233900000000006</v>
      </c>
    </row>
    <row r="174" spans="11:12" x14ac:dyDescent="0.25">
      <c r="K174" s="48">
        <v>44023</v>
      </c>
      <c r="L174" s="30">
        <v>98.376900000000006</v>
      </c>
    </row>
    <row r="175" spans="11:12" x14ac:dyDescent="0.25">
      <c r="K175" s="48">
        <v>44030</v>
      </c>
      <c r="L175" s="30">
        <v>98.482699999999994</v>
      </c>
    </row>
    <row r="176" spans="11:12" x14ac:dyDescent="0.25">
      <c r="K176" s="48">
        <v>44037</v>
      </c>
      <c r="L176" s="30">
        <v>98.706800000000001</v>
      </c>
    </row>
    <row r="177" spans="11:12" x14ac:dyDescent="0.25">
      <c r="K177" s="48">
        <v>44044</v>
      </c>
      <c r="L177" s="30">
        <v>98.939099999999996</v>
      </c>
    </row>
    <row r="178" spans="11:12" x14ac:dyDescent="0.25">
      <c r="K178" s="48">
        <v>44051</v>
      </c>
      <c r="L178" s="30">
        <v>98.937200000000004</v>
      </c>
    </row>
    <row r="179" spans="11:12" x14ac:dyDescent="0.25">
      <c r="K179" s="48">
        <v>44058</v>
      </c>
      <c r="L179" s="30">
        <v>98.822400000000002</v>
      </c>
    </row>
    <row r="180" spans="11:12" x14ac:dyDescent="0.25">
      <c r="K180" s="48">
        <v>44065</v>
      </c>
      <c r="L180" s="30">
        <v>98.911299999999997</v>
      </c>
    </row>
    <row r="181" spans="11:12" x14ac:dyDescent="0.25">
      <c r="K181" s="48">
        <v>44072</v>
      </c>
      <c r="L181" s="30">
        <v>99.047600000000003</v>
      </c>
    </row>
    <row r="182" spans="11:12" x14ac:dyDescent="0.25">
      <c r="K182" s="48">
        <v>44079</v>
      </c>
      <c r="L182" s="30">
        <v>99.236400000000003</v>
      </c>
    </row>
    <row r="183" spans="11:12" x14ac:dyDescent="0.25">
      <c r="K183" s="48">
        <v>44086</v>
      </c>
      <c r="L183" s="30">
        <v>99.656499999999994</v>
      </c>
    </row>
    <row r="184" spans="11:12" x14ac:dyDescent="0.25">
      <c r="K184" s="48">
        <v>44093</v>
      </c>
      <c r="L184" s="30">
        <v>99.825000000000003</v>
      </c>
    </row>
    <row r="185" spans="11:12" x14ac:dyDescent="0.25">
      <c r="K185" s="48">
        <v>44100</v>
      </c>
      <c r="L185" s="30">
        <v>99.625100000000003</v>
      </c>
    </row>
    <row r="186" spans="11:12" x14ac:dyDescent="0.25">
      <c r="K186" s="48">
        <v>44107</v>
      </c>
      <c r="L186" s="30">
        <v>98.8245</v>
      </c>
    </row>
    <row r="187" spans="11:12" x14ac:dyDescent="0.25">
      <c r="K187" s="48">
        <v>44114</v>
      </c>
      <c r="L187" s="30">
        <v>98.929599999999994</v>
      </c>
    </row>
    <row r="188" spans="11:12" x14ac:dyDescent="0.25">
      <c r="K188" s="48">
        <v>44121</v>
      </c>
      <c r="L188" s="30">
        <v>99.757800000000003</v>
      </c>
    </row>
    <row r="189" spans="11:12" x14ac:dyDescent="0.25">
      <c r="K189" s="48">
        <v>44128</v>
      </c>
      <c r="L189" s="30">
        <v>100.05119999999999</v>
      </c>
    </row>
    <row r="190" spans="11:12" x14ac:dyDescent="0.25">
      <c r="K190" s="48">
        <v>44135</v>
      </c>
      <c r="L190" s="30">
        <v>100.2345</v>
      </c>
    </row>
    <row r="191" spans="11:12" x14ac:dyDescent="0.25">
      <c r="K191" s="48">
        <v>44142</v>
      </c>
      <c r="L191" s="30">
        <v>100.8433</v>
      </c>
    </row>
    <row r="192" spans="11:12" x14ac:dyDescent="0.25">
      <c r="K192" s="48">
        <v>44149</v>
      </c>
      <c r="L192" s="30">
        <v>101.6143</v>
      </c>
    </row>
    <row r="193" spans="11:12" x14ac:dyDescent="0.25">
      <c r="K193" s="48">
        <v>44156</v>
      </c>
      <c r="L193" s="30">
        <v>101.94119999999999</v>
      </c>
    </row>
    <row r="194" spans="11:12" x14ac:dyDescent="0.25">
      <c r="K194" s="48">
        <v>44163</v>
      </c>
      <c r="L194" s="30">
        <v>102.26220000000001</v>
      </c>
    </row>
    <row r="195" spans="11:12" x14ac:dyDescent="0.25">
      <c r="K195" s="48">
        <v>44170</v>
      </c>
      <c r="L195" s="30">
        <v>102.8276</v>
      </c>
    </row>
    <row r="196" spans="11:12" x14ac:dyDescent="0.25">
      <c r="K196" s="48">
        <v>44177</v>
      </c>
      <c r="L196" s="30">
        <v>102.9023</v>
      </c>
    </row>
    <row r="197" spans="11:12" x14ac:dyDescent="0.25">
      <c r="K197" s="48">
        <v>44184</v>
      </c>
      <c r="L197" s="30">
        <v>102.10080000000001</v>
      </c>
    </row>
    <row r="198" spans="11:12" x14ac:dyDescent="0.25">
      <c r="K198" s="48">
        <v>44191</v>
      </c>
      <c r="L198" s="30">
        <v>98.306600000000003</v>
      </c>
    </row>
    <row r="199" spans="11:12" x14ac:dyDescent="0.25">
      <c r="K199" s="48">
        <v>44198</v>
      </c>
      <c r="L199" s="30">
        <v>95.410499999999999</v>
      </c>
    </row>
    <row r="200" spans="11:12" x14ac:dyDescent="0.25">
      <c r="K200" s="48">
        <v>44205</v>
      </c>
      <c r="L200" s="30">
        <v>96.790499999999994</v>
      </c>
    </row>
    <row r="201" spans="11:12" x14ac:dyDescent="0.25">
      <c r="K201" s="48">
        <v>44212</v>
      </c>
      <c r="L201" s="30">
        <v>98.893100000000004</v>
      </c>
    </row>
    <row r="202" spans="11:12" x14ac:dyDescent="0.25">
      <c r="K202" s="48">
        <v>44219</v>
      </c>
      <c r="L202" s="30">
        <v>99.861900000000006</v>
      </c>
    </row>
    <row r="203" spans="11:12" x14ac:dyDescent="0.25">
      <c r="K203" s="48">
        <v>44226</v>
      </c>
      <c r="L203" s="30">
        <v>100.34610000000001</v>
      </c>
    </row>
    <row r="204" spans="11:12" x14ac:dyDescent="0.25">
      <c r="K204" s="48">
        <v>44233</v>
      </c>
      <c r="L204" s="30">
        <v>100.6977</v>
      </c>
    </row>
    <row r="205" spans="11:12" x14ac:dyDescent="0.25">
      <c r="K205" s="48">
        <v>44240</v>
      </c>
      <c r="L205" s="30">
        <v>101.40600000000001</v>
      </c>
    </row>
    <row r="206" spans="11:12" x14ac:dyDescent="0.25">
      <c r="K206" s="48">
        <v>44247</v>
      </c>
      <c r="L206" s="30">
        <v>101.6439</v>
      </c>
    </row>
    <row r="207" spans="11:12" x14ac:dyDescent="0.25">
      <c r="K207" s="48">
        <v>44254</v>
      </c>
      <c r="L207" s="30">
        <v>102.0776</v>
      </c>
    </row>
    <row r="208" spans="11:12" x14ac:dyDescent="0.25">
      <c r="K208" s="48">
        <v>44261</v>
      </c>
      <c r="L208" s="30">
        <v>102.6974</v>
      </c>
    </row>
    <row r="209" spans="11:12" x14ac:dyDescent="0.25">
      <c r="K209" s="48">
        <v>44268</v>
      </c>
      <c r="L209" s="30">
        <v>103.3691</v>
      </c>
    </row>
    <row r="210" spans="11:12" x14ac:dyDescent="0.25">
      <c r="K210" s="48">
        <v>44275</v>
      </c>
      <c r="L210" s="30">
        <v>103.4833</v>
      </c>
    </row>
    <row r="211" spans="11:12" x14ac:dyDescent="0.25">
      <c r="K211" s="48">
        <v>44282</v>
      </c>
      <c r="L211" s="30">
        <v>103.4003</v>
      </c>
    </row>
    <row r="212" spans="11:12" x14ac:dyDescent="0.25">
      <c r="K212" s="48">
        <v>44289</v>
      </c>
      <c r="L212" s="30">
        <v>102.51049999999999</v>
      </c>
    </row>
    <row r="213" spans="11:12" x14ac:dyDescent="0.25">
      <c r="K213" s="48">
        <v>44296</v>
      </c>
      <c r="L213" s="30">
        <v>101.9789</v>
      </c>
    </row>
    <row r="214" spans="11:12" x14ac:dyDescent="0.25">
      <c r="K214" s="48">
        <v>44303</v>
      </c>
      <c r="L214" s="30">
        <v>101.9265</v>
      </c>
    </row>
    <row r="215" spans="11:12" x14ac:dyDescent="0.25">
      <c r="K215" s="48">
        <v>44310</v>
      </c>
      <c r="L215" s="30">
        <v>102.1865</v>
      </c>
    </row>
    <row r="216" spans="11:12" x14ac:dyDescent="0.25">
      <c r="K216" s="48">
        <v>44317</v>
      </c>
      <c r="L216" s="30">
        <v>102.8479</v>
      </c>
    </row>
    <row r="217" spans="11:12" x14ac:dyDescent="0.25">
      <c r="K217" s="48">
        <v>44324</v>
      </c>
      <c r="L217" s="30">
        <v>102.8336</v>
      </c>
    </row>
    <row r="218" spans="11:12" x14ac:dyDescent="0.25">
      <c r="K218" s="48">
        <v>44331</v>
      </c>
      <c r="L218" s="30">
        <v>102.9222</v>
      </c>
    </row>
    <row r="219" spans="11:12" x14ac:dyDescent="0.25">
      <c r="K219" s="48">
        <v>44338</v>
      </c>
      <c r="L219" s="30">
        <v>103.224</v>
      </c>
    </row>
    <row r="220" spans="11:12" x14ac:dyDescent="0.25">
      <c r="K220" s="48">
        <v>44345</v>
      </c>
      <c r="L220" s="30">
        <v>102.941</v>
      </c>
    </row>
    <row r="221" spans="11:12" x14ac:dyDescent="0.25">
      <c r="K221" s="48">
        <v>44352</v>
      </c>
      <c r="L221" s="30">
        <v>102.25190000000001</v>
      </c>
    </row>
    <row r="222" spans="11:12" x14ac:dyDescent="0.25">
      <c r="K222" s="48" t="s">
        <v>54</v>
      </c>
      <c r="L222" s="30" t="s">
        <v>54</v>
      </c>
    </row>
    <row r="223" spans="11:12" x14ac:dyDescent="0.25">
      <c r="K223" s="48" t="s">
        <v>54</v>
      </c>
      <c r="L223" s="30" t="s">
        <v>54</v>
      </c>
    </row>
    <row r="224" spans="11:12" x14ac:dyDescent="0.25">
      <c r="K224" s="48" t="s">
        <v>54</v>
      </c>
      <c r="L224" s="30" t="s">
        <v>54</v>
      </c>
    </row>
    <row r="225" spans="11:12" x14ac:dyDescent="0.25">
      <c r="K225" s="48" t="s">
        <v>54</v>
      </c>
      <c r="L225" s="30" t="s">
        <v>54</v>
      </c>
    </row>
    <row r="226" spans="11:12" x14ac:dyDescent="0.25">
      <c r="K226" s="48" t="s">
        <v>54</v>
      </c>
      <c r="L226" s="30" t="s">
        <v>54</v>
      </c>
    </row>
    <row r="227" spans="11:12" x14ac:dyDescent="0.25">
      <c r="K227" s="48" t="s">
        <v>54</v>
      </c>
      <c r="L227" s="30" t="s">
        <v>54</v>
      </c>
    </row>
    <row r="228" spans="11:12" x14ac:dyDescent="0.25">
      <c r="K228" s="48" t="s">
        <v>54</v>
      </c>
      <c r="L228" s="30" t="s">
        <v>54</v>
      </c>
    </row>
    <row r="229" spans="11:12" x14ac:dyDescent="0.25">
      <c r="K229" s="48" t="s">
        <v>54</v>
      </c>
      <c r="L229" s="30" t="s">
        <v>54</v>
      </c>
    </row>
    <row r="230" spans="11:12" x14ac:dyDescent="0.25">
      <c r="K230" s="48" t="s">
        <v>54</v>
      </c>
      <c r="L230" s="30" t="s">
        <v>54</v>
      </c>
    </row>
    <row r="231" spans="11:12" x14ac:dyDescent="0.25">
      <c r="K231" s="48" t="s">
        <v>54</v>
      </c>
      <c r="L231" s="30" t="s">
        <v>54</v>
      </c>
    </row>
    <row r="232" spans="11:12" x14ac:dyDescent="0.25">
      <c r="K232" s="48" t="s">
        <v>54</v>
      </c>
      <c r="L232" s="30" t="s">
        <v>54</v>
      </c>
    </row>
    <row r="233" spans="11:12" x14ac:dyDescent="0.25">
      <c r="K233" s="48" t="s">
        <v>54</v>
      </c>
      <c r="L233" s="30" t="s">
        <v>54</v>
      </c>
    </row>
    <row r="234" spans="11:12" x14ac:dyDescent="0.25">
      <c r="K234" s="48" t="s">
        <v>54</v>
      </c>
      <c r="L234" s="30" t="s">
        <v>54</v>
      </c>
    </row>
    <row r="235" spans="11:12" x14ac:dyDescent="0.25">
      <c r="K235" s="48" t="s">
        <v>54</v>
      </c>
      <c r="L235" s="30" t="s">
        <v>54</v>
      </c>
    </row>
    <row r="236" spans="11:12" x14ac:dyDescent="0.25">
      <c r="K236" s="48" t="s">
        <v>54</v>
      </c>
      <c r="L236" s="30" t="s">
        <v>54</v>
      </c>
    </row>
    <row r="237" spans="11:12" x14ac:dyDescent="0.25">
      <c r="K237" s="48" t="s">
        <v>54</v>
      </c>
      <c r="L237" s="30" t="s">
        <v>54</v>
      </c>
    </row>
    <row r="238" spans="11:12" x14ac:dyDescent="0.25">
      <c r="K238" s="48" t="s">
        <v>54</v>
      </c>
      <c r="L238" s="30" t="s">
        <v>54</v>
      </c>
    </row>
    <row r="239" spans="11:12" x14ac:dyDescent="0.25">
      <c r="K239" s="48" t="s">
        <v>54</v>
      </c>
      <c r="L239" s="30" t="s">
        <v>54</v>
      </c>
    </row>
    <row r="240" spans="11:12" x14ac:dyDescent="0.25">
      <c r="K240" s="48" t="s">
        <v>54</v>
      </c>
      <c r="L240" s="30" t="s">
        <v>54</v>
      </c>
    </row>
    <row r="241" spans="11:12" x14ac:dyDescent="0.25">
      <c r="K241" s="48" t="s">
        <v>54</v>
      </c>
      <c r="L241" s="30" t="s">
        <v>54</v>
      </c>
    </row>
    <row r="242" spans="11:12" x14ac:dyDescent="0.25">
      <c r="K242" s="48" t="s">
        <v>54</v>
      </c>
      <c r="L242" s="30" t="s">
        <v>54</v>
      </c>
    </row>
    <row r="243" spans="11:12" x14ac:dyDescent="0.25">
      <c r="K243" s="48" t="s">
        <v>54</v>
      </c>
      <c r="L243" s="30" t="s">
        <v>54</v>
      </c>
    </row>
    <row r="244" spans="11:12" x14ac:dyDescent="0.25">
      <c r="K244" s="48" t="s">
        <v>54</v>
      </c>
      <c r="L244" s="30" t="s">
        <v>54</v>
      </c>
    </row>
    <row r="245" spans="11:12" x14ac:dyDescent="0.25">
      <c r="K245" s="48" t="s">
        <v>54</v>
      </c>
      <c r="L245" s="30" t="s">
        <v>54</v>
      </c>
    </row>
    <row r="246" spans="11:12" x14ac:dyDescent="0.25">
      <c r="K246" s="48" t="s">
        <v>54</v>
      </c>
      <c r="L246" s="30" t="s">
        <v>54</v>
      </c>
    </row>
    <row r="247" spans="11:12" x14ac:dyDescent="0.25">
      <c r="K247" s="48" t="s">
        <v>54</v>
      </c>
      <c r="L247" s="30" t="s">
        <v>54</v>
      </c>
    </row>
    <row r="248" spans="11:12" x14ac:dyDescent="0.25">
      <c r="K248" s="48" t="s">
        <v>54</v>
      </c>
      <c r="L248" s="30" t="s">
        <v>54</v>
      </c>
    </row>
    <row r="249" spans="11:12" x14ac:dyDescent="0.25">
      <c r="K249" s="48" t="s">
        <v>54</v>
      </c>
      <c r="L249" s="30" t="s">
        <v>54</v>
      </c>
    </row>
    <row r="250" spans="11:12" x14ac:dyDescent="0.25">
      <c r="K250" s="48" t="s">
        <v>54</v>
      </c>
      <c r="L250" s="30" t="s">
        <v>54</v>
      </c>
    </row>
    <row r="251" spans="11:12" x14ac:dyDescent="0.25">
      <c r="K251" s="48" t="s">
        <v>54</v>
      </c>
      <c r="L251" s="30" t="s">
        <v>54</v>
      </c>
    </row>
    <row r="252" spans="11:12" x14ac:dyDescent="0.25">
      <c r="K252" s="48" t="s">
        <v>54</v>
      </c>
      <c r="L252" s="30" t="s">
        <v>54</v>
      </c>
    </row>
    <row r="253" spans="11:12" x14ac:dyDescent="0.25">
      <c r="K253" s="48" t="s">
        <v>54</v>
      </c>
      <c r="L253" s="30" t="s">
        <v>54</v>
      </c>
    </row>
    <row r="254" spans="11:12" x14ac:dyDescent="0.25">
      <c r="K254" s="48" t="s">
        <v>54</v>
      </c>
      <c r="L254" s="30" t="s">
        <v>54</v>
      </c>
    </row>
    <row r="255" spans="11:12" x14ac:dyDescent="0.25">
      <c r="K255" s="48" t="s">
        <v>54</v>
      </c>
      <c r="L255" s="30" t="s">
        <v>54</v>
      </c>
    </row>
    <row r="256" spans="11:12" x14ac:dyDescent="0.25">
      <c r="K256" s="48" t="s">
        <v>54</v>
      </c>
      <c r="L256" s="30" t="s">
        <v>54</v>
      </c>
    </row>
    <row r="257" spans="11:12" x14ac:dyDescent="0.25">
      <c r="K257" s="48" t="s">
        <v>54</v>
      </c>
      <c r="L257" s="30" t="s">
        <v>54</v>
      </c>
    </row>
    <row r="258" spans="11:12" x14ac:dyDescent="0.25">
      <c r="K258" s="48" t="s">
        <v>54</v>
      </c>
      <c r="L258" s="30" t="s">
        <v>54</v>
      </c>
    </row>
    <row r="259" spans="11:12" x14ac:dyDescent="0.25">
      <c r="K259" s="48" t="s">
        <v>54</v>
      </c>
      <c r="L259" s="30" t="s">
        <v>54</v>
      </c>
    </row>
    <row r="260" spans="11:12" x14ac:dyDescent="0.25">
      <c r="K260" s="48" t="s">
        <v>54</v>
      </c>
      <c r="L260" s="30" t="s">
        <v>54</v>
      </c>
    </row>
    <row r="261" spans="11:12" x14ac:dyDescent="0.25">
      <c r="K261" s="48" t="s">
        <v>54</v>
      </c>
      <c r="L261" s="30" t="s">
        <v>54</v>
      </c>
    </row>
    <row r="262" spans="11:12" x14ac:dyDescent="0.25">
      <c r="K262" s="48" t="s">
        <v>54</v>
      </c>
      <c r="L262" s="30" t="s">
        <v>54</v>
      </c>
    </row>
    <row r="263" spans="11:12" x14ac:dyDescent="0.25">
      <c r="K263" s="48" t="s">
        <v>54</v>
      </c>
      <c r="L263" s="30" t="s">
        <v>54</v>
      </c>
    </row>
    <row r="264" spans="11:12" x14ac:dyDescent="0.25">
      <c r="K264" s="48" t="s">
        <v>54</v>
      </c>
      <c r="L264" s="30" t="s">
        <v>54</v>
      </c>
    </row>
    <row r="265" spans="11:12" x14ac:dyDescent="0.25">
      <c r="K265" s="48" t="s">
        <v>54</v>
      </c>
      <c r="L265" s="30" t="s">
        <v>54</v>
      </c>
    </row>
    <row r="266" spans="11:12" x14ac:dyDescent="0.25">
      <c r="K266" s="48" t="s">
        <v>54</v>
      </c>
      <c r="L266" s="30" t="s">
        <v>54</v>
      </c>
    </row>
    <row r="267" spans="11:12" x14ac:dyDescent="0.25">
      <c r="K267" s="48" t="s">
        <v>54</v>
      </c>
      <c r="L267" s="30" t="s">
        <v>54</v>
      </c>
    </row>
    <row r="268" spans="11:12" x14ac:dyDescent="0.25">
      <c r="K268" s="48" t="s">
        <v>54</v>
      </c>
      <c r="L268" s="30" t="s">
        <v>54</v>
      </c>
    </row>
    <row r="269" spans="11:12" x14ac:dyDescent="0.25">
      <c r="K269" s="48" t="s">
        <v>54</v>
      </c>
      <c r="L269" s="30" t="s">
        <v>54</v>
      </c>
    </row>
    <row r="270" spans="11:12" x14ac:dyDescent="0.25">
      <c r="K270" s="48" t="s">
        <v>54</v>
      </c>
      <c r="L270" s="30" t="s">
        <v>54</v>
      </c>
    </row>
    <row r="271" spans="11:12" x14ac:dyDescent="0.25">
      <c r="K271" s="48" t="s">
        <v>54</v>
      </c>
      <c r="L271" s="30" t="s">
        <v>54</v>
      </c>
    </row>
    <row r="272" spans="11:12" x14ac:dyDescent="0.25">
      <c r="K272" s="48" t="s">
        <v>54</v>
      </c>
      <c r="L272" s="30" t="s">
        <v>54</v>
      </c>
    </row>
    <row r="273" spans="11:12" x14ac:dyDescent="0.25">
      <c r="K273" s="48" t="s">
        <v>54</v>
      </c>
      <c r="L273" s="30" t="s">
        <v>54</v>
      </c>
    </row>
    <row r="274" spans="11:12" x14ac:dyDescent="0.25">
      <c r="K274" s="48" t="s">
        <v>54</v>
      </c>
      <c r="L274" s="30" t="s">
        <v>54</v>
      </c>
    </row>
    <row r="275" spans="11:12" x14ac:dyDescent="0.25">
      <c r="K275" s="48" t="s">
        <v>54</v>
      </c>
      <c r="L275" s="30" t="s">
        <v>54</v>
      </c>
    </row>
    <row r="276" spans="11:12" x14ac:dyDescent="0.25">
      <c r="K276" s="48" t="s">
        <v>54</v>
      </c>
      <c r="L276" s="30" t="s">
        <v>54</v>
      </c>
    </row>
    <row r="277" spans="11:12" x14ac:dyDescent="0.25">
      <c r="K277" s="48" t="s">
        <v>54</v>
      </c>
      <c r="L277" s="30" t="s">
        <v>54</v>
      </c>
    </row>
    <row r="278" spans="11:12" x14ac:dyDescent="0.25">
      <c r="K278" s="48" t="s">
        <v>54</v>
      </c>
      <c r="L278" s="30" t="s">
        <v>54</v>
      </c>
    </row>
    <row r="279" spans="11:12" x14ac:dyDescent="0.25">
      <c r="K279" s="48" t="s">
        <v>54</v>
      </c>
      <c r="L279" s="30" t="s">
        <v>54</v>
      </c>
    </row>
    <row r="280" spans="11:12" x14ac:dyDescent="0.25">
      <c r="K280" s="48" t="s">
        <v>54</v>
      </c>
      <c r="L280" s="30" t="s">
        <v>54</v>
      </c>
    </row>
    <row r="281" spans="11:12" x14ac:dyDescent="0.25">
      <c r="K281" s="48" t="s">
        <v>54</v>
      </c>
      <c r="L281" s="30" t="s">
        <v>54</v>
      </c>
    </row>
    <row r="282" spans="11:12" x14ac:dyDescent="0.25">
      <c r="K282" s="48" t="s">
        <v>54</v>
      </c>
      <c r="L282" s="30" t="s">
        <v>54</v>
      </c>
    </row>
    <row r="283" spans="11:12" x14ac:dyDescent="0.25">
      <c r="K283" s="48" t="s">
        <v>54</v>
      </c>
      <c r="L283" s="30" t="s">
        <v>54</v>
      </c>
    </row>
    <row r="284" spans="11:12" x14ac:dyDescent="0.25">
      <c r="K284" s="48" t="s">
        <v>54</v>
      </c>
      <c r="L284" s="30" t="s">
        <v>54</v>
      </c>
    </row>
    <row r="285" spans="11:12" x14ac:dyDescent="0.25">
      <c r="K285" s="48" t="s">
        <v>54</v>
      </c>
      <c r="L285" s="30" t="s">
        <v>54</v>
      </c>
    </row>
    <row r="286" spans="11:12" x14ac:dyDescent="0.25">
      <c r="K286" s="48" t="s">
        <v>54</v>
      </c>
      <c r="L286" s="30" t="s">
        <v>54</v>
      </c>
    </row>
    <row r="287" spans="11:12" x14ac:dyDescent="0.25">
      <c r="K287" s="48" t="s">
        <v>54</v>
      </c>
      <c r="L287" s="30" t="s">
        <v>54</v>
      </c>
    </row>
    <row r="288" spans="11:12" x14ac:dyDescent="0.25">
      <c r="K288" s="48" t="s">
        <v>54</v>
      </c>
      <c r="L288" s="30" t="s">
        <v>54</v>
      </c>
    </row>
    <row r="289" spans="11:12" x14ac:dyDescent="0.25">
      <c r="K289" s="48" t="s">
        <v>54</v>
      </c>
      <c r="L289" s="30" t="s">
        <v>54</v>
      </c>
    </row>
    <row r="290" spans="11:12" x14ac:dyDescent="0.25">
      <c r="K290" s="48" t="s">
        <v>54</v>
      </c>
      <c r="L290" s="30" t="s">
        <v>54</v>
      </c>
    </row>
    <row r="291" spans="11:12" x14ac:dyDescent="0.25">
      <c r="K291" s="48" t="s">
        <v>54</v>
      </c>
      <c r="L291" s="30" t="s">
        <v>54</v>
      </c>
    </row>
    <row r="292" spans="11:12" x14ac:dyDescent="0.25">
      <c r="K292" s="48" t="s">
        <v>54</v>
      </c>
      <c r="L292" s="30" t="s">
        <v>54</v>
      </c>
    </row>
    <row r="293" spans="11:12" x14ac:dyDescent="0.25">
      <c r="K293" s="48" t="s">
        <v>54</v>
      </c>
      <c r="L293" s="30" t="s">
        <v>54</v>
      </c>
    </row>
    <row r="294" spans="11:12" x14ac:dyDescent="0.25">
      <c r="K294" s="48" t="s">
        <v>54</v>
      </c>
      <c r="L294" s="30" t="s">
        <v>54</v>
      </c>
    </row>
    <row r="295" spans="11:12" x14ac:dyDescent="0.25">
      <c r="K295" s="48" t="s">
        <v>54</v>
      </c>
      <c r="L295" s="30" t="s">
        <v>54</v>
      </c>
    </row>
    <row r="296" spans="11:12" x14ac:dyDescent="0.25">
      <c r="K296" s="48" t="s">
        <v>54</v>
      </c>
      <c r="L296" s="30" t="s">
        <v>54</v>
      </c>
    </row>
    <row r="297" spans="11:12" x14ac:dyDescent="0.25">
      <c r="K297" s="48" t="s">
        <v>54</v>
      </c>
      <c r="L297" s="30" t="s">
        <v>54</v>
      </c>
    </row>
    <row r="298" spans="11:12" x14ac:dyDescent="0.25">
      <c r="K298" s="48" t="s">
        <v>54</v>
      </c>
      <c r="L298" s="30" t="s">
        <v>54</v>
      </c>
    </row>
    <row r="299" spans="11:12" x14ac:dyDescent="0.25">
      <c r="K299" s="48" t="s">
        <v>54</v>
      </c>
      <c r="L299" s="30" t="s">
        <v>54</v>
      </c>
    </row>
    <row r="300" spans="11:12" x14ac:dyDescent="0.25">
      <c r="K300" s="48" t="s">
        <v>54</v>
      </c>
      <c r="L300" s="30" t="s">
        <v>54</v>
      </c>
    </row>
    <row r="301" spans="11:12" x14ac:dyDescent="0.25">
      <c r="K301" s="48" t="s">
        <v>54</v>
      </c>
      <c r="L301" s="30" t="s">
        <v>54</v>
      </c>
    </row>
    <row r="302" spans="11:12" x14ac:dyDescent="0.25">
      <c r="K302" s="48" t="s">
        <v>54</v>
      </c>
      <c r="L302" s="30" t="s">
        <v>54</v>
      </c>
    </row>
    <row r="303" spans="11:12" x14ac:dyDescent="0.25">
      <c r="K303" s="48" t="s">
        <v>54</v>
      </c>
      <c r="L303" s="30" t="s">
        <v>54</v>
      </c>
    </row>
    <row r="304" spans="11:12" x14ac:dyDescent="0.25">
      <c r="K304" s="26" t="s">
        <v>55</v>
      </c>
      <c r="L304" s="49"/>
    </row>
    <row r="305" spans="11:12" x14ac:dyDescent="0.25">
      <c r="K305" s="48">
        <v>43904</v>
      </c>
      <c r="L305" s="30">
        <v>100</v>
      </c>
    </row>
    <row r="306" spans="11:12" x14ac:dyDescent="0.25">
      <c r="K306" s="48">
        <v>43911</v>
      </c>
      <c r="L306" s="30">
        <v>99.605099999999993</v>
      </c>
    </row>
    <row r="307" spans="11:12" x14ac:dyDescent="0.25">
      <c r="K307" s="48">
        <v>43918</v>
      </c>
      <c r="L307" s="30">
        <v>98.105699999999999</v>
      </c>
    </row>
    <row r="308" spans="11:12" x14ac:dyDescent="0.25">
      <c r="K308" s="48">
        <v>43925</v>
      </c>
      <c r="L308" s="30">
        <v>96.237700000000004</v>
      </c>
    </row>
    <row r="309" spans="11:12" x14ac:dyDescent="0.25">
      <c r="K309" s="48">
        <v>43932</v>
      </c>
      <c r="L309" s="30">
        <v>93.490899999999996</v>
      </c>
    </row>
    <row r="310" spans="11:12" x14ac:dyDescent="0.25">
      <c r="K310" s="48">
        <v>43939</v>
      </c>
      <c r="L310" s="30">
        <v>93.694400000000002</v>
      </c>
    </row>
    <row r="311" spans="11:12" x14ac:dyDescent="0.25">
      <c r="K311" s="48">
        <v>43946</v>
      </c>
      <c r="L311" s="30">
        <v>94.112799999999993</v>
      </c>
    </row>
    <row r="312" spans="11:12" x14ac:dyDescent="0.25">
      <c r="K312" s="48">
        <v>43953</v>
      </c>
      <c r="L312" s="30">
        <v>94.6601</v>
      </c>
    </row>
    <row r="313" spans="11:12" x14ac:dyDescent="0.25">
      <c r="K313" s="48">
        <v>43960</v>
      </c>
      <c r="L313" s="30">
        <v>93.582700000000003</v>
      </c>
    </row>
    <row r="314" spans="11:12" x14ac:dyDescent="0.25">
      <c r="K314" s="48">
        <v>43967</v>
      </c>
      <c r="L314" s="30">
        <v>92.817400000000006</v>
      </c>
    </row>
    <row r="315" spans="11:12" x14ac:dyDescent="0.25">
      <c r="K315" s="48">
        <v>43974</v>
      </c>
      <c r="L315" s="30">
        <v>92.471100000000007</v>
      </c>
    </row>
    <row r="316" spans="11:12" x14ac:dyDescent="0.25">
      <c r="K316" s="48">
        <v>43981</v>
      </c>
      <c r="L316" s="30">
        <v>93.7988</v>
      </c>
    </row>
    <row r="317" spans="11:12" x14ac:dyDescent="0.25">
      <c r="K317" s="48">
        <v>43988</v>
      </c>
      <c r="L317" s="30">
        <v>95.975300000000004</v>
      </c>
    </row>
    <row r="318" spans="11:12" x14ac:dyDescent="0.25">
      <c r="K318" s="48">
        <v>43995</v>
      </c>
      <c r="L318" s="30">
        <v>96.647499999999994</v>
      </c>
    </row>
    <row r="319" spans="11:12" x14ac:dyDescent="0.25">
      <c r="K319" s="48">
        <v>44002</v>
      </c>
      <c r="L319" s="30">
        <v>97.605199999999996</v>
      </c>
    </row>
    <row r="320" spans="11:12" x14ac:dyDescent="0.25">
      <c r="K320" s="48">
        <v>44009</v>
      </c>
      <c r="L320" s="30">
        <v>97.363699999999994</v>
      </c>
    </row>
    <row r="321" spans="11:12" x14ac:dyDescent="0.25">
      <c r="K321" s="48">
        <v>44016</v>
      </c>
      <c r="L321" s="30">
        <v>99.2089</v>
      </c>
    </row>
    <row r="322" spans="11:12" x14ac:dyDescent="0.25">
      <c r="K322" s="48">
        <v>44023</v>
      </c>
      <c r="L322" s="30">
        <v>96.841499999999996</v>
      </c>
    </row>
    <row r="323" spans="11:12" x14ac:dyDescent="0.25">
      <c r="K323" s="48">
        <v>44030</v>
      </c>
      <c r="L323" s="30">
        <v>96.671800000000005</v>
      </c>
    </row>
    <row r="324" spans="11:12" x14ac:dyDescent="0.25">
      <c r="K324" s="48">
        <v>44037</v>
      </c>
      <c r="L324" s="30">
        <v>96.463899999999995</v>
      </c>
    </row>
    <row r="325" spans="11:12" x14ac:dyDescent="0.25">
      <c r="K325" s="48">
        <v>44044</v>
      </c>
      <c r="L325" s="30">
        <v>97.318799999999996</v>
      </c>
    </row>
    <row r="326" spans="11:12" x14ac:dyDescent="0.25">
      <c r="K326" s="48">
        <v>44051</v>
      </c>
      <c r="L326" s="30">
        <v>97.774199999999993</v>
      </c>
    </row>
    <row r="327" spans="11:12" x14ac:dyDescent="0.25">
      <c r="K327" s="48">
        <v>44058</v>
      </c>
      <c r="L327" s="30">
        <v>97.283600000000007</v>
      </c>
    </row>
    <row r="328" spans="11:12" x14ac:dyDescent="0.25">
      <c r="K328" s="48">
        <v>44065</v>
      </c>
      <c r="L328" s="30">
        <v>97.149600000000007</v>
      </c>
    </row>
    <row r="329" spans="11:12" x14ac:dyDescent="0.25">
      <c r="K329" s="48">
        <v>44072</v>
      </c>
      <c r="L329" s="30">
        <v>97.377099999999999</v>
      </c>
    </row>
    <row r="330" spans="11:12" x14ac:dyDescent="0.25">
      <c r="K330" s="48">
        <v>44079</v>
      </c>
      <c r="L330" s="30">
        <v>100.1592</v>
      </c>
    </row>
    <row r="331" spans="11:12" x14ac:dyDescent="0.25">
      <c r="K331" s="48">
        <v>44086</v>
      </c>
      <c r="L331" s="30">
        <v>101.158</v>
      </c>
    </row>
    <row r="332" spans="11:12" x14ac:dyDescent="0.25">
      <c r="K332" s="48">
        <v>44093</v>
      </c>
      <c r="L332" s="30">
        <v>101.9629</v>
      </c>
    </row>
    <row r="333" spans="11:12" x14ac:dyDescent="0.25">
      <c r="K333" s="48">
        <v>44100</v>
      </c>
      <c r="L333" s="30">
        <v>101.1215</v>
      </c>
    </row>
    <row r="334" spans="11:12" x14ac:dyDescent="0.25">
      <c r="K334" s="48">
        <v>44107</v>
      </c>
      <c r="L334" s="30">
        <v>98.703100000000006</v>
      </c>
    </row>
    <row r="335" spans="11:12" x14ac:dyDescent="0.25">
      <c r="K335" s="48">
        <v>44114</v>
      </c>
      <c r="L335" s="30">
        <v>97.2864</v>
      </c>
    </row>
    <row r="336" spans="11:12" x14ac:dyDescent="0.25">
      <c r="K336" s="48">
        <v>44121</v>
      </c>
      <c r="L336" s="30">
        <v>97.925600000000003</v>
      </c>
    </row>
    <row r="337" spans="11:12" x14ac:dyDescent="0.25">
      <c r="K337" s="48">
        <v>44128</v>
      </c>
      <c r="L337" s="30">
        <v>97.346500000000006</v>
      </c>
    </row>
    <row r="338" spans="11:12" x14ac:dyDescent="0.25">
      <c r="K338" s="48">
        <v>44135</v>
      </c>
      <c r="L338" s="30">
        <v>97.512900000000002</v>
      </c>
    </row>
    <row r="339" spans="11:12" x14ac:dyDescent="0.25">
      <c r="K339" s="48">
        <v>44142</v>
      </c>
      <c r="L339" s="30">
        <v>99.389899999999997</v>
      </c>
    </row>
    <row r="340" spans="11:12" x14ac:dyDescent="0.25">
      <c r="K340" s="48">
        <v>44149</v>
      </c>
      <c r="L340" s="30">
        <v>100.36199999999999</v>
      </c>
    </row>
    <row r="341" spans="11:12" x14ac:dyDescent="0.25">
      <c r="K341" s="48">
        <v>44156</v>
      </c>
      <c r="L341" s="30">
        <v>100.4233</v>
      </c>
    </row>
    <row r="342" spans="11:12" x14ac:dyDescent="0.25">
      <c r="K342" s="48">
        <v>44163</v>
      </c>
      <c r="L342" s="30">
        <v>101.77719999999999</v>
      </c>
    </row>
    <row r="343" spans="11:12" x14ac:dyDescent="0.25">
      <c r="K343" s="48">
        <v>44170</v>
      </c>
      <c r="L343" s="30">
        <v>103.5668</v>
      </c>
    </row>
    <row r="344" spans="11:12" x14ac:dyDescent="0.25">
      <c r="K344" s="48">
        <v>44177</v>
      </c>
      <c r="L344" s="30">
        <v>104.02849999999999</v>
      </c>
    </row>
    <row r="345" spans="11:12" x14ac:dyDescent="0.25">
      <c r="K345" s="48">
        <v>44184</v>
      </c>
      <c r="L345" s="30">
        <v>103.90219999999999</v>
      </c>
    </row>
    <row r="346" spans="11:12" x14ac:dyDescent="0.25">
      <c r="K346" s="48">
        <v>44191</v>
      </c>
      <c r="L346" s="30">
        <v>98.440600000000003</v>
      </c>
    </row>
    <row r="347" spans="11:12" x14ac:dyDescent="0.25">
      <c r="K347" s="48">
        <v>44198</v>
      </c>
      <c r="L347" s="30">
        <v>94.903199999999998</v>
      </c>
    </row>
    <row r="348" spans="11:12" x14ac:dyDescent="0.25">
      <c r="K348" s="48">
        <v>44205</v>
      </c>
      <c r="L348" s="30">
        <v>95.912400000000005</v>
      </c>
    </row>
    <row r="349" spans="11:12" x14ac:dyDescent="0.25">
      <c r="K349" s="48">
        <v>44212</v>
      </c>
      <c r="L349" s="30">
        <v>97.958399999999997</v>
      </c>
    </row>
    <row r="350" spans="11:12" x14ac:dyDescent="0.25">
      <c r="K350" s="48">
        <v>44219</v>
      </c>
      <c r="L350" s="30">
        <v>98.633799999999994</v>
      </c>
    </row>
    <row r="351" spans="11:12" x14ac:dyDescent="0.25">
      <c r="K351" s="48">
        <v>44226</v>
      </c>
      <c r="L351" s="30">
        <v>98.978300000000004</v>
      </c>
    </row>
    <row r="352" spans="11:12" x14ac:dyDescent="0.25">
      <c r="K352" s="48">
        <v>44233</v>
      </c>
      <c r="L352" s="30">
        <v>102.32899999999999</v>
      </c>
    </row>
    <row r="353" spans="11:12" x14ac:dyDescent="0.25">
      <c r="K353" s="48">
        <v>44240</v>
      </c>
      <c r="L353" s="30">
        <v>103.4654</v>
      </c>
    </row>
    <row r="354" spans="11:12" x14ac:dyDescent="0.25">
      <c r="K354" s="48">
        <v>44247</v>
      </c>
      <c r="L354" s="30">
        <v>103.54989999999999</v>
      </c>
    </row>
    <row r="355" spans="11:12" x14ac:dyDescent="0.25">
      <c r="K355" s="48">
        <v>44254</v>
      </c>
      <c r="L355" s="30">
        <v>104.1223</v>
      </c>
    </row>
    <row r="356" spans="11:12" x14ac:dyDescent="0.25">
      <c r="K356" s="48">
        <v>44261</v>
      </c>
      <c r="L356" s="30">
        <v>105.40479999999999</v>
      </c>
    </row>
    <row r="357" spans="11:12" x14ac:dyDescent="0.25">
      <c r="K357" s="48">
        <v>44268</v>
      </c>
      <c r="L357" s="30">
        <v>105.8021</v>
      </c>
    </row>
    <row r="358" spans="11:12" x14ac:dyDescent="0.25">
      <c r="K358" s="48">
        <v>44275</v>
      </c>
      <c r="L358" s="30">
        <v>105.7312</v>
      </c>
    </row>
    <row r="359" spans="11:12" x14ac:dyDescent="0.25">
      <c r="K359" s="48">
        <v>44282</v>
      </c>
      <c r="L359" s="30">
        <v>106.0228</v>
      </c>
    </row>
    <row r="360" spans="11:12" x14ac:dyDescent="0.25">
      <c r="K360" s="48">
        <v>44289</v>
      </c>
      <c r="L360" s="30">
        <v>105.1835</v>
      </c>
    </row>
    <row r="361" spans="11:12" x14ac:dyDescent="0.25">
      <c r="K361" s="48">
        <v>44296</v>
      </c>
      <c r="L361" s="30">
        <v>103.6148</v>
      </c>
    </row>
    <row r="362" spans="11:12" x14ac:dyDescent="0.25">
      <c r="K362" s="48">
        <v>44303</v>
      </c>
      <c r="L362" s="30">
        <v>103.956</v>
      </c>
    </row>
    <row r="363" spans="11:12" x14ac:dyDescent="0.25">
      <c r="K363" s="48">
        <v>44310</v>
      </c>
      <c r="L363" s="30">
        <v>103.5633</v>
      </c>
    </row>
    <row r="364" spans="11:12" x14ac:dyDescent="0.25">
      <c r="K364" s="48">
        <v>44317</v>
      </c>
      <c r="L364" s="30">
        <v>104.217</v>
      </c>
    </row>
    <row r="365" spans="11:12" x14ac:dyDescent="0.25">
      <c r="K365" s="48">
        <v>44324</v>
      </c>
      <c r="L365" s="30">
        <v>103.2509</v>
      </c>
    </row>
    <row r="366" spans="11:12" x14ac:dyDescent="0.25">
      <c r="K366" s="48">
        <v>44331</v>
      </c>
      <c r="L366" s="30">
        <v>103.5731</v>
      </c>
    </row>
    <row r="367" spans="11:12" x14ac:dyDescent="0.25">
      <c r="K367" s="48">
        <v>44338</v>
      </c>
      <c r="L367" s="30">
        <v>103.6772</v>
      </c>
    </row>
    <row r="368" spans="11:12" x14ac:dyDescent="0.25">
      <c r="K368" s="48">
        <v>44345</v>
      </c>
      <c r="L368" s="30">
        <v>102.8562</v>
      </c>
    </row>
    <row r="369" spans="11:12" x14ac:dyDescent="0.25">
      <c r="K369" s="48">
        <v>44352</v>
      </c>
      <c r="L369" s="30">
        <v>102.0586</v>
      </c>
    </row>
    <row r="370" spans="11:12" x14ac:dyDescent="0.25">
      <c r="K370" s="48" t="s">
        <v>54</v>
      </c>
      <c r="L370" s="30" t="s">
        <v>54</v>
      </c>
    </row>
    <row r="371" spans="11:12" x14ac:dyDescent="0.25">
      <c r="K371" s="48" t="s">
        <v>54</v>
      </c>
      <c r="L371" s="30" t="s">
        <v>54</v>
      </c>
    </row>
    <row r="372" spans="11:12" x14ac:dyDescent="0.25">
      <c r="K372" s="48" t="s">
        <v>54</v>
      </c>
      <c r="L372" s="30" t="s">
        <v>54</v>
      </c>
    </row>
    <row r="373" spans="11:12" x14ac:dyDescent="0.25">
      <c r="K373" s="48" t="s">
        <v>54</v>
      </c>
      <c r="L373" s="30" t="s">
        <v>54</v>
      </c>
    </row>
    <row r="374" spans="11:12" x14ac:dyDescent="0.25">
      <c r="K374" s="48" t="s">
        <v>54</v>
      </c>
      <c r="L374" s="30" t="s">
        <v>54</v>
      </c>
    </row>
    <row r="375" spans="11:12" x14ac:dyDescent="0.25">
      <c r="K375" s="48" t="s">
        <v>54</v>
      </c>
      <c r="L375" s="30" t="s">
        <v>54</v>
      </c>
    </row>
    <row r="376" spans="11:12" x14ac:dyDescent="0.25">
      <c r="K376" s="48" t="s">
        <v>54</v>
      </c>
      <c r="L376" s="30" t="s">
        <v>54</v>
      </c>
    </row>
    <row r="377" spans="11:12" x14ac:dyDescent="0.25">
      <c r="K377" s="48" t="s">
        <v>54</v>
      </c>
      <c r="L377" s="30" t="s">
        <v>54</v>
      </c>
    </row>
    <row r="378" spans="11:12" x14ac:dyDescent="0.25">
      <c r="K378" s="48" t="s">
        <v>54</v>
      </c>
      <c r="L378" s="30" t="s">
        <v>54</v>
      </c>
    </row>
    <row r="379" spans="11:12" x14ac:dyDescent="0.25">
      <c r="K379" s="48" t="s">
        <v>54</v>
      </c>
      <c r="L379" s="30" t="s">
        <v>54</v>
      </c>
    </row>
    <row r="380" spans="11:12" x14ac:dyDescent="0.25">
      <c r="K380" s="48" t="s">
        <v>54</v>
      </c>
      <c r="L380" s="30" t="s">
        <v>54</v>
      </c>
    </row>
    <row r="381" spans="11:12" x14ac:dyDescent="0.25">
      <c r="K381" s="48" t="s">
        <v>54</v>
      </c>
      <c r="L381" s="30" t="s">
        <v>54</v>
      </c>
    </row>
    <row r="382" spans="11:12" x14ac:dyDescent="0.25">
      <c r="K382" s="48" t="s">
        <v>54</v>
      </c>
      <c r="L382" s="30" t="s">
        <v>54</v>
      </c>
    </row>
    <row r="383" spans="11:12" x14ac:dyDescent="0.25">
      <c r="K383" s="48" t="s">
        <v>54</v>
      </c>
      <c r="L383" s="30" t="s">
        <v>54</v>
      </c>
    </row>
    <row r="384" spans="11:12" x14ac:dyDescent="0.25">
      <c r="K384" s="48" t="s">
        <v>54</v>
      </c>
      <c r="L384" s="30" t="s">
        <v>54</v>
      </c>
    </row>
    <row r="385" spans="11:12" x14ac:dyDescent="0.25">
      <c r="K385" s="48" t="s">
        <v>54</v>
      </c>
      <c r="L385" s="30" t="s">
        <v>54</v>
      </c>
    </row>
    <row r="386" spans="11:12" x14ac:dyDescent="0.25">
      <c r="K386" s="48" t="s">
        <v>54</v>
      </c>
      <c r="L386" s="30" t="s">
        <v>54</v>
      </c>
    </row>
    <row r="387" spans="11:12" x14ac:dyDescent="0.25">
      <c r="K387" s="48" t="s">
        <v>54</v>
      </c>
      <c r="L387" s="30" t="s">
        <v>54</v>
      </c>
    </row>
    <row r="388" spans="11:12" x14ac:dyDescent="0.25">
      <c r="K388" s="48" t="s">
        <v>54</v>
      </c>
      <c r="L388" s="30" t="s">
        <v>54</v>
      </c>
    </row>
    <row r="389" spans="11:12" x14ac:dyDescent="0.25">
      <c r="K389" s="48" t="s">
        <v>54</v>
      </c>
      <c r="L389" s="30" t="s">
        <v>54</v>
      </c>
    </row>
    <row r="390" spans="11:12" x14ac:dyDescent="0.25">
      <c r="K390" s="48" t="s">
        <v>54</v>
      </c>
      <c r="L390" s="30" t="s">
        <v>54</v>
      </c>
    </row>
    <row r="391" spans="11:12" x14ac:dyDescent="0.25">
      <c r="K391" s="48" t="s">
        <v>54</v>
      </c>
      <c r="L391" s="30" t="s">
        <v>54</v>
      </c>
    </row>
    <row r="392" spans="11:12" x14ac:dyDescent="0.25">
      <c r="K392" s="48" t="s">
        <v>54</v>
      </c>
      <c r="L392" s="30" t="s">
        <v>54</v>
      </c>
    </row>
    <row r="393" spans="11:12" x14ac:dyDescent="0.25">
      <c r="K393" s="48" t="s">
        <v>54</v>
      </c>
      <c r="L393" s="30" t="s">
        <v>54</v>
      </c>
    </row>
    <row r="394" spans="11:12" x14ac:dyDescent="0.25">
      <c r="K394" s="48" t="s">
        <v>54</v>
      </c>
      <c r="L394" s="30" t="s">
        <v>54</v>
      </c>
    </row>
    <row r="395" spans="11:12" x14ac:dyDescent="0.25">
      <c r="K395" s="48" t="s">
        <v>54</v>
      </c>
      <c r="L395" s="30" t="s">
        <v>54</v>
      </c>
    </row>
    <row r="396" spans="11:12" x14ac:dyDescent="0.25">
      <c r="K396" s="48" t="s">
        <v>54</v>
      </c>
      <c r="L396" s="30" t="s">
        <v>54</v>
      </c>
    </row>
    <row r="397" spans="11:12" x14ac:dyDescent="0.25">
      <c r="K397" s="48" t="s">
        <v>54</v>
      </c>
      <c r="L397" s="30" t="s">
        <v>54</v>
      </c>
    </row>
    <row r="398" spans="11:12" x14ac:dyDescent="0.25">
      <c r="K398" s="48" t="s">
        <v>54</v>
      </c>
      <c r="L398" s="30" t="s">
        <v>54</v>
      </c>
    </row>
    <row r="399" spans="11:12" x14ac:dyDescent="0.25">
      <c r="K399" s="48" t="s">
        <v>54</v>
      </c>
      <c r="L399" s="30" t="s">
        <v>54</v>
      </c>
    </row>
    <row r="400" spans="11:12" x14ac:dyDescent="0.25">
      <c r="K400" s="48" t="s">
        <v>54</v>
      </c>
      <c r="L400" s="30" t="s">
        <v>54</v>
      </c>
    </row>
    <row r="401" spans="11:12" x14ac:dyDescent="0.25">
      <c r="K401" s="48" t="s">
        <v>54</v>
      </c>
      <c r="L401" s="30" t="s">
        <v>54</v>
      </c>
    </row>
    <row r="402" spans="11:12" x14ac:dyDescent="0.25">
      <c r="K402" s="48" t="s">
        <v>54</v>
      </c>
      <c r="L402" s="30" t="s">
        <v>54</v>
      </c>
    </row>
    <row r="403" spans="11:12" x14ac:dyDescent="0.25">
      <c r="K403" s="48" t="s">
        <v>54</v>
      </c>
      <c r="L403" s="30" t="s">
        <v>54</v>
      </c>
    </row>
    <row r="404" spans="11:12" x14ac:dyDescent="0.25">
      <c r="K404" s="48" t="s">
        <v>54</v>
      </c>
      <c r="L404" s="30" t="s">
        <v>54</v>
      </c>
    </row>
    <row r="405" spans="11:12" x14ac:dyDescent="0.25">
      <c r="K405" s="48" t="s">
        <v>54</v>
      </c>
      <c r="L405" s="30" t="s">
        <v>54</v>
      </c>
    </row>
    <row r="406" spans="11:12" x14ac:dyDescent="0.25">
      <c r="K406" s="48" t="s">
        <v>54</v>
      </c>
      <c r="L406" s="30" t="s">
        <v>54</v>
      </c>
    </row>
    <row r="407" spans="11:12" x14ac:dyDescent="0.25">
      <c r="K407" s="48" t="s">
        <v>54</v>
      </c>
      <c r="L407" s="30" t="s">
        <v>54</v>
      </c>
    </row>
    <row r="408" spans="11:12" x14ac:dyDescent="0.25">
      <c r="K408" s="48" t="s">
        <v>54</v>
      </c>
      <c r="L408" s="30" t="s">
        <v>54</v>
      </c>
    </row>
    <row r="409" spans="11:12" x14ac:dyDescent="0.25">
      <c r="K409" s="48" t="s">
        <v>54</v>
      </c>
      <c r="L409" s="30" t="s">
        <v>54</v>
      </c>
    </row>
    <row r="410" spans="11:12" x14ac:dyDescent="0.25">
      <c r="K410" s="48" t="s">
        <v>54</v>
      </c>
      <c r="L410" s="30" t="s">
        <v>54</v>
      </c>
    </row>
    <row r="411" spans="11:12" x14ac:dyDescent="0.25">
      <c r="K411" s="48" t="s">
        <v>54</v>
      </c>
      <c r="L411" s="30" t="s">
        <v>54</v>
      </c>
    </row>
    <row r="412" spans="11:12" x14ac:dyDescent="0.25">
      <c r="K412" s="48" t="s">
        <v>54</v>
      </c>
      <c r="L412" s="30" t="s">
        <v>54</v>
      </c>
    </row>
    <row r="413" spans="11:12" x14ac:dyDescent="0.25">
      <c r="K413" s="48" t="s">
        <v>54</v>
      </c>
      <c r="L413" s="30" t="s">
        <v>54</v>
      </c>
    </row>
    <row r="414" spans="11:12" x14ac:dyDescent="0.25">
      <c r="K414" s="48" t="s">
        <v>54</v>
      </c>
      <c r="L414" s="30" t="s">
        <v>54</v>
      </c>
    </row>
    <row r="415" spans="11:12" x14ac:dyDescent="0.25">
      <c r="K415" s="48" t="s">
        <v>54</v>
      </c>
      <c r="L415" s="30" t="s">
        <v>54</v>
      </c>
    </row>
    <row r="416" spans="11:12" x14ac:dyDescent="0.25">
      <c r="K416" s="48" t="s">
        <v>54</v>
      </c>
      <c r="L416" s="30" t="s">
        <v>54</v>
      </c>
    </row>
    <row r="417" spans="11:12" x14ac:dyDescent="0.25">
      <c r="K417" s="48" t="s">
        <v>54</v>
      </c>
      <c r="L417" s="30" t="s">
        <v>54</v>
      </c>
    </row>
    <row r="418" spans="11:12" x14ac:dyDescent="0.25">
      <c r="K418" s="48" t="s">
        <v>54</v>
      </c>
      <c r="L418" s="30" t="s">
        <v>54</v>
      </c>
    </row>
    <row r="419" spans="11:12" x14ac:dyDescent="0.25">
      <c r="K419" s="48" t="s">
        <v>54</v>
      </c>
      <c r="L419" s="30" t="s">
        <v>54</v>
      </c>
    </row>
    <row r="420" spans="11:12" x14ac:dyDescent="0.25">
      <c r="K420" s="48" t="s">
        <v>54</v>
      </c>
      <c r="L420" s="30" t="s">
        <v>54</v>
      </c>
    </row>
    <row r="421" spans="11:12" x14ac:dyDescent="0.25">
      <c r="K421" s="48" t="s">
        <v>54</v>
      </c>
      <c r="L421" s="30" t="s">
        <v>54</v>
      </c>
    </row>
    <row r="422" spans="11:12" x14ac:dyDescent="0.25">
      <c r="K422" s="48" t="s">
        <v>54</v>
      </c>
      <c r="L422" s="30" t="s">
        <v>54</v>
      </c>
    </row>
    <row r="423" spans="11:12" x14ac:dyDescent="0.25">
      <c r="K423" s="48" t="s">
        <v>54</v>
      </c>
      <c r="L423" s="30" t="s">
        <v>54</v>
      </c>
    </row>
    <row r="424" spans="11:12" x14ac:dyDescent="0.25">
      <c r="K424" s="48" t="s">
        <v>54</v>
      </c>
      <c r="L424" s="30" t="s">
        <v>54</v>
      </c>
    </row>
    <row r="425" spans="11:12" x14ac:dyDescent="0.25">
      <c r="K425" s="48" t="s">
        <v>54</v>
      </c>
      <c r="L425" s="30" t="s">
        <v>54</v>
      </c>
    </row>
    <row r="426" spans="11:12" x14ac:dyDescent="0.25">
      <c r="K426" s="48" t="s">
        <v>54</v>
      </c>
      <c r="L426" s="30" t="s">
        <v>54</v>
      </c>
    </row>
    <row r="427" spans="11:12" x14ac:dyDescent="0.25">
      <c r="K427" s="48" t="s">
        <v>54</v>
      </c>
      <c r="L427" s="30" t="s">
        <v>54</v>
      </c>
    </row>
    <row r="428" spans="11:12" x14ac:dyDescent="0.25">
      <c r="K428" s="48" t="s">
        <v>54</v>
      </c>
      <c r="L428" s="30" t="s">
        <v>54</v>
      </c>
    </row>
    <row r="429" spans="11:12" x14ac:dyDescent="0.25">
      <c r="K429" s="48" t="s">
        <v>54</v>
      </c>
      <c r="L429" s="30" t="s">
        <v>54</v>
      </c>
    </row>
    <row r="430" spans="11:12" x14ac:dyDescent="0.25">
      <c r="K430" s="48" t="s">
        <v>54</v>
      </c>
      <c r="L430" s="30" t="s">
        <v>54</v>
      </c>
    </row>
    <row r="431" spans="11:12" x14ac:dyDescent="0.25">
      <c r="K431" s="48" t="s">
        <v>54</v>
      </c>
      <c r="L431" s="30" t="s">
        <v>54</v>
      </c>
    </row>
    <row r="432" spans="11:12" x14ac:dyDescent="0.25">
      <c r="K432" s="48" t="s">
        <v>54</v>
      </c>
      <c r="L432" s="30" t="s">
        <v>54</v>
      </c>
    </row>
    <row r="433" spans="11:12" x14ac:dyDescent="0.25">
      <c r="K433" s="48" t="s">
        <v>54</v>
      </c>
      <c r="L433" s="30" t="s">
        <v>54</v>
      </c>
    </row>
    <row r="434" spans="11:12" x14ac:dyDescent="0.25">
      <c r="K434" s="48" t="s">
        <v>54</v>
      </c>
      <c r="L434" s="30" t="s">
        <v>54</v>
      </c>
    </row>
    <row r="435" spans="11:12" x14ac:dyDescent="0.25">
      <c r="K435" s="48" t="s">
        <v>54</v>
      </c>
      <c r="L435" s="30" t="s">
        <v>54</v>
      </c>
    </row>
    <row r="436" spans="11:12" x14ac:dyDescent="0.25">
      <c r="K436" s="48" t="s">
        <v>54</v>
      </c>
      <c r="L436" s="30" t="s">
        <v>54</v>
      </c>
    </row>
    <row r="437" spans="11:12" x14ac:dyDescent="0.25">
      <c r="K437" s="48" t="s">
        <v>54</v>
      </c>
      <c r="L437" s="30" t="s">
        <v>54</v>
      </c>
    </row>
    <row r="438" spans="11:12" x14ac:dyDescent="0.25">
      <c r="K438" s="48" t="s">
        <v>54</v>
      </c>
      <c r="L438" s="30" t="s">
        <v>54</v>
      </c>
    </row>
    <row r="439" spans="11:12" x14ac:dyDescent="0.25">
      <c r="K439" s="48" t="s">
        <v>54</v>
      </c>
      <c r="L439" s="30" t="s">
        <v>54</v>
      </c>
    </row>
    <row r="440" spans="11:12" x14ac:dyDescent="0.25">
      <c r="K440" s="48" t="s">
        <v>54</v>
      </c>
      <c r="L440" s="30" t="s">
        <v>54</v>
      </c>
    </row>
    <row r="441" spans="11:12" x14ac:dyDescent="0.25">
      <c r="K441" s="48" t="s">
        <v>54</v>
      </c>
      <c r="L441" s="30" t="s">
        <v>54</v>
      </c>
    </row>
    <row r="442" spans="11:12" x14ac:dyDescent="0.25">
      <c r="K442" s="48" t="s">
        <v>54</v>
      </c>
      <c r="L442" s="30" t="s">
        <v>54</v>
      </c>
    </row>
    <row r="443" spans="11:12" x14ac:dyDescent="0.25">
      <c r="K443" s="48" t="s">
        <v>54</v>
      </c>
      <c r="L443" s="30" t="s">
        <v>54</v>
      </c>
    </row>
    <row r="444" spans="11:12" x14ac:dyDescent="0.25">
      <c r="K444" s="48" t="s">
        <v>54</v>
      </c>
      <c r="L444" s="30" t="s">
        <v>54</v>
      </c>
    </row>
    <row r="445" spans="11:12" x14ac:dyDescent="0.25">
      <c r="K445" s="48" t="s">
        <v>54</v>
      </c>
      <c r="L445" s="30" t="s">
        <v>54</v>
      </c>
    </row>
    <row r="446" spans="11:12" x14ac:dyDescent="0.25">
      <c r="K446" s="48" t="s">
        <v>54</v>
      </c>
      <c r="L446" s="30" t="s">
        <v>54</v>
      </c>
    </row>
    <row r="447" spans="11:12" x14ac:dyDescent="0.25">
      <c r="K447" s="48" t="s">
        <v>54</v>
      </c>
      <c r="L447" s="30" t="s">
        <v>54</v>
      </c>
    </row>
    <row r="448" spans="11:12" x14ac:dyDescent="0.25">
      <c r="K448" s="48" t="s">
        <v>54</v>
      </c>
      <c r="L448" s="30" t="s">
        <v>54</v>
      </c>
    </row>
    <row r="449" spans="11:12" x14ac:dyDescent="0.25">
      <c r="K449" s="48" t="s">
        <v>54</v>
      </c>
      <c r="L449" s="30" t="s">
        <v>54</v>
      </c>
    </row>
    <row r="450" spans="11:12" x14ac:dyDescent="0.25">
      <c r="K450" s="48" t="s">
        <v>54</v>
      </c>
      <c r="L450" s="30" t="s">
        <v>54</v>
      </c>
    </row>
    <row r="451" spans="11:12" x14ac:dyDescent="0.25">
      <c r="K451" s="48" t="s">
        <v>54</v>
      </c>
      <c r="L451" s="30" t="s">
        <v>54</v>
      </c>
    </row>
    <row r="452" spans="11:12" x14ac:dyDescent="0.25">
      <c r="K452" s="26" t="s">
        <v>56</v>
      </c>
      <c r="L452" s="26"/>
    </row>
    <row r="453" spans="11:12" x14ac:dyDescent="0.25">
      <c r="K453" s="48">
        <v>43904</v>
      </c>
      <c r="L453" s="30">
        <v>100</v>
      </c>
    </row>
    <row r="454" spans="11:12" x14ac:dyDescent="0.25">
      <c r="K454" s="48">
        <v>43911</v>
      </c>
      <c r="L454" s="30">
        <v>99.129900000000006</v>
      </c>
    </row>
    <row r="455" spans="11:12" x14ac:dyDescent="0.25">
      <c r="K455" s="48">
        <v>43918</v>
      </c>
      <c r="L455" s="30">
        <v>95.370500000000007</v>
      </c>
    </row>
    <row r="456" spans="11:12" x14ac:dyDescent="0.25">
      <c r="K456" s="48">
        <v>43925</v>
      </c>
      <c r="L456" s="30">
        <v>92.579300000000003</v>
      </c>
    </row>
    <row r="457" spans="11:12" x14ac:dyDescent="0.25">
      <c r="K457" s="48">
        <v>43932</v>
      </c>
      <c r="L457" s="30">
        <v>91.066400000000002</v>
      </c>
    </row>
    <row r="458" spans="11:12" x14ac:dyDescent="0.25">
      <c r="K458" s="48">
        <v>43939</v>
      </c>
      <c r="L458" s="30">
        <v>91.311800000000005</v>
      </c>
    </row>
    <row r="459" spans="11:12" x14ac:dyDescent="0.25">
      <c r="K459" s="48">
        <v>43946</v>
      </c>
      <c r="L459" s="30">
        <v>91.634900000000002</v>
      </c>
    </row>
    <row r="460" spans="11:12" x14ac:dyDescent="0.25">
      <c r="K460" s="48">
        <v>43953</v>
      </c>
      <c r="L460" s="30">
        <v>91.723799999999997</v>
      </c>
    </row>
    <row r="461" spans="11:12" x14ac:dyDescent="0.25">
      <c r="K461" s="48">
        <v>43960</v>
      </c>
      <c r="L461" s="30">
        <v>92.604799999999997</v>
      </c>
    </row>
    <row r="462" spans="11:12" x14ac:dyDescent="0.25">
      <c r="K462" s="48">
        <v>43967</v>
      </c>
      <c r="L462" s="30">
        <v>92.387799999999999</v>
      </c>
    </row>
    <row r="463" spans="11:12" x14ac:dyDescent="0.25">
      <c r="K463" s="48">
        <v>43974</v>
      </c>
      <c r="L463" s="30">
        <v>93.02</v>
      </c>
    </row>
    <row r="464" spans="11:12" x14ac:dyDescent="0.25">
      <c r="K464" s="48">
        <v>43981</v>
      </c>
      <c r="L464" s="30">
        <v>93.059600000000003</v>
      </c>
    </row>
    <row r="465" spans="11:12" x14ac:dyDescent="0.25">
      <c r="K465" s="48">
        <v>43988</v>
      </c>
      <c r="L465" s="30">
        <v>94.351500000000001</v>
      </c>
    </row>
    <row r="466" spans="11:12" x14ac:dyDescent="0.25">
      <c r="K466" s="48">
        <v>43995</v>
      </c>
      <c r="L466" s="30">
        <v>94.354699999999994</v>
      </c>
    </row>
    <row r="467" spans="11:12" x14ac:dyDescent="0.25">
      <c r="K467" s="48">
        <v>44002</v>
      </c>
      <c r="L467" s="30">
        <v>94.1648</v>
      </c>
    </row>
    <row r="468" spans="11:12" x14ac:dyDescent="0.25">
      <c r="K468" s="48">
        <v>44009</v>
      </c>
      <c r="L468" s="30">
        <v>94.228499999999997</v>
      </c>
    </row>
    <row r="469" spans="11:12" x14ac:dyDescent="0.25">
      <c r="K469" s="48">
        <v>44016</v>
      </c>
      <c r="L469" s="30">
        <v>95.387500000000003</v>
      </c>
    </row>
    <row r="470" spans="11:12" x14ac:dyDescent="0.25">
      <c r="K470" s="48">
        <v>44023</v>
      </c>
      <c r="L470" s="30">
        <v>96.134399999999999</v>
      </c>
    </row>
    <row r="471" spans="11:12" x14ac:dyDescent="0.25">
      <c r="K471" s="48">
        <v>44030</v>
      </c>
      <c r="L471" s="30">
        <v>96.728099999999998</v>
      </c>
    </row>
    <row r="472" spans="11:12" x14ac:dyDescent="0.25">
      <c r="K472" s="48">
        <v>44037</v>
      </c>
      <c r="L472" s="30">
        <v>96.760400000000004</v>
      </c>
    </row>
    <row r="473" spans="11:12" x14ac:dyDescent="0.25">
      <c r="K473" s="48">
        <v>44044</v>
      </c>
      <c r="L473" s="30">
        <v>97.491900000000001</v>
      </c>
    </row>
    <row r="474" spans="11:12" x14ac:dyDescent="0.25">
      <c r="K474" s="48">
        <v>44051</v>
      </c>
      <c r="L474" s="30">
        <v>97.279899999999998</v>
      </c>
    </row>
    <row r="475" spans="11:12" x14ac:dyDescent="0.25">
      <c r="K475" s="48">
        <v>44058</v>
      </c>
      <c r="L475" s="30">
        <v>97.468000000000004</v>
      </c>
    </row>
    <row r="476" spans="11:12" x14ac:dyDescent="0.25">
      <c r="K476" s="48">
        <v>44065</v>
      </c>
      <c r="L476" s="30">
        <v>97.409800000000004</v>
      </c>
    </row>
    <row r="477" spans="11:12" x14ac:dyDescent="0.25">
      <c r="K477" s="48">
        <v>44072</v>
      </c>
      <c r="L477" s="30">
        <v>97.516000000000005</v>
      </c>
    </row>
    <row r="478" spans="11:12" x14ac:dyDescent="0.25">
      <c r="K478" s="48">
        <v>44079</v>
      </c>
      <c r="L478" s="30">
        <v>97.852000000000004</v>
      </c>
    </row>
    <row r="479" spans="11:12" x14ac:dyDescent="0.25">
      <c r="K479" s="48">
        <v>44086</v>
      </c>
      <c r="L479" s="30">
        <v>98.340400000000002</v>
      </c>
    </row>
    <row r="480" spans="11:12" x14ac:dyDescent="0.25">
      <c r="K480" s="48">
        <v>44093</v>
      </c>
      <c r="L480" s="30">
        <v>98.771500000000003</v>
      </c>
    </row>
    <row r="481" spans="11:12" x14ac:dyDescent="0.25">
      <c r="K481" s="48">
        <v>44100</v>
      </c>
      <c r="L481" s="30">
        <v>98.640500000000003</v>
      </c>
    </row>
    <row r="482" spans="11:12" x14ac:dyDescent="0.25">
      <c r="K482" s="48">
        <v>44107</v>
      </c>
      <c r="L482" s="30">
        <v>97.978999999999999</v>
      </c>
    </row>
    <row r="483" spans="11:12" x14ac:dyDescent="0.25">
      <c r="K483" s="48">
        <v>44114</v>
      </c>
      <c r="L483" s="30">
        <v>98.333500000000001</v>
      </c>
    </row>
    <row r="484" spans="11:12" x14ac:dyDescent="0.25">
      <c r="K484" s="48">
        <v>44121</v>
      </c>
      <c r="L484" s="30">
        <v>98.552499999999995</v>
      </c>
    </row>
    <row r="485" spans="11:12" x14ac:dyDescent="0.25">
      <c r="K485" s="48">
        <v>44128</v>
      </c>
      <c r="L485" s="30">
        <v>98.5732</v>
      </c>
    </row>
    <row r="486" spans="11:12" x14ac:dyDescent="0.25">
      <c r="K486" s="48">
        <v>44135</v>
      </c>
      <c r="L486" s="30">
        <v>98.199100000000001</v>
      </c>
    </row>
    <row r="487" spans="11:12" x14ac:dyDescent="0.25">
      <c r="K487" s="48">
        <v>44142</v>
      </c>
      <c r="L487" s="30">
        <v>99.050899999999999</v>
      </c>
    </row>
    <row r="488" spans="11:12" x14ac:dyDescent="0.25">
      <c r="K488" s="48">
        <v>44149</v>
      </c>
      <c r="L488" s="30">
        <v>99.7166</v>
      </c>
    </row>
    <row r="489" spans="11:12" x14ac:dyDescent="0.25">
      <c r="K489" s="48">
        <v>44156</v>
      </c>
      <c r="L489" s="30">
        <v>100.4983</v>
      </c>
    </row>
    <row r="490" spans="11:12" x14ac:dyDescent="0.25">
      <c r="K490" s="48">
        <v>44163</v>
      </c>
      <c r="L490" s="30">
        <v>100.82899999999999</v>
      </c>
    </row>
    <row r="491" spans="11:12" x14ac:dyDescent="0.25">
      <c r="K491" s="48">
        <v>44170</v>
      </c>
      <c r="L491" s="30">
        <v>101.6943</v>
      </c>
    </row>
    <row r="492" spans="11:12" x14ac:dyDescent="0.25">
      <c r="K492" s="48">
        <v>44177</v>
      </c>
      <c r="L492" s="30">
        <v>102.0369</v>
      </c>
    </row>
    <row r="493" spans="11:12" x14ac:dyDescent="0.25">
      <c r="K493" s="48">
        <v>44184</v>
      </c>
      <c r="L493" s="30">
        <v>101.48009999999999</v>
      </c>
    </row>
    <row r="494" spans="11:12" x14ac:dyDescent="0.25">
      <c r="K494" s="48">
        <v>44191</v>
      </c>
      <c r="L494" s="30">
        <v>98.420199999999994</v>
      </c>
    </row>
    <row r="495" spans="11:12" x14ac:dyDescent="0.25">
      <c r="K495" s="48">
        <v>44198</v>
      </c>
      <c r="L495" s="30">
        <v>95.314499999999995</v>
      </c>
    </row>
    <row r="496" spans="11:12" x14ac:dyDescent="0.25">
      <c r="K496" s="48">
        <v>44205</v>
      </c>
      <c r="L496" s="30">
        <v>97.0227</v>
      </c>
    </row>
    <row r="497" spans="11:12" x14ac:dyDescent="0.25">
      <c r="K497" s="48">
        <v>44212</v>
      </c>
      <c r="L497" s="30">
        <v>98.578900000000004</v>
      </c>
    </row>
    <row r="498" spans="11:12" x14ac:dyDescent="0.25">
      <c r="K498" s="48">
        <v>44219</v>
      </c>
      <c r="L498" s="30">
        <v>99.426400000000001</v>
      </c>
    </row>
    <row r="499" spans="11:12" x14ac:dyDescent="0.25">
      <c r="K499" s="48">
        <v>44226</v>
      </c>
      <c r="L499" s="30">
        <v>99.959800000000001</v>
      </c>
    </row>
    <row r="500" spans="11:12" x14ac:dyDescent="0.25">
      <c r="K500" s="48">
        <v>44233</v>
      </c>
      <c r="L500" s="30">
        <v>100.4126</v>
      </c>
    </row>
    <row r="501" spans="11:12" x14ac:dyDescent="0.25">
      <c r="K501" s="48">
        <v>44240</v>
      </c>
      <c r="L501" s="30">
        <v>100.9714</v>
      </c>
    </row>
    <row r="502" spans="11:12" x14ac:dyDescent="0.25">
      <c r="K502" s="48">
        <v>44247</v>
      </c>
      <c r="L502" s="30">
        <v>100.4118</v>
      </c>
    </row>
    <row r="503" spans="11:12" x14ac:dyDescent="0.25">
      <c r="K503" s="48">
        <v>44254</v>
      </c>
      <c r="L503" s="30">
        <v>100.6126</v>
      </c>
    </row>
    <row r="504" spans="11:12" x14ac:dyDescent="0.25">
      <c r="K504" s="48">
        <v>44261</v>
      </c>
      <c r="L504" s="30">
        <v>101.03660000000001</v>
      </c>
    </row>
    <row r="505" spans="11:12" x14ac:dyDescent="0.25">
      <c r="K505" s="48">
        <v>44268</v>
      </c>
      <c r="L505" s="30">
        <v>102.1242</v>
      </c>
    </row>
    <row r="506" spans="11:12" x14ac:dyDescent="0.25">
      <c r="K506" s="48">
        <v>44275</v>
      </c>
      <c r="L506" s="30">
        <v>102.3272</v>
      </c>
    </row>
    <row r="507" spans="11:12" x14ac:dyDescent="0.25">
      <c r="K507" s="48">
        <v>44282</v>
      </c>
      <c r="L507" s="30">
        <v>102.0296</v>
      </c>
    </row>
    <row r="508" spans="11:12" x14ac:dyDescent="0.25">
      <c r="K508" s="48">
        <v>44289</v>
      </c>
      <c r="L508" s="30">
        <v>101.29600000000001</v>
      </c>
    </row>
    <row r="509" spans="11:12" x14ac:dyDescent="0.25">
      <c r="K509" s="48">
        <v>44296</v>
      </c>
      <c r="L509" s="30">
        <v>101.1212</v>
      </c>
    </row>
    <row r="510" spans="11:12" x14ac:dyDescent="0.25">
      <c r="K510" s="48">
        <v>44303</v>
      </c>
      <c r="L510" s="30">
        <v>100.9393</v>
      </c>
    </row>
    <row r="511" spans="11:12" x14ac:dyDescent="0.25">
      <c r="K511" s="48">
        <v>44310</v>
      </c>
      <c r="L511" s="30">
        <v>101.2015</v>
      </c>
    </row>
    <row r="512" spans="11:12" x14ac:dyDescent="0.25">
      <c r="K512" s="48">
        <v>44317</v>
      </c>
      <c r="L512" s="30">
        <v>102.0048</v>
      </c>
    </row>
    <row r="513" spans="11:12" x14ac:dyDescent="0.25">
      <c r="K513" s="48">
        <v>44324</v>
      </c>
      <c r="L513" s="30">
        <v>102.4316</v>
      </c>
    </row>
    <row r="514" spans="11:12" x14ac:dyDescent="0.25">
      <c r="K514" s="48">
        <v>44331</v>
      </c>
      <c r="L514" s="30">
        <v>102.0822</v>
      </c>
    </row>
    <row r="515" spans="11:12" x14ac:dyDescent="0.25">
      <c r="K515" s="48">
        <v>44338</v>
      </c>
      <c r="L515" s="30">
        <v>102.48350000000001</v>
      </c>
    </row>
    <row r="516" spans="11:12" x14ac:dyDescent="0.25">
      <c r="K516" s="48">
        <v>44345</v>
      </c>
      <c r="L516" s="30">
        <v>101.91459999999999</v>
      </c>
    </row>
    <row r="517" spans="11:12" x14ac:dyDescent="0.25">
      <c r="K517" s="48">
        <v>44352</v>
      </c>
      <c r="L517" s="30">
        <v>101.31480000000001</v>
      </c>
    </row>
    <row r="518" spans="11:12" x14ac:dyDescent="0.25">
      <c r="K518" s="48" t="s">
        <v>54</v>
      </c>
      <c r="L518" s="30" t="s">
        <v>54</v>
      </c>
    </row>
    <row r="519" spans="11:12" x14ac:dyDescent="0.25">
      <c r="K519" s="48" t="s">
        <v>54</v>
      </c>
      <c r="L519" s="30" t="s">
        <v>54</v>
      </c>
    </row>
    <row r="520" spans="11:12" x14ac:dyDescent="0.25">
      <c r="K520" s="48" t="s">
        <v>54</v>
      </c>
      <c r="L520" s="30" t="s">
        <v>54</v>
      </c>
    </row>
    <row r="521" spans="11:12" x14ac:dyDescent="0.25">
      <c r="K521" s="48" t="s">
        <v>54</v>
      </c>
      <c r="L521" s="30" t="s">
        <v>54</v>
      </c>
    </row>
    <row r="522" spans="11:12" x14ac:dyDescent="0.25">
      <c r="K522" s="48" t="s">
        <v>54</v>
      </c>
      <c r="L522" s="30" t="s">
        <v>54</v>
      </c>
    </row>
    <row r="523" spans="11:12" x14ac:dyDescent="0.25">
      <c r="K523" s="48" t="s">
        <v>54</v>
      </c>
      <c r="L523" s="30" t="s">
        <v>54</v>
      </c>
    </row>
    <row r="524" spans="11:12" x14ac:dyDescent="0.25">
      <c r="K524" s="48" t="s">
        <v>54</v>
      </c>
      <c r="L524" s="30" t="s">
        <v>54</v>
      </c>
    </row>
    <row r="525" spans="11:12" x14ac:dyDescent="0.25">
      <c r="K525" s="48" t="s">
        <v>54</v>
      </c>
      <c r="L525" s="30" t="s">
        <v>54</v>
      </c>
    </row>
    <row r="526" spans="11:12" x14ac:dyDescent="0.25">
      <c r="K526" s="48" t="s">
        <v>54</v>
      </c>
      <c r="L526" s="30" t="s">
        <v>54</v>
      </c>
    </row>
    <row r="527" spans="11:12" x14ac:dyDescent="0.25">
      <c r="K527" s="48" t="s">
        <v>54</v>
      </c>
      <c r="L527" s="30" t="s">
        <v>54</v>
      </c>
    </row>
    <row r="528" spans="11:12" x14ac:dyDescent="0.25">
      <c r="K528" s="48" t="s">
        <v>54</v>
      </c>
      <c r="L528" s="30" t="s">
        <v>54</v>
      </c>
    </row>
    <row r="529" spans="11:12" x14ac:dyDescent="0.25">
      <c r="K529" s="48" t="s">
        <v>54</v>
      </c>
      <c r="L529" s="30" t="s">
        <v>54</v>
      </c>
    </row>
    <row r="530" spans="11:12" x14ac:dyDescent="0.25">
      <c r="K530" s="48" t="s">
        <v>54</v>
      </c>
      <c r="L530" s="30" t="s">
        <v>54</v>
      </c>
    </row>
    <row r="531" spans="11:12" x14ac:dyDescent="0.25">
      <c r="K531" s="48" t="s">
        <v>54</v>
      </c>
      <c r="L531" s="30" t="s">
        <v>54</v>
      </c>
    </row>
    <row r="532" spans="11:12" x14ac:dyDescent="0.25">
      <c r="K532" s="48" t="s">
        <v>54</v>
      </c>
      <c r="L532" s="30" t="s">
        <v>54</v>
      </c>
    </row>
    <row r="533" spans="11:12" x14ac:dyDescent="0.25">
      <c r="K533" s="48" t="s">
        <v>54</v>
      </c>
      <c r="L533" s="30" t="s">
        <v>54</v>
      </c>
    </row>
    <row r="534" spans="11:12" x14ac:dyDescent="0.25">
      <c r="K534" s="48" t="s">
        <v>54</v>
      </c>
      <c r="L534" s="30" t="s">
        <v>54</v>
      </c>
    </row>
    <row r="535" spans="11:12" x14ac:dyDescent="0.25">
      <c r="K535" s="48" t="s">
        <v>54</v>
      </c>
      <c r="L535" s="30" t="s">
        <v>54</v>
      </c>
    </row>
    <row r="536" spans="11:12" x14ac:dyDescent="0.25">
      <c r="K536" s="48" t="s">
        <v>54</v>
      </c>
      <c r="L536" s="30" t="s">
        <v>54</v>
      </c>
    </row>
    <row r="537" spans="11:12" x14ac:dyDescent="0.25">
      <c r="K537" s="48" t="s">
        <v>54</v>
      </c>
      <c r="L537" s="30" t="s">
        <v>54</v>
      </c>
    </row>
    <row r="538" spans="11:12" x14ac:dyDescent="0.25">
      <c r="K538" s="48" t="s">
        <v>54</v>
      </c>
      <c r="L538" s="30" t="s">
        <v>54</v>
      </c>
    </row>
    <row r="539" spans="11:12" x14ac:dyDescent="0.25">
      <c r="K539" s="48" t="s">
        <v>54</v>
      </c>
      <c r="L539" s="30" t="s">
        <v>54</v>
      </c>
    </row>
    <row r="540" spans="11:12" x14ac:dyDescent="0.25">
      <c r="K540" s="48" t="s">
        <v>54</v>
      </c>
      <c r="L540" s="30" t="s">
        <v>54</v>
      </c>
    </row>
    <row r="541" spans="11:12" x14ac:dyDescent="0.25">
      <c r="K541" s="48" t="s">
        <v>54</v>
      </c>
      <c r="L541" s="30" t="s">
        <v>54</v>
      </c>
    </row>
    <row r="542" spans="11:12" x14ac:dyDescent="0.25">
      <c r="K542" s="48" t="s">
        <v>54</v>
      </c>
      <c r="L542" s="30" t="s">
        <v>54</v>
      </c>
    </row>
    <row r="543" spans="11:12" x14ac:dyDescent="0.25">
      <c r="K543" s="48" t="s">
        <v>54</v>
      </c>
      <c r="L543" s="30" t="s">
        <v>54</v>
      </c>
    </row>
    <row r="544" spans="11:12" x14ac:dyDescent="0.25">
      <c r="K544" s="48" t="s">
        <v>54</v>
      </c>
      <c r="L544" s="30" t="s">
        <v>54</v>
      </c>
    </row>
    <row r="545" spans="11:12" x14ac:dyDescent="0.25">
      <c r="K545" s="48" t="s">
        <v>54</v>
      </c>
      <c r="L545" s="30" t="s">
        <v>54</v>
      </c>
    </row>
    <row r="546" spans="11:12" x14ac:dyDescent="0.25">
      <c r="K546" s="48" t="s">
        <v>54</v>
      </c>
      <c r="L546" s="30" t="s">
        <v>54</v>
      </c>
    </row>
    <row r="547" spans="11:12" x14ac:dyDescent="0.25">
      <c r="K547" s="48" t="s">
        <v>54</v>
      </c>
      <c r="L547" s="30" t="s">
        <v>54</v>
      </c>
    </row>
    <row r="548" spans="11:12" x14ac:dyDescent="0.25">
      <c r="K548" s="48" t="s">
        <v>54</v>
      </c>
      <c r="L548" s="30" t="s">
        <v>54</v>
      </c>
    </row>
    <row r="549" spans="11:12" x14ac:dyDescent="0.25">
      <c r="K549" s="48" t="s">
        <v>54</v>
      </c>
      <c r="L549" s="30" t="s">
        <v>54</v>
      </c>
    </row>
    <row r="550" spans="11:12" x14ac:dyDescent="0.25">
      <c r="K550" s="48" t="s">
        <v>54</v>
      </c>
      <c r="L550" s="30" t="s">
        <v>54</v>
      </c>
    </row>
    <row r="551" spans="11:12" x14ac:dyDescent="0.25">
      <c r="K551" s="48" t="s">
        <v>54</v>
      </c>
      <c r="L551" s="30" t="s">
        <v>54</v>
      </c>
    </row>
    <row r="552" spans="11:12" x14ac:dyDescent="0.25">
      <c r="K552" s="48" t="s">
        <v>54</v>
      </c>
      <c r="L552" s="30" t="s">
        <v>54</v>
      </c>
    </row>
    <row r="553" spans="11:12" x14ac:dyDescent="0.25">
      <c r="K553" s="48" t="s">
        <v>54</v>
      </c>
      <c r="L553" s="30" t="s">
        <v>54</v>
      </c>
    </row>
    <row r="554" spans="11:12" x14ac:dyDescent="0.25">
      <c r="K554" s="48" t="s">
        <v>54</v>
      </c>
      <c r="L554" s="30" t="s">
        <v>54</v>
      </c>
    </row>
    <row r="555" spans="11:12" x14ac:dyDescent="0.25">
      <c r="K555" s="48" t="s">
        <v>54</v>
      </c>
      <c r="L555" s="30" t="s">
        <v>54</v>
      </c>
    </row>
    <row r="556" spans="11:12" x14ac:dyDescent="0.25">
      <c r="K556" s="48" t="s">
        <v>54</v>
      </c>
      <c r="L556" s="30" t="s">
        <v>54</v>
      </c>
    </row>
    <row r="557" spans="11:12" x14ac:dyDescent="0.25">
      <c r="K557" s="48" t="s">
        <v>54</v>
      </c>
      <c r="L557" s="30" t="s">
        <v>54</v>
      </c>
    </row>
    <row r="558" spans="11:12" x14ac:dyDescent="0.25">
      <c r="K558" s="48" t="s">
        <v>54</v>
      </c>
      <c r="L558" s="30" t="s">
        <v>54</v>
      </c>
    </row>
    <row r="559" spans="11:12" x14ac:dyDescent="0.25">
      <c r="K559" s="48" t="s">
        <v>54</v>
      </c>
      <c r="L559" s="30" t="s">
        <v>54</v>
      </c>
    </row>
    <row r="560" spans="11:12" x14ac:dyDescent="0.25">
      <c r="K560" s="48" t="s">
        <v>54</v>
      </c>
      <c r="L560" s="30" t="s">
        <v>54</v>
      </c>
    </row>
    <row r="561" spans="11:12" x14ac:dyDescent="0.25">
      <c r="K561" s="48" t="s">
        <v>54</v>
      </c>
      <c r="L561" s="30" t="s">
        <v>54</v>
      </c>
    </row>
    <row r="562" spans="11:12" x14ac:dyDescent="0.25">
      <c r="K562" s="48" t="s">
        <v>54</v>
      </c>
      <c r="L562" s="30" t="s">
        <v>54</v>
      </c>
    </row>
    <row r="563" spans="11:12" x14ac:dyDescent="0.25">
      <c r="K563" s="48" t="s">
        <v>54</v>
      </c>
      <c r="L563" s="30" t="s">
        <v>54</v>
      </c>
    </row>
    <row r="564" spans="11:12" x14ac:dyDescent="0.25">
      <c r="K564" s="48" t="s">
        <v>54</v>
      </c>
      <c r="L564" s="30" t="s">
        <v>54</v>
      </c>
    </row>
    <row r="565" spans="11:12" x14ac:dyDescent="0.25">
      <c r="K565" s="48" t="s">
        <v>54</v>
      </c>
      <c r="L565" s="30" t="s">
        <v>54</v>
      </c>
    </row>
    <row r="566" spans="11:12" x14ac:dyDescent="0.25">
      <c r="K566" s="48" t="s">
        <v>54</v>
      </c>
      <c r="L566" s="30" t="s">
        <v>54</v>
      </c>
    </row>
    <row r="567" spans="11:12" x14ac:dyDescent="0.25">
      <c r="K567" s="48" t="s">
        <v>54</v>
      </c>
      <c r="L567" s="30" t="s">
        <v>54</v>
      </c>
    </row>
    <row r="568" spans="11:12" x14ac:dyDescent="0.25">
      <c r="K568" s="48" t="s">
        <v>54</v>
      </c>
      <c r="L568" s="30" t="s">
        <v>54</v>
      </c>
    </row>
    <row r="569" spans="11:12" x14ac:dyDescent="0.25">
      <c r="K569" s="48" t="s">
        <v>54</v>
      </c>
      <c r="L569" s="30" t="s">
        <v>54</v>
      </c>
    </row>
    <row r="570" spans="11:12" x14ac:dyDescent="0.25">
      <c r="K570" s="48" t="s">
        <v>54</v>
      </c>
      <c r="L570" s="30" t="s">
        <v>54</v>
      </c>
    </row>
    <row r="571" spans="11:12" x14ac:dyDescent="0.25">
      <c r="K571" s="48" t="s">
        <v>54</v>
      </c>
      <c r="L571" s="30" t="s">
        <v>54</v>
      </c>
    </row>
    <row r="572" spans="11:12" x14ac:dyDescent="0.25">
      <c r="K572" s="48" t="s">
        <v>54</v>
      </c>
      <c r="L572" s="30" t="s">
        <v>54</v>
      </c>
    </row>
    <row r="573" spans="11:12" x14ac:dyDescent="0.25">
      <c r="K573" s="48" t="s">
        <v>54</v>
      </c>
      <c r="L573" s="30" t="s">
        <v>54</v>
      </c>
    </row>
    <row r="574" spans="11:12" x14ac:dyDescent="0.25">
      <c r="K574" s="48" t="s">
        <v>54</v>
      </c>
      <c r="L574" s="30" t="s">
        <v>54</v>
      </c>
    </row>
    <row r="575" spans="11:12" x14ac:dyDescent="0.25">
      <c r="K575" s="48" t="s">
        <v>54</v>
      </c>
      <c r="L575" s="30" t="s">
        <v>54</v>
      </c>
    </row>
    <row r="576" spans="11:12" x14ac:dyDescent="0.25">
      <c r="K576" s="48" t="s">
        <v>54</v>
      </c>
      <c r="L576" s="30" t="s">
        <v>54</v>
      </c>
    </row>
    <row r="577" spans="11:12" x14ac:dyDescent="0.25">
      <c r="K577" s="48" t="s">
        <v>54</v>
      </c>
      <c r="L577" s="30" t="s">
        <v>54</v>
      </c>
    </row>
    <row r="578" spans="11:12" x14ac:dyDescent="0.25">
      <c r="K578" s="48" t="s">
        <v>54</v>
      </c>
      <c r="L578" s="30" t="s">
        <v>54</v>
      </c>
    </row>
    <row r="579" spans="11:12" x14ac:dyDescent="0.25">
      <c r="K579" s="48" t="s">
        <v>54</v>
      </c>
      <c r="L579" s="30" t="s">
        <v>54</v>
      </c>
    </row>
    <row r="580" spans="11:12" x14ac:dyDescent="0.25">
      <c r="K580" s="48" t="s">
        <v>54</v>
      </c>
      <c r="L580" s="30" t="s">
        <v>54</v>
      </c>
    </row>
    <row r="581" spans="11:12" x14ac:dyDescent="0.25">
      <c r="K581" s="48" t="s">
        <v>54</v>
      </c>
      <c r="L581" s="30" t="s">
        <v>54</v>
      </c>
    </row>
    <row r="582" spans="11:12" x14ac:dyDescent="0.25">
      <c r="K582" s="48" t="s">
        <v>54</v>
      </c>
      <c r="L582" s="30" t="s">
        <v>54</v>
      </c>
    </row>
    <row r="583" spans="11:12" x14ac:dyDescent="0.25">
      <c r="K583" s="48" t="s">
        <v>54</v>
      </c>
      <c r="L583" s="30" t="s">
        <v>54</v>
      </c>
    </row>
    <row r="584" spans="11:12" x14ac:dyDescent="0.25">
      <c r="K584" s="48" t="s">
        <v>54</v>
      </c>
      <c r="L584" s="30" t="s">
        <v>54</v>
      </c>
    </row>
    <row r="585" spans="11:12" x14ac:dyDescent="0.25">
      <c r="K585" s="48" t="s">
        <v>54</v>
      </c>
      <c r="L585" s="30" t="s">
        <v>54</v>
      </c>
    </row>
    <row r="586" spans="11:12" x14ac:dyDescent="0.25">
      <c r="K586" s="48" t="s">
        <v>54</v>
      </c>
      <c r="L586" s="30" t="s">
        <v>54</v>
      </c>
    </row>
    <row r="587" spans="11:12" x14ac:dyDescent="0.25">
      <c r="K587" s="48" t="s">
        <v>54</v>
      </c>
      <c r="L587" s="30" t="s">
        <v>54</v>
      </c>
    </row>
    <row r="588" spans="11:12" x14ac:dyDescent="0.25">
      <c r="K588" s="48" t="s">
        <v>54</v>
      </c>
      <c r="L588" s="30" t="s">
        <v>54</v>
      </c>
    </row>
    <row r="589" spans="11:12" x14ac:dyDescent="0.25">
      <c r="K589" s="48" t="s">
        <v>54</v>
      </c>
      <c r="L589" s="30" t="s">
        <v>54</v>
      </c>
    </row>
    <row r="590" spans="11:12" x14ac:dyDescent="0.25">
      <c r="K590" s="48" t="s">
        <v>54</v>
      </c>
      <c r="L590" s="30" t="s">
        <v>54</v>
      </c>
    </row>
    <row r="591" spans="11:12" x14ac:dyDescent="0.25">
      <c r="K591" s="48" t="s">
        <v>54</v>
      </c>
      <c r="L591" s="30" t="s">
        <v>54</v>
      </c>
    </row>
    <row r="592" spans="11:12" x14ac:dyDescent="0.25">
      <c r="K592" s="48" t="s">
        <v>54</v>
      </c>
      <c r="L592" s="30" t="s">
        <v>54</v>
      </c>
    </row>
    <row r="593" spans="11:12" x14ac:dyDescent="0.25">
      <c r="K593" s="48" t="s">
        <v>54</v>
      </c>
      <c r="L593" s="30" t="s">
        <v>54</v>
      </c>
    </row>
    <row r="594" spans="11:12" x14ac:dyDescent="0.25">
      <c r="K594" s="48" t="s">
        <v>54</v>
      </c>
      <c r="L594" s="30" t="s">
        <v>54</v>
      </c>
    </row>
    <row r="595" spans="11:12" x14ac:dyDescent="0.25">
      <c r="K595" s="48" t="s">
        <v>54</v>
      </c>
      <c r="L595" s="30" t="s">
        <v>54</v>
      </c>
    </row>
    <row r="596" spans="11:12" x14ac:dyDescent="0.25">
      <c r="K596" s="48" t="s">
        <v>54</v>
      </c>
      <c r="L596" s="30" t="s">
        <v>54</v>
      </c>
    </row>
    <row r="597" spans="11:12" x14ac:dyDescent="0.25">
      <c r="K597" s="48" t="s">
        <v>54</v>
      </c>
      <c r="L597" s="30" t="s">
        <v>54</v>
      </c>
    </row>
    <row r="598" spans="11:12" x14ac:dyDescent="0.25">
      <c r="K598" s="48" t="s">
        <v>54</v>
      </c>
      <c r="L598" s="30" t="s">
        <v>54</v>
      </c>
    </row>
    <row r="599" spans="11:12" x14ac:dyDescent="0.25">
      <c r="K599" s="48" t="s">
        <v>54</v>
      </c>
      <c r="L599" s="30" t="s">
        <v>54</v>
      </c>
    </row>
    <row r="600" spans="11:12" x14ac:dyDescent="0.25">
      <c r="K600" s="26" t="s">
        <v>57</v>
      </c>
      <c r="L600" s="26"/>
    </row>
    <row r="601" spans="11:12" x14ac:dyDescent="0.25">
      <c r="K601" s="48">
        <v>43904</v>
      </c>
      <c r="L601" s="30">
        <v>100</v>
      </c>
    </row>
    <row r="602" spans="11:12" x14ac:dyDescent="0.25">
      <c r="K602" s="48">
        <v>43911</v>
      </c>
      <c r="L602" s="30">
        <v>97.898399999999995</v>
      </c>
    </row>
    <row r="603" spans="11:12" x14ac:dyDescent="0.25">
      <c r="K603" s="48">
        <v>43918</v>
      </c>
      <c r="L603" s="30">
        <v>98.418499999999995</v>
      </c>
    </row>
    <row r="604" spans="11:12" x14ac:dyDescent="0.25">
      <c r="K604" s="48">
        <v>43925</v>
      </c>
      <c r="L604" s="30">
        <v>95.315700000000007</v>
      </c>
    </row>
    <row r="605" spans="11:12" x14ac:dyDescent="0.25">
      <c r="K605" s="48">
        <v>43932</v>
      </c>
      <c r="L605" s="30">
        <v>92.081699999999998</v>
      </c>
    </row>
    <row r="606" spans="11:12" x14ac:dyDescent="0.25">
      <c r="K606" s="48">
        <v>43939</v>
      </c>
      <c r="L606" s="30">
        <v>93.951700000000002</v>
      </c>
    </row>
    <row r="607" spans="11:12" x14ac:dyDescent="0.25">
      <c r="K607" s="48">
        <v>43946</v>
      </c>
      <c r="L607" s="30">
        <v>94.634</v>
      </c>
    </row>
    <row r="608" spans="11:12" x14ac:dyDescent="0.25">
      <c r="K608" s="48">
        <v>43953</v>
      </c>
      <c r="L608" s="30">
        <v>94.329700000000003</v>
      </c>
    </row>
    <row r="609" spans="11:12" x14ac:dyDescent="0.25">
      <c r="K609" s="48">
        <v>43960</v>
      </c>
      <c r="L609" s="30">
        <v>94.79</v>
      </c>
    </row>
    <row r="610" spans="11:12" x14ac:dyDescent="0.25">
      <c r="K610" s="48">
        <v>43967</v>
      </c>
      <c r="L610" s="30">
        <v>92.0779</v>
      </c>
    </row>
    <row r="611" spans="11:12" x14ac:dyDescent="0.25">
      <c r="K611" s="48">
        <v>43974</v>
      </c>
      <c r="L611" s="30">
        <v>92.839500000000001</v>
      </c>
    </row>
    <row r="612" spans="11:12" x14ac:dyDescent="0.25">
      <c r="K612" s="48">
        <v>43981</v>
      </c>
      <c r="L612" s="30">
        <v>92.390299999999996</v>
      </c>
    </row>
    <row r="613" spans="11:12" x14ac:dyDescent="0.25">
      <c r="K613" s="48">
        <v>43988</v>
      </c>
      <c r="L613" s="30">
        <v>96.0809</v>
      </c>
    </row>
    <row r="614" spans="11:12" x14ac:dyDescent="0.25">
      <c r="K614" s="48">
        <v>43995</v>
      </c>
      <c r="L614" s="30">
        <v>96.223399999999998</v>
      </c>
    </row>
    <row r="615" spans="11:12" x14ac:dyDescent="0.25">
      <c r="K615" s="48">
        <v>44002</v>
      </c>
      <c r="L615" s="30">
        <v>95.075100000000006</v>
      </c>
    </row>
    <row r="616" spans="11:12" x14ac:dyDescent="0.25">
      <c r="K616" s="48">
        <v>44009</v>
      </c>
      <c r="L616" s="30">
        <v>95.529700000000005</v>
      </c>
    </row>
    <row r="617" spans="11:12" x14ac:dyDescent="0.25">
      <c r="K617" s="48">
        <v>44016</v>
      </c>
      <c r="L617" s="30">
        <v>96.787400000000005</v>
      </c>
    </row>
    <row r="618" spans="11:12" x14ac:dyDescent="0.25">
      <c r="K618" s="48">
        <v>44023</v>
      </c>
      <c r="L618" s="30">
        <v>94.404300000000006</v>
      </c>
    </row>
    <row r="619" spans="11:12" x14ac:dyDescent="0.25">
      <c r="K619" s="48">
        <v>44030</v>
      </c>
      <c r="L619" s="30">
        <v>95.608599999999996</v>
      </c>
    </row>
    <row r="620" spans="11:12" x14ac:dyDescent="0.25">
      <c r="K620" s="48">
        <v>44037</v>
      </c>
      <c r="L620" s="30">
        <v>95.062299999999993</v>
      </c>
    </row>
    <row r="621" spans="11:12" x14ac:dyDescent="0.25">
      <c r="K621" s="48">
        <v>44044</v>
      </c>
      <c r="L621" s="30">
        <v>96.836100000000002</v>
      </c>
    </row>
    <row r="622" spans="11:12" x14ac:dyDescent="0.25">
      <c r="K622" s="48">
        <v>44051</v>
      </c>
      <c r="L622" s="30">
        <v>95.316999999999993</v>
      </c>
    </row>
    <row r="623" spans="11:12" x14ac:dyDescent="0.25">
      <c r="K623" s="48">
        <v>44058</v>
      </c>
      <c r="L623" s="30">
        <v>96.233900000000006</v>
      </c>
    </row>
    <row r="624" spans="11:12" x14ac:dyDescent="0.25">
      <c r="K624" s="48">
        <v>44065</v>
      </c>
      <c r="L624" s="30">
        <v>95.9255</v>
      </c>
    </row>
    <row r="625" spans="11:12" x14ac:dyDescent="0.25">
      <c r="K625" s="48">
        <v>44072</v>
      </c>
      <c r="L625" s="30">
        <v>96.616100000000003</v>
      </c>
    </row>
    <row r="626" spans="11:12" x14ac:dyDescent="0.25">
      <c r="K626" s="48">
        <v>44079</v>
      </c>
      <c r="L626" s="30">
        <v>97.750200000000007</v>
      </c>
    </row>
    <row r="627" spans="11:12" x14ac:dyDescent="0.25">
      <c r="K627" s="48">
        <v>44086</v>
      </c>
      <c r="L627" s="30">
        <v>98.359399999999994</v>
      </c>
    </row>
    <row r="628" spans="11:12" x14ac:dyDescent="0.25">
      <c r="K628" s="48">
        <v>44093</v>
      </c>
      <c r="L628" s="30">
        <v>99.018500000000003</v>
      </c>
    </row>
    <row r="629" spans="11:12" x14ac:dyDescent="0.25">
      <c r="K629" s="48">
        <v>44100</v>
      </c>
      <c r="L629" s="30">
        <v>97.285700000000006</v>
      </c>
    </row>
    <row r="630" spans="11:12" x14ac:dyDescent="0.25">
      <c r="K630" s="48">
        <v>44107</v>
      </c>
      <c r="L630" s="30">
        <v>95.894800000000004</v>
      </c>
    </row>
    <row r="631" spans="11:12" x14ac:dyDescent="0.25">
      <c r="K631" s="48">
        <v>44114</v>
      </c>
      <c r="L631" s="30">
        <v>96.579099999999997</v>
      </c>
    </row>
    <row r="632" spans="11:12" x14ac:dyDescent="0.25">
      <c r="K632" s="48">
        <v>44121</v>
      </c>
      <c r="L632" s="30">
        <v>96.308800000000005</v>
      </c>
    </row>
    <row r="633" spans="11:12" x14ac:dyDescent="0.25">
      <c r="K633" s="48">
        <v>44128</v>
      </c>
      <c r="L633" s="30">
        <v>95.998199999999997</v>
      </c>
    </row>
    <row r="634" spans="11:12" x14ac:dyDescent="0.25">
      <c r="K634" s="48">
        <v>44135</v>
      </c>
      <c r="L634" s="30">
        <v>95.682400000000001</v>
      </c>
    </row>
    <row r="635" spans="11:12" x14ac:dyDescent="0.25">
      <c r="K635" s="48">
        <v>44142</v>
      </c>
      <c r="L635" s="30">
        <v>98.401200000000003</v>
      </c>
    </row>
    <row r="636" spans="11:12" x14ac:dyDescent="0.25">
      <c r="K636" s="48">
        <v>44149</v>
      </c>
      <c r="L636" s="30">
        <v>98.619</v>
      </c>
    </row>
    <row r="637" spans="11:12" x14ac:dyDescent="0.25">
      <c r="K637" s="48">
        <v>44156</v>
      </c>
      <c r="L637" s="30">
        <v>99.968800000000002</v>
      </c>
    </row>
    <row r="638" spans="11:12" x14ac:dyDescent="0.25">
      <c r="K638" s="48">
        <v>44163</v>
      </c>
      <c r="L638" s="30">
        <v>100.5564</v>
      </c>
    </row>
    <row r="639" spans="11:12" x14ac:dyDescent="0.25">
      <c r="K639" s="48">
        <v>44170</v>
      </c>
      <c r="L639" s="30">
        <v>102.7877</v>
      </c>
    </row>
    <row r="640" spans="11:12" x14ac:dyDescent="0.25">
      <c r="K640" s="48">
        <v>44177</v>
      </c>
      <c r="L640" s="30">
        <v>103.9958</v>
      </c>
    </row>
    <row r="641" spans="11:12" x14ac:dyDescent="0.25">
      <c r="K641" s="48">
        <v>44184</v>
      </c>
      <c r="L641" s="30">
        <v>103.6298</v>
      </c>
    </row>
    <row r="642" spans="11:12" x14ac:dyDescent="0.25">
      <c r="K642" s="48">
        <v>44191</v>
      </c>
      <c r="L642" s="30">
        <v>98.159199999999998</v>
      </c>
    </row>
    <row r="643" spans="11:12" x14ac:dyDescent="0.25">
      <c r="K643" s="48">
        <v>44198</v>
      </c>
      <c r="L643" s="30">
        <v>94.8429</v>
      </c>
    </row>
    <row r="644" spans="11:12" x14ac:dyDescent="0.25">
      <c r="K644" s="48">
        <v>44205</v>
      </c>
      <c r="L644" s="30">
        <v>96.823999999999998</v>
      </c>
    </row>
    <row r="645" spans="11:12" x14ac:dyDescent="0.25">
      <c r="K645" s="48">
        <v>44212</v>
      </c>
      <c r="L645" s="30">
        <v>97.954400000000007</v>
      </c>
    </row>
    <row r="646" spans="11:12" x14ac:dyDescent="0.25">
      <c r="K646" s="48">
        <v>44219</v>
      </c>
      <c r="L646" s="30">
        <v>98.557400000000001</v>
      </c>
    </row>
    <row r="647" spans="11:12" x14ac:dyDescent="0.25">
      <c r="K647" s="48">
        <v>44226</v>
      </c>
      <c r="L647" s="30">
        <v>98.741799999999998</v>
      </c>
    </row>
    <row r="648" spans="11:12" x14ac:dyDescent="0.25">
      <c r="K648" s="48">
        <v>44233</v>
      </c>
      <c r="L648" s="30">
        <v>100.72190000000001</v>
      </c>
    </row>
    <row r="649" spans="11:12" x14ac:dyDescent="0.25">
      <c r="K649" s="48">
        <v>44240</v>
      </c>
      <c r="L649" s="30">
        <v>102.56</v>
      </c>
    </row>
    <row r="650" spans="11:12" x14ac:dyDescent="0.25">
      <c r="K650" s="48">
        <v>44247</v>
      </c>
      <c r="L650" s="30">
        <v>101.92270000000001</v>
      </c>
    </row>
    <row r="651" spans="11:12" x14ac:dyDescent="0.25">
      <c r="K651" s="48">
        <v>44254</v>
      </c>
      <c r="L651" s="30">
        <v>101.3439</v>
      </c>
    </row>
    <row r="652" spans="11:12" x14ac:dyDescent="0.25">
      <c r="K652" s="48">
        <v>44261</v>
      </c>
      <c r="L652" s="30">
        <v>102.63039999999999</v>
      </c>
    </row>
    <row r="653" spans="11:12" x14ac:dyDescent="0.25">
      <c r="K653" s="48">
        <v>44268</v>
      </c>
      <c r="L653" s="30">
        <v>104.2796</v>
      </c>
    </row>
    <row r="654" spans="11:12" x14ac:dyDescent="0.25">
      <c r="K654" s="48">
        <v>44275</v>
      </c>
      <c r="L654" s="30">
        <v>104.0492</v>
      </c>
    </row>
    <row r="655" spans="11:12" x14ac:dyDescent="0.25">
      <c r="K655" s="48">
        <v>44282</v>
      </c>
      <c r="L655" s="30">
        <v>102.601</v>
      </c>
    </row>
    <row r="656" spans="11:12" x14ac:dyDescent="0.25">
      <c r="K656" s="48">
        <v>44289</v>
      </c>
      <c r="L656" s="30">
        <v>103.5852</v>
      </c>
    </row>
    <row r="657" spans="11:12" x14ac:dyDescent="0.25">
      <c r="K657" s="48">
        <v>44296</v>
      </c>
      <c r="L657" s="30">
        <v>102.4871</v>
      </c>
    </row>
    <row r="658" spans="11:12" x14ac:dyDescent="0.25">
      <c r="K658" s="48">
        <v>44303</v>
      </c>
      <c r="L658" s="30">
        <v>102.53060000000001</v>
      </c>
    </row>
    <row r="659" spans="11:12" x14ac:dyDescent="0.25">
      <c r="K659" s="48">
        <v>44310</v>
      </c>
      <c r="L659" s="30">
        <v>101.9037</v>
      </c>
    </row>
    <row r="660" spans="11:12" x14ac:dyDescent="0.25">
      <c r="K660" s="48">
        <v>44317</v>
      </c>
      <c r="L660" s="30">
        <v>102.3755</v>
      </c>
    </row>
    <row r="661" spans="11:12" x14ac:dyDescent="0.25">
      <c r="K661" s="48">
        <v>44324</v>
      </c>
      <c r="L661" s="30">
        <v>102.4973</v>
      </c>
    </row>
    <row r="662" spans="11:12" x14ac:dyDescent="0.25">
      <c r="K662" s="48">
        <v>44331</v>
      </c>
      <c r="L662" s="30">
        <v>102.23990000000001</v>
      </c>
    </row>
    <row r="663" spans="11:12" x14ac:dyDescent="0.25">
      <c r="K663" s="48">
        <v>44338</v>
      </c>
      <c r="L663" s="30">
        <v>103.33750000000001</v>
      </c>
    </row>
    <row r="664" spans="11:12" x14ac:dyDescent="0.25">
      <c r="K664" s="48">
        <v>44345</v>
      </c>
      <c r="L664" s="30">
        <v>102.2526</v>
      </c>
    </row>
    <row r="665" spans="11:12" x14ac:dyDescent="0.25">
      <c r="K665" s="48">
        <v>44352</v>
      </c>
      <c r="L665" s="30">
        <v>101.3134</v>
      </c>
    </row>
    <row r="666" spans="11:12" x14ac:dyDescent="0.25">
      <c r="K666" s="48" t="s">
        <v>54</v>
      </c>
      <c r="L666" s="30" t="s">
        <v>54</v>
      </c>
    </row>
    <row r="667" spans="11:12" x14ac:dyDescent="0.25">
      <c r="K667" s="48" t="s">
        <v>54</v>
      </c>
      <c r="L667" s="30" t="s">
        <v>54</v>
      </c>
    </row>
    <row r="668" spans="11:12" x14ac:dyDescent="0.25">
      <c r="K668" s="48" t="s">
        <v>54</v>
      </c>
      <c r="L668" s="30" t="s">
        <v>54</v>
      </c>
    </row>
    <row r="669" spans="11:12" x14ac:dyDescent="0.25">
      <c r="K669" s="48" t="s">
        <v>54</v>
      </c>
      <c r="L669" s="30" t="s">
        <v>54</v>
      </c>
    </row>
    <row r="670" spans="11:12" x14ac:dyDescent="0.25">
      <c r="K670" s="48" t="s">
        <v>54</v>
      </c>
      <c r="L670" s="30" t="s">
        <v>54</v>
      </c>
    </row>
    <row r="671" spans="11:12" x14ac:dyDescent="0.25">
      <c r="K671" s="48" t="s">
        <v>54</v>
      </c>
      <c r="L671" s="30" t="s">
        <v>54</v>
      </c>
    </row>
    <row r="672" spans="11:12" x14ac:dyDescent="0.25">
      <c r="K672" s="48" t="s">
        <v>54</v>
      </c>
      <c r="L672" s="30" t="s">
        <v>54</v>
      </c>
    </row>
    <row r="673" spans="11:12" x14ac:dyDescent="0.25">
      <c r="K673" s="48" t="s">
        <v>54</v>
      </c>
      <c r="L673" s="30" t="s">
        <v>54</v>
      </c>
    </row>
    <row r="674" spans="11:12" x14ac:dyDescent="0.25">
      <c r="K674" s="48" t="s">
        <v>54</v>
      </c>
      <c r="L674" s="30" t="s">
        <v>54</v>
      </c>
    </row>
    <row r="675" spans="11:12" x14ac:dyDescent="0.25">
      <c r="K675" s="48" t="s">
        <v>54</v>
      </c>
      <c r="L675" s="30" t="s">
        <v>54</v>
      </c>
    </row>
    <row r="676" spans="11:12" x14ac:dyDescent="0.25">
      <c r="K676" s="48" t="s">
        <v>54</v>
      </c>
      <c r="L676" s="30" t="s">
        <v>54</v>
      </c>
    </row>
    <row r="677" spans="11:12" x14ac:dyDescent="0.25">
      <c r="K677" s="48" t="s">
        <v>54</v>
      </c>
      <c r="L677" s="30" t="s">
        <v>54</v>
      </c>
    </row>
    <row r="678" spans="11:12" x14ac:dyDescent="0.25">
      <c r="K678" s="48" t="s">
        <v>54</v>
      </c>
      <c r="L678" s="30" t="s">
        <v>54</v>
      </c>
    </row>
    <row r="679" spans="11:12" x14ac:dyDescent="0.25">
      <c r="K679" s="48" t="s">
        <v>54</v>
      </c>
      <c r="L679" s="30" t="s">
        <v>54</v>
      </c>
    </row>
    <row r="680" spans="11:12" x14ac:dyDescent="0.25">
      <c r="K680" s="48" t="s">
        <v>54</v>
      </c>
      <c r="L680" s="30" t="s">
        <v>54</v>
      </c>
    </row>
    <row r="681" spans="11:12" x14ac:dyDescent="0.25">
      <c r="K681" s="48" t="s">
        <v>54</v>
      </c>
      <c r="L681" s="30" t="s">
        <v>54</v>
      </c>
    </row>
    <row r="682" spans="11:12" x14ac:dyDescent="0.25">
      <c r="K682" s="48" t="s">
        <v>54</v>
      </c>
      <c r="L682" s="30" t="s">
        <v>54</v>
      </c>
    </row>
    <row r="683" spans="11:12" x14ac:dyDescent="0.25">
      <c r="K683" s="48" t="s">
        <v>54</v>
      </c>
      <c r="L683" s="30" t="s">
        <v>54</v>
      </c>
    </row>
    <row r="684" spans="11:12" x14ac:dyDescent="0.25">
      <c r="K684" s="48" t="s">
        <v>54</v>
      </c>
      <c r="L684" s="30" t="s">
        <v>54</v>
      </c>
    </row>
    <row r="685" spans="11:12" x14ac:dyDescent="0.25">
      <c r="K685" s="48" t="s">
        <v>54</v>
      </c>
      <c r="L685" s="30" t="s">
        <v>54</v>
      </c>
    </row>
    <row r="686" spans="11:12" x14ac:dyDescent="0.25">
      <c r="K686" s="48" t="s">
        <v>54</v>
      </c>
      <c r="L686" s="30" t="s">
        <v>54</v>
      </c>
    </row>
    <row r="687" spans="11:12" x14ac:dyDescent="0.25">
      <c r="K687" s="48" t="s">
        <v>54</v>
      </c>
      <c r="L687" s="30" t="s">
        <v>54</v>
      </c>
    </row>
    <row r="688" spans="11:12" x14ac:dyDescent="0.25">
      <c r="K688" s="48" t="s">
        <v>54</v>
      </c>
      <c r="L688" s="30" t="s">
        <v>54</v>
      </c>
    </row>
    <row r="689" spans="11:12" x14ac:dyDescent="0.25">
      <c r="K689" s="48" t="s">
        <v>54</v>
      </c>
      <c r="L689" s="30" t="s">
        <v>54</v>
      </c>
    </row>
    <row r="690" spans="11:12" x14ac:dyDescent="0.25">
      <c r="K690" s="48" t="s">
        <v>54</v>
      </c>
      <c r="L690" s="30" t="s">
        <v>54</v>
      </c>
    </row>
    <row r="691" spans="11:12" x14ac:dyDescent="0.25">
      <c r="K691" s="48" t="s">
        <v>54</v>
      </c>
      <c r="L691" s="30" t="s">
        <v>54</v>
      </c>
    </row>
    <row r="692" spans="11:12" x14ac:dyDescent="0.25">
      <c r="K692" s="48" t="s">
        <v>54</v>
      </c>
      <c r="L692" s="30" t="s">
        <v>54</v>
      </c>
    </row>
    <row r="693" spans="11:12" x14ac:dyDescent="0.25">
      <c r="K693" s="48" t="s">
        <v>54</v>
      </c>
      <c r="L693" s="30" t="s">
        <v>54</v>
      </c>
    </row>
    <row r="694" spans="11:12" x14ac:dyDescent="0.25">
      <c r="K694" s="48" t="s">
        <v>54</v>
      </c>
      <c r="L694" s="30" t="s">
        <v>54</v>
      </c>
    </row>
    <row r="695" spans="11:12" x14ac:dyDescent="0.25">
      <c r="K695" s="48" t="s">
        <v>54</v>
      </c>
      <c r="L695" s="30" t="s">
        <v>54</v>
      </c>
    </row>
    <row r="696" spans="11:12" x14ac:dyDescent="0.25">
      <c r="K696" s="48" t="s">
        <v>54</v>
      </c>
      <c r="L696" s="30" t="s">
        <v>54</v>
      </c>
    </row>
    <row r="697" spans="11:12" x14ac:dyDescent="0.25">
      <c r="K697" s="48" t="s">
        <v>54</v>
      </c>
      <c r="L697" s="30" t="s">
        <v>54</v>
      </c>
    </row>
    <row r="698" spans="11:12" x14ac:dyDescent="0.25">
      <c r="K698" s="48" t="s">
        <v>54</v>
      </c>
      <c r="L698" s="30" t="s">
        <v>54</v>
      </c>
    </row>
    <row r="699" spans="11:12" x14ac:dyDescent="0.25">
      <c r="K699" s="48" t="s">
        <v>54</v>
      </c>
      <c r="L699" s="30" t="s">
        <v>54</v>
      </c>
    </row>
    <row r="700" spans="11:12" x14ac:dyDescent="0.25">
      <c r="K700" s="48" t="s">
        <v>54</v>
      </c>
      <c r="L700" s="30" t="s">
        <v>54</v>
      </c>
    </row>
    <row r="701" spans="11:12" x14ac:dyDescent="0.25">
      <c r="K701" s="48" t="s">
        <v>54</v>
      </c>
      <c r="L701" s="30" t="s">
        <v>54</v>
      </c>
    </row>
    <row r="702" spans="11:12" x14ac:dyDescent="0.25">
      <c r="K702" s="48" t="s">
        <v>54</v>
      </c>
      <c r="L702" s="30" t="s">
        <v>54</v>
      </c>
    </row>
    <row r="703" spans="11:12" x14ac:dyDescent="0.25">
      <c r="K703" s="48" t="s">
        <v>54</v>
      </c>
      <c r="L703" s="30" t="s">
        <v>54</v>
      </c>
    </row>
    <row r="704" spans="11:12" x14ac:dyDescent="0.25">
      <c r="K704" s="48" t="s">
        <v>54</v>
      </c>
      <c r="L704" s="30" t="s">
        <v>54</v>
      </c>
    </row>
    <row r="705" spans="11:12" x14ac:dyDescent="0.25">
      <c r="K705" s="48" t="s">
        <v>54</v>
      </c>
      <c r="L705" s="30" t="s">
        <v>54</v>
      </c>
    </row>
    <row r="706" spans="11:12" x14ac:dyDescent="0.25">
      <c r="K706" s="48" t="s">
        <v>54</v>
      </c>
      <c r="L706" s="30" t="s">
        <v>54</v>
      </c>
    </row>
    <row r="707" spans="11:12" x14ac:dyDescent="0.25">
      <c r="K707" s="48" t="s">
        <v>54</v>
      </c>
      <c r="L707" s="30" t="s">
        <v>54</v>
      </c>
    </row>
    <row r="708" spans="11:12" x14ac:dyDescent="0.25">
      <c r="K708" s="48" t="s">
        <v>54</v>
      </c>
      <c r="L708" s="30" t="s">
        <v>54</v>
      </c>
    </row>
    <row r="709" spans="11:12" x14ac:dyDescent="0.25">
      <c r="K709" s="48" t="s">
        <v>54</v>
      </c>
      <c r="L709" s="30" t="s">
        <v>54</v>
      </c>
    </row>
    <row r="710" spans="11:12" x14ac:dyDescent="0.25">
      <c r="K710" s="48" t="s">
        <v>54</v>
      </c>
      <c r="L710" s="30" t="s">
        <v>54</v>
      </c>
    </row>
    <row r="711" spans="11:12" x14ac:dyDescent="0.25">
      <c r="K711" s="48" t="s">
        <v>54</v>
      </c>
      <c r="L711" s="30" t="s">
        <v>54</v>
      </c>
    </row>
    <row r="712" spans="11:12" x14ac:dyDescent="0.25">
      <c r="K712" s="48" t="s">
        <v>54</v>
      </c>
      <c r="L712" s="30" t="s">
        <v>54</v>
      </c>
    </row>
    <row r="713" spans="11:12" x14ac:dyDescent="0.25">
      <c r="K713" s="48" t="s">
        <v>54</v>
      </c>
      <c r="L713" s="30" t="s">
        <v>54</v>
      </c>
    </row>
    <row r="714" spans="11:12" x14ac:dyDescent="0.25">
      <c r="K714" s="48" t="s">
        <v>54</v>
      </c>
      <c r="L714" s="30" t="s">
        <v>54</v>
      </c>
    </row>
    <row r="715" spans="11:12" x14ac:dyDescent="0.25">
      <c r="K715" s="48" t="s">
        <v>54</v>
      </c>
      <c r="L715" s="30" t="s">
        <v>54</v>
      </c>
    </row>
    <row r="716" spans="11:12" x14ac:dyDescent="0.25">
      <c r="K716" s="48" t="s">
        <v>54</v>
      </c>
      <c r="L716" s="30" t="s">
        <v>54</v>
      </c>
    </row>
    <row r="717" spans="11:12" x14ac:dyDescent="0.25">
      <c r="K717" s="48" t="s">
        <v>54</v>
      </c>
      <c r="L717" s="30" t="s">
        <v>54</v>
      </c>
    </row>
    <row r="718" spans="11:12" x14ac:dyDescent="0.25">
      <c r="K718" s="48" t="s">
        <v>54</v>
      </c>
      <c r="L718" s="30" t="s">
        <v>54</v>
      </c>
    </row>
    <row r="719" spans="11:12" x14ac:dyDescent="0.25">
      <c r="K719" s="48" t="s">
        <v>54</v>
      </c>
      <c r="L719" s="30" t="s">
        <v>54</v>
      </c>
    </row>
    <row r="720" spans="11:12" x14ac:dyDescent="0.25">
      <c r="K720" s="48" t="s">
        <v>54</v>
      </c>
      <c r="L720" s="30" t="s">
        <v>54</v>
      </c>
    </row>
    <row r="721" spans="11:12" x14ac:dyDescent="0.25">
      <c r="K721" s="48" t="s">
        <v>54</v>
      </c>
      <c r="L721" s="30" t="s">
        <v>54</v>
      </c>
    </row>
    <row r="722" spans="11:12" x14ac:dyDescent="0.25">
      <c r="K722" s="48" t="s">
        <v>54</v>
      </c>
      <c r="L722" s="30" t="s">
        <v>54</v>
      </c>
    </row>
    <row r="723" spans="11:12" x14ac:dyDescent="0.25">
      <c r="K723" s="48" t="s">
        <v>54</v>
      </c>
      <c r="L723" s="30" t="s">
        <v>54</v>
      </c>
    </row>
    <row r="724" spans="11:12" x14ac:dyDescent="0.25">
      <c r="K724" s="48" t="s">
        <v>54</v>
      </c>
      <c r="L724" s="30" t="s">
        <v>54</v>
      </c>
    </row>
    <row r="725" spans="11:12" x14ac:dyDescent="0.25">
      <c r="K725" s="48" t="s">
        <v>54</v>
      </c>
      <c r="L725" s="30" t="s">
        <v>54</v>
      </c>
    </row>
    <row r="726" spans="11:12" x14ac:dyDescent="0.25">
      <c r="K726" s="48" t="s">
        <v>54</v>
      </c>
      <c r="L726" s="30" t="s">
        <v>54</v>
      </c>
    </row>
    <row r="727" spans="11:12" x14ac:dyDescent="0.25">
      <c r="K727" s="48" t="s">
        <v>54</v>
      </c>
      <c r="L727" s="30" t="s">
        <v>54</v>
      </c>
    </row>
    <row r="728" spans="11:12" x14ac:dyDescent="0.25">
      <c r="K728" s="48" t="s">
        <v>54</v>
      </c>
      <c r="L728" s="30" t="s">
        <v>54</v>
      </c>
    </row>
    <row r="729" spans="11:12" x14ac:dyDescent="0.25">
      <c r="K729" s="48" t="s">
        <v>54</v>
      </c>
      <c r="L729" s="30" t="s">
        <v>54</v>
      </c>
    </row>
    <row r="730" spans="11:12" x14ac:dyDescent="0.25">
      <c r="K730" s="48" t="s">
        <v>54</v>
      </c>
      <c r="L730" s="30" t="s">
        <v>54</v>
      </c>
    </row>
    <row r="731" spans="11:12" x14ac:dyDescent="0.25">
      <c r="K731" s="48" t="s">
        <v>54</v>
      </c>
      <c r="L731" s="30" t="s">
        <v>54</v>
      </c>
    </row>
    <row r="732" spans="11:12" x14ac:dyDescent="0.25">
      <c r="K732" s="48" t="s">
        <v>54</v>
      </c>
      <c r="L732" s="30" t="s">
        <v>54</v>
      </c>
    </row>
    <row r="733" spans="11:12" x14ac:dyDescent="0.25">
      <c r="K733" s="48" t="s">
        <v>54</v>
      </c>
      <c r="L733" s="30" t="s">
        <v>54</v>
      </c>
    </row>
    <row r="734" spans="11:12" x14ac:dyDescent="0.25">
      <c r="K734" s="48" t="s">
        <v>54</v>
      </c>
      <c r="L734" s="30" t="s">
        <v>54</v>
      </c>
    </row>
    <row r="735" spans="11:12" x14ac:dyDescent="0.25">
      <c r="K735" s="48" t="s">
        <v>54</v>
      </c>
      <c r="L735" s="30" t="s">
        <v>54</v>
      </c>
    </row>
    <row r="736" spans="11:12" x14ac:dyDescent="0.25">
      <c r="K736" s="48" t="s">
        <v>54</v>
      </c>
      <c r="L736" s="30" t="s">
        <v>54</v>
      </c>
    </row>
    <row r="737" spans="11:12" x14ac:dyDescent="0.25">
      <c r="K737" s="48" t="s">
        <v>54</v>
      </c>
      <c r="L737" s="30" t="s">
        <v>54</v>
      </c>
    </row>
    <row r="738" spans="11:12" x14ac:dyDescent="0.25">
      <c r="K738" s="48" t="s">
        <v>54</v>
      </c>
      <c r="L738" s="30" t="s">
        <v>54</v>
      </c>
    </row>
    <row r="739" spans="11:12" x14ac:dyDescent="0.25">
      <c r="K739" s="48" t="s">
        <v>54</v>
      </c>
      <c r="L739" s="30" t="s">
        <v>54</v>
      </c>
    </row>
    <row r="740" spans="11:12" x14ac:dyDescent="0.25">
      <c r="K740" s="48" t="s">
        <v>54</v>
      </c>
      <c r="L740" s="30" t="s">
        <v>54</v>
      </c>
    </row>
    <row r="741" spans="11:12" x14ac:dyDescent="0.25">
      <c r="K741" s="48" t="s">
        <v>54</v>
      </c>
      <c r="L741" s="30" t="s">
        <v>54</v>
      </c>
    </row>
    <row r="742" spans="11:12" x14ac:dyDescent="0.25">
      <c r="K742" s="48" t="s">
        <v>54</v>
      </c>
      <c r="L742" s="30" t="s">
        <v>54</v>
      </c>
    </row>
    <row r="743" spans="11:12" x14ac:dyDescent="0.25">
      <c r="K743" s="48" t="s">
        <v>54</v>
      </c>
      <c r="L743" s="30" t="s">
        <v>54</v>
      </c>
    </row>
    <row r="744" spans="11:12" x14ac:dyDescent="0.25">
      <c r="K744" s="48" t="s">
        <v>54</v>
      </c>
      <c r="L744" s="30" t="s">
        <v>54</v>
      </c>
    </row>
    <row r="745" spans="11:12" x14ac:dyDescent="0.25">
      <c r="K745" s="48" t="s">
        <v>54</v>
      </c>
      <c r="L745" s="30" t="s">
        <v>54</v>
      </c>
    </row>
    <row r="746" spans="11:12" x14ac:dyDescent="0.25">
      <c r="K746" s="48" t="s">
        <v>54</v>
      </c>
      <c r="L746" s="30" t="s">
        <v>54</v>
      </c>
    </row>
    <row r="747" spans="11:12" x14ac:dyDescent="0.25">
      <c r="K747" s="48" t="s">
        <v>54</v>
      </c>
      <c r="L747" s="30" t="s">
        <v>54</v>
      </c>
    </row>
    <row r="748" spans="11:12" x14ac:dyDescent="0.25">
      <c r="K748" s="22"/>
      <c r="L748" s="26"/>
    </row>
    <row r="749" spans="11:12" x14ac:dyDescent="0.25">
      <c r="K749" s="22"/>
      <c r="L749" s="26"/>
    </row>
    <row r="750" spans="11:12" x14ac:dyDescent="0.25">
      <c r="K750" s="22"/>
      <c r="L750" s="26"/>
    </row>
    <row r="751" spans="11:12" x14ac:dyDescent="0.25">
      <c r="K751" s="22"/>
      <c r="L751" s="26"/>
    </row>
    <row r="752" spans="11:12" x14ac:dyDescent="0.25">
      <c r="K752" s="22"/>
      <c r="L752" s="26"/>
    </row>
    <row r="753" spans="11:12" x14ac:dyDescent="0.25">
      <c r="K753" s="22"/>
      <c r="L753" s="26"/>
    </row>
    <row r="754" spans="11:12" x14ac:dyDescent="0.25">
      <c r="K754" s="22"/>
      <c r="L754" s="26"/>
    </row>
    <row r="755" spans="11:12" x14ac:dyDescent="0.25">
      <c r="K755" s="22"/>
      <c r="L755" s="26"/>
    </row>
    <row r="756" spans="11:12" x14ac:dyDescent="0.25">
      <c r="K756" s="22"/>
      <c r="L756" s="26"/>
    </row>
    <row r="757" spans="11:12" x14ac:dyDescent="0.25">
      <c r="K757" s="22"/>
      <c r="L757" s="26"/>
    </row>
    <row r="758" spans="11:12" x14ac:dyDescent="0.25">
      <c r="K758" s="22"/>
      <c r="L758" s="26"/>
    </row>
    <row r="759" spans="11:12" x14ac:dyDescent="0.25">
      <c r="K759" s="22"/>
      <c r="L759" s="26"/>
    </row>
    <row r="760" spans="11:12" x14ac:dyDescent="0.25">
      <c r="K760" s="22"/>
      <c r="L760" s="26"/>
    </row>
    <row r="761" spans="11:12" x14ac:dyDescent="0.25">
      <c r="K761" s="22"/>
      <c r="L761" s="26"/>
    </row>
    <row r="762" spans="11:12" x14ac:dyDescent="0.25">
      <c r="K762" s="22"/>
      <c r="L762" s="26"/>
    </row>
    <row r="763" spans="11:12" x14ac:dyDescent="0.25">
      <c r="K763" s="22"/>
      <c r="L763" s="26"/>
    </row>
    <row r="764" spans="11:12" x14ac:dyDescent="0.25">
      <c r="K764" s="22"/>
      <c r="L764" s="26"/>
    </row>
    <row r="765" spans="11:12" x14ac:dyDescent="0.25">
      <c r="K765" s="22"/>
      <c r="L765" s="26"/>
    </row>
    <row r="766" spans="11:12" x14ac:dyDescent="0.25">
      <c r="K766" s="22"/>
      <c r="L766" s="26"/>
    </row>
    <row r="767" spans="11:12" x14ac:dyDescent="0.25">
      <c r="K767" s="22"/>
      <c r="L767" s="26"/>
    </row>
    <row r="768" spans="11:12" x14ac:dyDescent="0.25">
      <c r="K768" s="22"/>
      <c r="L768" s="26"/>
    </row>
    <row r="769" spans="11:12" x14ac:dyDescent="0.25">
      <c r="K769" s="22"/>
      <c r="L769" s="26"/>
    </row>
    <row r="770" spans="11:12" x14ac:dyDescent="0.25">
      <c r="K770" s="22"/>
      <c r="L770" s="26"/>
    </row>
    <row r="771" spans="11:12" x14ac:dyDescent="0.25">
      <c r="K771" s="22"/>
      <c r="L771" s="26"/>
    </row>
    <row r="772" spans="11:12" x14ac:dyDescent="0.25">
      <c r="K772" s="22"/>
      <c r="L772" s="26"/>
    </row>
    <row r="773" spans="11:12" x14ac:dyDescent="0.25">
      <c r="K773" s="22"/>
      <c r="L773" s="26"/>
    </row>
    <row r="774" spans="11:12" x14ac:dyDescent="0.25">
      <c r="K774" s="22"/>
      <c r="L774" s="26"/>
    </row>
    <row r="775" spans="11:12" x14ac:dyDescent="0.25">
      <c r="K775" s="22"/>
      <c r="L775" s="26"/>
    </row>
    <row r="776" spans="11:12" x14ac:dyDescent="0.25">
      <c r="K776" s="22"/>
      <c r="L776" s="26"/>
    </row>
    <row r="777" spans="11:12" x14ac:dyDescent="0.25">
      <c r="K777" s="22"/>
      <c r="L777" s="26"/>
    </row>
    <row r="778" spans="11:12" x14ac:dyDescent="0.25">
      <c r="K778" s="22"/>
      <c r="L778" s="26"/>
    </row>
    <row r="779" spans="11:12" x14ac:dyDescent="0.25">
      <c r="K779" s="22"/>
      <c r="L779" s="26"/>
    </row>
    <row r="780" spans="11:12" x14ac:dyDescent="0.25">
      <c r="K780" s="22"/>
      <c r="L780" s="26"/>
    </row>
    <row r="781" spans="11:12" x14ac:dyDescent="0.25">
      <c r="K781" s="22"/>
      <c r="L781" s="26"/>
    </row>
    <row r="782" spans="11:12" x14ac:dyDescent="0.25">
      <c r="K782" s="22"/>
      <c r="L782" s="26"/>
    </row>
    <row r="783" spans="11:12" x14ac:dyDescent="0.25">
      <c r="K783" s="22"/>
      <c r="L783" s="26"/>
    </row>
    <row r="784" spans="11:12" x14ac:dyDescent="0.25">
      <c r="K784" s="22"/>
      <c r="L784" s="26"/>
    </row>
    <row r="785" spans="11:12" x14ac:dyDescent="0.25">
      <c r="K785" s="22"/>
      <c r="L785" s="26"/>
    </row>
    <row r="786" spans="11:12" x14ac:dyDescent="0.25">
      <c r="K786" s="22"/>
      <c r="L786" s="26"/>
    </row>
    <row r="787" spans="11:12" x14ac:dyDescent="0.25">
      <c r="K787" s="22"/>
      <c r="L787" s="26"/>
    </row>
    <row r="788" spans="11:12" x14ac:dyDescent="0.25">
      <c r="K788" s="22"/>
      <c r="L788" s="26"/>
    </row>
    <row r="789" spans="11:12" x14ac:dyDescent="0.25">
      <c r="K789" s="22"/>
      <c r="L789" s="26"/>
    </row>
    <row r="790" spans="11:12" x14ac:dyDescent="0.25">
      <c r="K790" s="22"/>
      <c r="L790" s="26"/>
    </row>
    <row r="791" spans="11:12" x14ac:dyDescent="0.25">
      <c r="K791" s="22"/>
      <c r="L791" s="26"/>
    </row>
    <row r="792" spans="11:12" x14ac:dyDescent="0.25">
      <c r="K792" s="22"/>
      <c r="L792" s="26"/>
    </row>
    <row r="793" spans="11:12" x14ac:dyDescent="0.25">
      <c r="K793" s="22"/>
      <c r="L793" s="26"/>
    </row>
    <row r="794" spans="11:12" x14ac:dyDescent="0.25">
      <c r="K794" s="22"/>
      <c r="L794" s="26"/>
    </row>
    <row r="795" spans="11:12" x14ac:dyDescent="0.25">
      <c r="K795" s="22"/>
      <c r="L795" s="26"/>
    </row>
    <row r="796" spans="11:12" x14ac:dyDescent="0.25">
      <c r="K796" s="22"/>
      <c r="L796" s="26"/>
    </row>
    <row r="797" spans="11:12" x14ac:dyDescent="0.25">
      <c r="K797" s="22"/>
      <c r="L797" s="26"/>
    </row>
    <row r="798" spans="11:12" x14ac:dyDescent="0.25">
      <c r="K798" s="22"/>
      <c r="L798" s="26"/>
    </row>
    <row r="799" spans="11:12" x14ac:dyDescent="0.25">
      <c r="K799" s="22"/>
      <c r="L799" s="26"/>
    </row>
    <row r="800" spans="11:12" x14ac:dyDescent="0.25">
      <c r="K800" s="22"/>
      <c r="L800" s="26"/>
    </row>
    <row r="801" spans="11:12" x14ac:dyDescent="0.25">
      <c r="K801" s="22"/>
      <c r="L801" s="26"/>
    </row>
    <row r="802" spans="11:12" x14ac:dyDescent="0.25">
      <c r="K802" s="22"/>
      <c r="L802" s="26"/>
    </row>
    <row r="803" spans="11:12" x14ac:dyDescent="0.25">
      <c r="K803" s="22"/>
      <c r="L803" s="26"/>
    </row>
    <row r="804" spans="11:12" x14ac:dyDescent="0.25">
      <c r="K804" s="22"/>
      <c r="L804" s="26"/>
    </row>
    <row r="805" spans="11:12" x14ac:dyDescent="0.25">
      <c r="K805" s="22"/>
      <c r="L805" s="26"/>
    </row>
    <row r="806" spans="11:12" x14ac:dyDescent="0.25">
      <c r="K806" s="22"/>
      <c r="L806" s="26"/>
    </row>
    <row r="807" spans="11:12" x14ac:dyDescent="0.25">
      <c r="K807" s="22"/>
      <c r="L807" s="26"/>
    </row>
    <row r="808" spans="11:12" x14ac:dyDescent="0.25">
      <c r="K808" s="22"/>
      <c r="L808" s="26"/>
    </row>
    <row r="809" spans="11:12" x14ac:dyDescent="0.25">
      <c r="K809" s="22"/>
      <c r="L809" s="26"/>
    </row>
    <row r="810" spans="11:12" x14ac:dyDescent="0.25">
      <c r="K810" s="22"/>
      <c r="L810" s="26"/>
    </row>
    <row r="811" spans="11:12" x14ac:dyDescent="0.25">
      <c r="K811" s="22"/>
      <c r="L811" s="26"/>
    </row>
    <row r="812" spans="11:12" x14ac:dyDescent="0.25">
      <c r="K812" s="22"/>
      <c r="L812" s="26"/>
    </row>
    <row r="813" spans="11:12" x14ac:dyDescent="0.25">
      <c r="K813" s="22"/>
      <c r="L813" s="26"/>
    </row>
    <row r="814" spans="11:12" x14ac:dyDescent="0.25">
      <c r="K814" s="22"/>
      <c r="L814" s="26"/>
    </row>
    <row r="815" spans="11:12" x14ac:dyDescent="0.25">
      <c r="K815" s="22"/>
      <c r="L815" s="26"/>
    </row>
    <row r="816" spans="11:12" x14ac:dyDescent="0.25">
      <c r="K816" s="22"/>
      <c r="L816" s="26"/>
    </row>
    <row r="817" spans="11:12" x14ac:dyDescent="0.25">
      <c r="K817" s="22"/>
      <c r="L817" s="26"/>
    </row>
    <row r="818" spans="11:12" x14ac:dyDescent="0.25">
      <c r="K818" s="22"/>
      <c r="L818" s="26"/>
    </row>
    <row r="819" spans="11:12" x14ac:dyDescent="0.25">
      <c r="K819" s="22"/>
      <c r="L819" s="26"/>
    </row>
    <row r="820" spans="11:12" x14ac:dyDescent="0.25">
      <c r="K820" s="22"/>
      <c r="L820" s="26"/>
    </row>
    <row r="821" spans="11:12" x14ac:dyDescent="0.25">
      <c r="K821" s="22"/>
      <c r="L821" s="26"/>
    </row>
    <row r="822" spans="11:12" x14ac:dyDescent="0.25">
      <c r="K822" s="22"/>
      <c r="L822" s="26"/>
    </row>
    <row r="823" spans="11:12" x14ac:dyDescent="0.25">
      <c r="K823" s="22"/>
      <c r="L823" s="26"/>
    </row>
    <row r="824" spans="11:12" x14ac:dyDescent="0.25">
      <c r="K824" s="22"/>
      <c r="L824" s="26"/>
    </row>
    <row r="825" spans="11:12" x14ac:dyDescent="0.25">
      <c r="K825" s="22"/>
      <c r="L825" s="26"/>
    </row>
    <row r="826" spans="11:12" x14ac:dyDescent="0.25">
      <c r="K826" s="22"/>
      <c r="L826" s="26"/>
    </row>
    <row r="827" spans="11:12" x14ac:dyDescent="0.25">
      <c r="K827" s="22"/>
      <c r="L827" s="26"/>
    </row>
    <row r="828" spans="11:12" x14ac:dyDescent="0.25">
      <c r="K828" s="22"/>
      <c r="L828" s="26"/>
    </row>
    <row r="829" spans="11:12" x14ac:dyDescent="0.25">
      <c r="K829" s="22"/>
      <c r="L829" s="26"/>
    </row>
    <row r="830" spans="11:12" x14ac:dyDescent="0.25">
      <c r="K830" s="22"/>
      <c r="L830" s="26"/>
    </row>
    <row r="831" spans="11:12" x14ac:dyDescent="0.25">
      <c r="K831" s="22"/>
      <c r="L831" s="26"/>
    </row>
    <row r="832" spans="11:12" x14ac:dyDescent="0.25">
      <c r="K832" s="22"/>
      <c r="L832" s="26"/>
    </row>
    <row r="833" spans="11:12" x14ac:dyDescent="0.25">
      <c r="K833" s="22"/>
      <c r="L833" s="26"/>
    </row>
    <row r="834" spans="11:12" x14ac:dyDescent="0.25">
      <c r="K834" s="22"/>
      <c r="L834" s="26"/>
    </row>
    <row r="835" spans="11:12" x14ac:dyDescent="0.25">
      <c r="K835" s="22"/>
      <c r="L835" s="26"/>
    </row>
    <row r="836" spans="11:12" x14ac:dyDescent="0.25">
      <c r="K836" s="22"/>
      <c r="L836" s="26"/>
    </row>
    <row r="837" spans="11:12" x14ac:dyDescent="0.25">
      <c r="K837" s="22"/>
      <c r="L837" s="26"/>
    </row>
    <row r="838" spans="11:12" x14ac:dyDescent="0.25">
      <c r="K838" s="22"/>
      <c r="L838" s="26"/>
    </row>
    <row r="839" spans="11:12" x14ac:dyDescent="0.25">
      <c r="K839" s="22"/>
      <c r="L839" s="26"/>
    </row>
    <row r="840" spans="11:12" x14ac:dyDescent="0.25">
      <c r="K840" s="22"/>
      <c r="L840" s="26"/>
    </row>
    <row r="841" spans="11:12" x14ac:dyDescent="0.25">
      <c r="K841" s="22"/>
      <c r="L841" s="26"/>
    </row>
    <row r="842" spans="11:12" x14ac:dyDescent="0.25">
      <c r="K842" s="22"/>
      <c r="L842" s="26"/>
    </row>
    <row r="843" spans="11:12" x14ac:dyDescent="0.25">
      <c r="K843" s="22"/>
      <c r="L843" s="26"/>
    </row>
    <row r="844" spans="11:12" x14ac:dyDescent="0.25">
      <c r="K844" s="22"/>
      <c r="L844" s="26"/>
    </row>
    <row r="845" spans="11:12" x14ac:dyDescent="0.25">
      <c r="K845" s="22"/>
      <c r="L845" s="26"/>
    </row>
    <row r="846" spans="11:12" x14ac:dyDescent="0.25">
      <c r="K846" s="22"/>
      <c r="L846" s="26"/>
    </row>
    <row r="847" spans="11:12" x14ac:dyDescent="0.25">
      <c r="K847" s="22"/>
      <c r="L847" s="26"/>
    </row>
    <row r="848" spans="11:12" x14ac:dyDescent="0.25">
      <c r="K848" s="22"/>
      <c r="L848" s="26"/>
    </row>
    <row r="849" spans="11:12" x14ac:dyDescent="0.25">
      <c r="K849" s="22"/>
      <c r="L849" s="26"/>
    </row>
    <row r="850" spans="11:12" x14ac:dyDescent="0.25">
      <c r="K850" s="22"/>
      <c r="L850" s="26"/>
    </row>
    <row r="851" spans="11:12" x14ac:dyDescent="0.25">
      <c r="K851" s="22"/>
      <c r="L851" s="26"/>
    </row>
    <row r="852" spans="11:12" x14ac:dyDescent="0.25">
      <c r="K852" s="22"/>
      <c r="L852" s="26"/>
    </row>
    <row r="853" spans="11:12" x14ac:dyDescent="0.25">
      <c r="K853" s="22"/>
      <c r="L853" s="26"/>
    </row>
    <row r="854" spans="11:12" x14ac:dyDescent="0.25">
      <c r="K854" s="22"/>
      <c r="L854" s="26"/>
    </row>
    <row r="855" spans="11:12" x14ac:dyDescent="0.25">
      <c r="K855" s="22"/>
      <c r="L855" s="26"/>
    </row>
    <row r="856" spans="11:12" x14ac:dyDescent="0.25">
      <c r="K856" s="22"/>
      <c r="L856" s="26"/>
    </row>
    <row r="857" spans="11:12" x14ac:dyDescent="0.25">
      <c r="K857" s="22"/>
      <c r="L857" s="26"/>
    </row>
    <row r="858" spans="11:12" x14ac:dyDescent="0.25">
      <c r="K858" s="22"/>
      <c r="L858" s="26"/>
    </row>
    <row r="859" spans="11:12" x14ac:dyDescent="0.25">
      <c r="K859" s="22"/>
      <c r="L859" s="26"/>
    </row>
    <row r="860" spans="11:12" x14ac:dyDescent="0.25">
      <c r="K860" s="22"/>
      <c r="L860" s="26"/>
    </row>
    <row r="861" spans="11:12" x14ac:dyDescent="0.25">
      <c r="K861" s="22"/>
      <c r="L861" s="26"/>
    </row>
    <row r="862" spans="11:12" x14ac:dyDescent="0.25">
      <c r="K862" s="22"/>
      <c r="L862" s="26"/>
    </row>
    <row r="863" spans="11:12" x14ac:dyDescent="0.25">
      <c r="K863" s="22"/>
      <c r="L863" s="26"/>
    </row>
    <row r="864" spans="11:12" x14ac:dyDescent="0.25">
      <c r="K864" s="22"/>
      <c r="L864" s="26"/>
    </row>
    <row r="865" spans="11:12" x14ac:dyDescent="0.25">
      <c r="K865" s="22"/>
      <c r="L865" s="26"/>
    </row>
    <row r="866" spans="11:12" x14ac:dyDescent="0.25">
      <c r="K866" s="22"/>
      <c r="L866" s="26"/>
    </row>
    <row r="867" spans="11:12" x14ac:dyDescent="0.25">
      <c r="K867" s="22"/>
      <c r="L867" s="26"/>
    </row>
    <row r="868" spans="11:12" x14ac:dyDescent="0.25">
      <c r="K868" s="22"/>
      <c r="L868" s="26"/>
    </row>
    <row r="869" spans="11:12" x14ac:dyDescent="0.25">
      <c r="K869" s="22"/>
      <c r="L869" s="26"/>
    </row>
    <row r="870" spans="11:12" x14ac:dyDescent="0.25">
      <c r="K870" s="22"/>
      <c r="L870" s="26"/>
    </row>
    <row r="871" spans="11:12" x14ac:dyDescent="0.25">
      <c r="K871" s="22"/>
      <c r="L871" s="26"/>
    </row>
    <row r="872" spans="11:12" x14ac:dyDescent="0.25">
      <c r="K872" s="22"/>
      <c r="L872" s="26"/>
    </row>
    <row r="873" spans="11:12" x14ac:dyDescent="0.25">
      <c r="K873" s="22"/>
      <c r="L873" s="26"/>
    </row>
    <row r="874" spans="11:12" x14ac:dyDescent="0.25">
      <c r="K874" s="22"/>
      <c r="L874" s="26"/>
    </row>
    <row r="875" spans="11:12" x14ac:dyDescent="0.25">
      <c r="K875" s="22"/>
      <c r="L875" s="26"/>
    </row>
    <row r="876" spans="11:12" x14ac:dyDescent="0.25">
      <c r="K876" s="22"/>
      <c r="L876" s="26"/>
    </row>
    <row r="877" spans="11:12" x14ac:dyDescent="0.25">
      <c r="K877" s="22"/>
      <c r="L877" s="26"/>
    </row>
    <row r="878" spans="11:12" x14ac:dyDescent="0.25">
      <c r="K878" s="22"/>
      <c r="L878" s="26"/>
    </row>
    <row r="879" spans="11:12" x14ac:dyDescent="0.25">
      <c r="K879" s="22"/>
      <c r="L879" s="26"/>
    </row>
    <row r="880" spans="11:12" x14ac:dyDescent="0.25">
      <c r="K880" s="22"/>
      <c r="L880" s="26"/>
    </row>
    <row r="881" spans="11:12" x14ac:dyDescent="0.25">
      <c r="K881" s="22"/>
      <c r="L881" s="26"/>
    </row>
    <row r="882" spans="11:12" x14ac:dyDescent="0.25">
      <c r="K882" s="22"/>
      <c r="L882" s="26"/>
    </row>
    <row r="883" spans="11:12" x14ac:dyDescent="0.25">
      <c r="K883" s="22"/>
      <c r="L883" s="26"/>
    </row>
    <row r="884" spans="11:12" x14ac:dyDescent="0.25">
      <c r="K884" s="22"/>
      <c r="L884" s="26"/>
    </row>
    <row r="885" spans="11:12" x14ac:dyDescent="0.25">
      <c r="K885" s="22"/>
      <c r="L885" s="26"/>
    </row>
    <row r="886" spans="11:12" x14ac:dyDescent="0.25">
      <c r="K886" s="22"/>
      <c r="L886" s="26"/>
    </row>
    <row r="887" spans="11:12" x14ac:dyDescent="0.25">
      <c r="K887" s="22"/>
      <c r="L887" s="26"/>
    </row>
    <row r="888" spans="11:12" x14ac:dyDescent="0.25">
      <c r="K888" s="22"/>
      <c r="L888" s="26"/>
    </row>
    <row r="889" spans="11:12" x14ac:dyDescent="0.25">
      <c r="K889" s="22"/>
      <c r="L889" s="26"/>
    </row>
    <row r="890" spans="11:12" x14ac:dyDescent="0.25">
      <c r="K890" s="22"/>
      <c r="L890" s="26"/>
    </row>
    <row r="891" spans="11:12" x14ac:dyDescent="0.25">
      <c r="K891" s="22"/>
      <c r="L891" s="26"/>
    </row>
    <row r="892" spans="11:12" x14ac:dyDescent="0.25">
      <c r="K892" s="22"/>
      <c r="L892" s="26"/>
    </row>
    <row r="893" spans="11:12" x14ac:dyDescent="0.25">
      <c r="K893" s="22"/>
      <c r="L893" s="26"/>
    </row>
    <row r="894" spans="11:12" x14ac:dyDescent="0.25">
      <c r="K894" s="22"/>
      <c r="L894" s="26"/>
    </row>
    <row r="895" spans="11:12" x14ac:dyDescent="0.25">
      <c r="K895" s="22"/>
      <c r="L895" s="26"/>
    </row>
    <row r="896" spans="11:12" x14ac:dyDescent="0.25">
      <c r="K896" s="22"/>
      <c r="L896" s="26"/>
    </row>
    <row r="897" spans="11:12" x14ac:dyDescent="0.25">
      <c r="K897" s="22"/>
      <c r="L897" s="26"/>
    </row>
    <row r="898" spans="11:12" x14ac:dyDescent="0.25">
      <c r="K898" s="22"/>
      <c r="L898" s="26"/>
    </row>
    <row r="899" spans="11:12" x14ac:dyDescent="0.25">
      <c r="K899" s="22"/>
      <c r="L899" s="26"/>
    </row>
    <row r="900" spans="11:12" x14ac:dyDescent="0.25">
      <c r="K900" s="22"/>
      <c r="L900" s="26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B58B8-50E9-4EC2-9761-0D0D07F98660}">
  <sheetPr codeName="Sheet9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8" customWidth="1"/>
    <col min="2" max="2" width="12.5703125" style="18" customWidth="1"/>
    <col min="3" max="5" width="9.7109375" style="18" customWidth="1"/>
    <col min="6" max="6" width="12.5703125" style="18" customWidth="1"/>
    <col min="7" max="9" width="9.7109375" style="18" customWidth="1"/>
    <col min="10" max="10" width="6.7109375" style="18" customWidth="1"/>
    <col min="11" max="11" width="12.42578125" style="18" customWidth="1"/>
    <col min="12" max="12" width="22" style="36" customWidth="1"/>
    <col min="13" max="16384" width="8.7109375" style="18"/>
  </cols>
  <sheetData>
    <row r="1" spans="1:12" ht="60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50"/>
      <c r="K1" s="22"/>
      <c r="L1" s="23" t="s">
        <v>38</v>
      </c>
    </row>
    <row r="2" spans="1:12" ht="19.5" customHeight="1" x14ac:dyDescent="0.3">
      <c r="A2" s="51" t="str">
        <f>"Weekly Payroll Jobs and Wages in Australia - " &amp;$L$1</f>
        <v>Weekly Payroll Jobs and Wages in Australia - Northern Territory</v>
      </c>
      <c r="B2" s="19"/>
      <c r="C2" s="19"/>
      <c r="D2" s="19"/>
      <c r="E2" s="19"/>
      <c r="F2" s="19"/>
      <c r="G2" s="19"/>
      <c r="H2" s="19"/>
      <c r="I2" s="19"/>
      <c r="J2" s="19"/>
      <c r="K2" s="27" t="s">
        <v>60</v>
      </c>
      <c r="L2" s="24">
        <v>44352</v>
      </c>
    </row>
    <row r="3" spans="1:12" ht="15" customHeight="1" x14ac:dyDescent="0.25">
      <c r="A3" s="52" t="str">
        <f>"Week ending "&amp;TEXT($L$2,"dddd dd mmmm yyyy")</f>
        <v>Week ending Saturday 05 June 2021</v>
      </c>
      <c r="B3" s="19"/>
      <c r="C3" s="53"/>
      <c r="D3" s="54"/>
      <c r="E3" s="19"/>
      <c r="F3" s="19"/>
      <c r="G3" s="19"/>
      <c r="H3" s="19"/>
      <c r="I3" s="19"/>
      <c r="J3" s="19"/>
      <c r="K3" s="27" t="s">
        <v>61</v>
      </c>
      <c r="L3" s="28">
        <v>43904</v>
      </c>
    </row>
    <row r="4" spans="1:12" ht="15" customHeight="1" x14ac:dyDescent="0.25">
      <c r="A4" s="2" t="s">
        <v>31</v>
      </c>
      <c r="B4" s="19"/>
      <c r="C4" s="19"/>
      <c r="D4" s="19"/>
      <c r="E4" s="19"/>
      <c r="F4" s="19"/>
      <c r="G4" s="19"/>
      <c r="H4" s="19"/>
      <c r="I4" s="19"/>
      <c r="J4" s="19"/>
      <c r="K4" s="27" t="s">
        <v>70</v>
      </c>
      <c r="L4" s="28">
        <v>44324</v>
      </c>
    </row>
    <row r="5" spans="1:12" ht="11.65" customHeight="1" x14ac:dyDescent="0.25">
      <c r="A5" s="55"/>
      <c r="B5" s="19"/>
      <c r="C5" s="19"/>
      <c r="D5" s="19"/>
      <c r="E5" s="19"/>
      <c r="F5" s="19"/>
      <c r="G5" s="19"/>
      <c r="H5" s="19"/>
      <c r="I5" s="19"/>
      <c r="J5" s="19"/>
      <c r="K5" s="27"/>
      <c r="L5" s="28">
        <v>44331</v>
      </c>
    </row>
    <row r="6" spans="1:12" ht="16.5" customHeight="1" thickBot="1" x14ac:dyDescent="0.3">
      <c r="A6" s="56" t="str">
        <f>"Change in payroll jobs and total wages, "&amp;$L$1</f>
        <v>Change in payroll jobs and total wages, Northern Territory</v>
      </c>
      <c r="B6" s="53"/>
      <c r="C6" s="20"/>
      <c r="D6" s="57"/>
      <c r="E6" s="19"/>
      <c r="F6" s="19"/>
      <c r="G6" s="19"/>
      <c r="H6" s="19"/>
      <c r="I6" s="19"/>
      <c r="J6" s="19"/>
      <c r="K6" s="27"/>
      <c r="L6" s="28">
        <v>44338</v>
      </c>
    </row>
    <row r="7" spans="1:12" ht="16.5" customHeight="1" x14ac:dyDescent="0.25">
      <c r="A7" s="40"/>
      <c r="B7" s="76" t="s">
        <v>58</v>
      </c>
      <c r="C7" s="77"/>
      <c r="D7" s="77"/>
      <c r="E7" s="78"/>
      <c r="F7" s="79" t="s">
        <v>59</v>
      </c>
      <c r="G7" s="77"/>
      <c r="H7" s="77"/>
      <c r="I7" s="78"/>
      <c r="J7" s="58"/>
      <c r="K7" s="27" t="s">
        <v>71</v>
      </c>
      <c r="L7" s="28">
        <v>44345</v>
      </c>
    </row>
    <row r="8" spans="1:12" ht="33.75" customHeight="1" x14ac:dyDescent="0.25">
      <c r="A8" s="80"/>
      <c r="B8" s="82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C8" s="84" t="str">
        <f>"% Change between " &amp; TEXT($L$4,"dd mmm yyyy")&amp;" and "&amp; TEXT($L$2,"dd mmm yyyy") &amp; " (monthly change)"</f>
        <v>% Change between 08 May 2021 and 05 Jun 2021 (monthly change)</v>
      </c>
      <c r="D8" s="67" t="str">
        <f>"% Change between " &amp; TEXT($L$7,"dd mmm yyyy")&amp;" and "&amp; TEXT($L$2,"dd mmm yyyy") &amp; " (weekly change)"</f>
        <v>% Change between 29 May 2021 and 05 Jun 2021 (weekly change)</v>
      </c>
      <c r="E8" s="69" t="str">
        <f>"% Change between " &amp; TEXT($L$6,"dd mmm yyyy")&amp;" and "&amp; TEXT($L$7,"dd mmm yyyy") &amp; " (weekly change)"</f>
        <v>% Change between 22 May 2021 and 29 May 2021 (weekly change)</v>
      </c>
      <c r="F8" s="82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G8" s="84" t="str">
        <f>"% Change between " &amp; TEXT($L$4,"dd mmm yyyy")&amp;" and "&amp; TEXT($L$2,"dd mmm yyyy") &amp; " (monthly change)"</f>
        <v>% Change between 08 May 2021 and 05 Jun 2021 (monthly change)</v>
      </c>
      <c r="H8" s="67" t="str">
        <f>"% Change between " &amp; TEXT($L$7,"dd mmm yyyy")&amp;" and "&amp; TEXT($L$2,"dd mmm yyyy") &amp; " (weekly change)"</f>
        <v>% Change between 29 May 2021 and 05 Jun 2021 (weekly change)</v>
      </c>
      <c r="I8" s="69" t="str">
        <f>"% Change between " &amp; TEXT($L$6,"dd mmm yyyy")&amp;" and "&amp; TEXT($L$7,"dd mmm yyyy") &amp; " (weekly change)"</f>
        <v>% Change between 22 May 2021 and 29 May 2021 (weekly change)</v>
      </c>
      <c r="J8" s="59"/>
      <c r="K8" s="27" t="s">
        <v>72</v>
      </c>
      <c r="L8" s="28">
        <v>44352</v>
      </c>
    </row>
    <row r="9" spans="1:12" ht="48.75" customHeight="1" thickBot="1" x14ac:dyDescent="0.3">
      <c r="A9" s="81"/>
      <c r="B9" s="83"/>
      <c r="C9" s="85"/>
      <c r="D9" s="68"/>
      <c r="E9" s="70"/>
      <c r="F9" s="83"/>
      <c r="G9" s="85"/>
      <c r="H9" s="68"/>
      <c r="I9" s="70"/>
      <c r="J9" s="60"/>
      <c r="K9" s="27" t="s">
        <v>67</v>
      </c>
      <c r="L9" s="30"/>
    </row>
    <row r="10" spans="1:12" x14ac:dyDescent="0.25">
      <c r="A10" s="41"/>
      <c r="B10" s="71" t="str">
        <f>L1</f>
        <v>Northern Territory</v>
      </c>
      <c r="C10" s="72"/>
      <c r="D10" s="72"/>
      <c r="E10" s="72"/>
      <c r="F10" s="72"/>
      <c r="G10" s="72"/>
      <c r="H10" s="72"/>
      <c r="I10" s="73"/>
      <c r="J10" s="21"/>
      <c r="K10" s="37"/>
      <c r="L10" s="30"/>
    </row>
    <row r="11" spans="1:12" x14ac:dyDescent="0.25">
      <c r="A11" s="42" t="s">
        <v>30</v>
      </c>
      <c r="B11" s="21">
        <v>6.3604732871757719E-2</v>
      </c>
      <c r="C11" s="21">
        <v>8.4891391850803188E-3</v>
      </c>
      <c r="D11" s="21">
        <v>-3.3399841870747071E-3</v>
      </c>
      <c r="E11" s="21">
        <v>2.8745134084882107E-3</v>
      </c>
      <c r="F11" s="21">
        <v>5.9247730693790857E-2</v>
      </c>
      <c r="G11" s="21">
        <v>9.0458574001819336E-3</v>
      </c>
      <c r="H11" s="21">
        <v>2.290247263432077E-3</v>
      </c>
      <c r="I11" s="43">
        <v>-3.1282824444630597E-3</v>
      </c>
      <c r="J11" s="21"/>
      <c r="K11" s="29"/>
      <c r="L11" s="30"/>
    </row>
    <row r="12" spans="1:12" x14ac:dyDescent="0.25">
      <c r="A12" s="41"/>
      <c r="B12" s="74" t="s">
        <v>29</v>
      </c>
      <c r="C12" s="74"/>
      <c r="D12" s="74"/>
      <c r="E12" s="74"/>
      <c r="F12" s="74"/>
      <c r="G12" s="74"/>
      <c r="H12" s="74"/>
      <c r="I12" s="75"/>
      <c r="J12" s="21"/>
      <c r="K12" s="29"/>
      <c r="L12" s="30"/>
    </row>
    <row r="13" spans="1:12" x14ac:dyDescent="0.25">
      <c r="A13" s="44" t="s">
        <v>28</v>
      </c>
      <c r="B13" s="21">
        <v>3.8544083171949906E-2</v>
      </c>
      <c r="C13" s="21">
        <v>3.434610824204043E-3</v>
      </c>
      <c r="D13" s="21">
        <v>-5.0546239986251074E-3</v>
      </c>
      <c r="E13" s="21">
        <v>1.6833419570780883E-3</v>
      </c>
      <c r="F13" s="21">
        <v>3.3915964162682499E-2</v>
      </c>
      <c r="G13" s="21">
        <v>9.8747322040388941E-3</v>
      </c>
      <c r="H13" s="21">
        <v>7.3812565393960305E-4</v>
      </c>
      <c r="I13" s="43">
        <v>-2.39993896975077E-3</v>
      </c>
      <c r="J13" s="21"/>
      <c r="K13" s="29"/>
      <c r="L13" s="30"/>
    </row>
    <row r="14" spans="1:12" x14ac:dyDescent="0.25">
      <c r="A14" s="44" t="s">
        <v>27</v>
      </c>
      <c r="B14" s="21">
        <v>5.9162021748732752E-2</v>
      </c>
      <c r="C14" s="21">
        <v>1.0725515832761046E-2</v>
      </c>
      <c r="D14" s="21">
        <v>-1.7532250499463498E-3</v>
      </c>
      <c r="E14" s="21">
        <v>3.2447624879601289E-3</v>
      </c>
      <c r="F14" s="21">
        <v>8.2235241093889577E-2</v>
      </c>
      <c r="G14" s="21">
        <v>7.3078563084765236E-3</v>
      </c>
      <c r="H14" s="21">
        <v>4.3730154197541005E-3</v>
      </c>
      <c r="I14" s="43">
        <v>-4.2667179679002354E-3</v>
      </c>
      <c r="J14" s="21"/>
      <c r="K14" s="26"/>
      <c r="L14" s="30"/>
    </row>
    <row r="15" spans="1:12" x14ac:dyDescent="0.25">
      <c r="A15" s="44" t="s">
        <v>69</v>
      </c>
      <c r="B15" s="21">
        <v>0.15787941787941784</v>
      </c>
      <c r="C15" s="21">
        <v>2.1550037499592278E-2</v>
      </c>
      <c r="D15" s="21">
        <v>-1.2873609396139685E-2</v>
      </c>
      <c r="E15" s="21">
        <v>7.3940197120954121E-3</v>
      </c>
      <c r="F15" s="21">
        <v>0.30015322634363262</v>
      </c>
      <c r="G15" s="21">
        <v>1.2240104550899078E-2</v>
      </c>
      <c r="H15" s="21">
        <v>-3.2474541024703596E-2</v>
      </c>
      <c r="I15" s="43">
        <v>-1.4073528936103807E-3</v>
      </c>
      <c r="J15" s="21"/>
      <c r="K15" s="38"/>
      <c r="L15" s="30"/>
    </row>
    <row r="16" spans="1:12" x14ac:dyDescent="0.25">
      <c r="A16" s="44" t="s">
        <v>47</v>
      </c>
      <c r="B16" s="21">
        <v>1.3617281534396675E-2</v>
      </c>
      <c r="C16" s="21">
        <v>7.7756540884694747E-3</v>
      </c>
      <c r="D16" s="21">
        <v>-9.1748955191613968E-3</v>
      </c>
      <c r="E16" s="21">
        <v>4.7951880878647213E-3</v>
      </c>
      <c r="F16" s="21">
        <v>3.9645193512101606E-2</v>
      </c>
      <c r="G16" s="21">
        <v>8.739649059263499E-3</v>
      </c>
      <c r="H16" s="21">
        <v>-9.1776608962768069E-4</v>
      </c>
      <c r="I16" s="43">
        <v>-1.8869314857151709E-3</v>
      </c>
      <c r="J16" s="21"/>
      <c r="K16" s="29"/>
      <c r="L16" s="30"/>
    </row>
    <row r="17" spans="1:12" x14ac:dyDescent="0.25">
      <c r="A17" s="44" t="s">
        <v>48</v>
      </c>
      <c r="B17" s="21">
        <v>7.004753689860066E-2</v>
      </c>
      <c r="C17" s="21">
        <v>6.4710542380790326E-3</v>
      </c>
      <c r="D17" s="21">
        <v>-5.9867594007186886E-3</v>
      </c>
      <c r="E17" s="21">
        <v>3.2171917006813544E-3</v>
      </c>
      <c r="F17" s="21">
        <v>6.5905356926816205E-2</v>
      </c>
      <c r="G17" s="21">
        <v>4.9945892877956144E-3</v>
      </c>
      <c r="H17" s="21">
        <v>-2.3310297964420634E-3</v>
      </c>
      <c r="I17" s="43">
        <v>-4.8908235261354571E-3</v>
      </c>
      <c r="J17" s="21"/>
      <c r="K17" s="29"/>
      <c r="L17" s="30"/>
    </row>
    <row r="18" spans="1:12" x14ac:dyDescent="0.25">
      <c r="A18" s="44" t="s">
        <v>49</v>
      </c>
      <c r="B18" s="21">
        <v>5.5480741661091626E-2</v>
      </c>
      <c r="C18" s="21">
        <v>7.8255151949602197E-3</v>
      </c>
      <c r="D18" s="21">
        <v>-1.4945716668812725E-3</v>
      </c>
      <c r="E18" s="21">
        <v>2.3345460708077415E-3</v>
      </c>
      <c r="F18" s="21">
        <v>3.0891182251988614E-2</v>
      </c>
      <c r="G18" s="21">
        <v>1.7403962474198842E-2</v>
      </c>
      <c r="H18" s="21">
        <v>2.7723266800443458E-3</v>
      </c>
      <c r="I18" s="43">
        <v>-1.5042938652740645E-3</v>
      </c>
      <c r="J18" s="21"/>
      <c r="K18" s="29"/>
      <c r="L18" s="30"/>
    </row>
    <row r="19" spans="1:12" ht="17.25" customHeight="1" x14ac:dyDescent="0.25">
      <c r="A19" s="44" t="s">
        <v>50</v>
      </c>
      <c r="B19" s="21">
        <v>6.7526618016509055E-2</v>
      </c>
      <c r="C19" s="21">
        <v>1.0635882143417374E-2</v>
      </c>
      <c r="D19" s="21">
        <v>4.2048865136410374E-3</v>
      </c>
      <c r="E19" s="21">
        <v>2.2399599378766233E-3</v>
      </c>
      <c r="F19" s="21">
        <v>5.6723540016364815E-2</v>
      </c>
      <c r="G19" s="21">
        <v>1.4091690700313686E-2</v>
      </c>
      <c r="H19" s="21">
        <v>9.6211237547576545E-3</v>
      </c>
      <c r="I19" s="43">
        <v>-4.1200588536749461E-4</v>
      </c>
      <c r="J19" s="61"/>
      <c r="K19" s="31"/>
      <c r="L19" s="30"/>
    </row>
    <row r="20" spans="1:12" x14ac:dyDescent="0.25">
      <c r="A20" s="44" t="s">
        <v>51</v>
      </c>
      <c r="B20" s="21">
        <v>0.11763714246234636</v>
      </c>
      <c r="C20" s="21">
        <v>2.6391307851072465E-3</v>
      </c>
      <c r="D20" s="21">
        <v>6.4505692776706258E-3</v>
      </c>
      <c r="E20" s="21">
        <v>-4.0376350215886037E-3</v>
      </c>
      <c r="F20" s="21">
        <v>0.130526988977542</v>
      </c>
      <c r="G20" s="21">
        <v>-1.2302949719801504E-2</v>
      </c>
      <c r="H20" s="21">
        <v>1.1474003570472346E-2</v>
      </c>
      <c r="I20" s="43">
        <v>-7.6796726856772635E-3</v>
      </c>
      <c r="J20" s="19"/>
      <c r="K20" s="25"/>
      <c r="L20" s="30"/>
    </row>
    <row r="21" spans="1:12" ht="15.75" thickBot="1" x14ac:dyDescent="0.3">
      <c r="A21" s="45" t="s">
        <v>52</v>
      </c>
      <c r="B21" s="46">
        <v>0.17527559055118114</v>
      </c>
      <c r="C21" s="46">
        <v>1.8253759416815285E-2</v>
      </c>
      <c r="D21" s="46">
        <v>8.6303432830054927E-3</v>
      </c>
      <c r="E21" s="46">
        <v>-7.7169425473622155E-4</v>
      </c>
      <c r="F21" s="46">
        <v>7.5906418555034882E-2</v>
      </c>
      <c r="G21" s="46">
        <v>-9.8385551645399083E-3</v>
      </c>
      <c r="H21" s="46">
        <v>-4.6286225828631178E-3</v>
      </c>
      <c r="I21" s="47">
        <v>-3.302738646113601E-2</v>
      </c>
      <c r="J21" s="19"/>
      <c r="K21" s="39"/>
      <c r="L21" s="30"/>
    </row>
    <row r="22" spans="1:12" x14ac:dyDescent="0.25">
      <c r="A22" s="62" t="s">
        <v>46</v>
      </c>
      <c r="B22" s="19"/>
      <c r="C22" s="19"/>
      <c r="D22" s="19"/>
      <c r="E22" s="19"/>
      <c r="F22" s="19"/>
      <c r="G22" s="19"/>
      <c r="H22" s="19"/>
      <c r="I22" s="19"/>
      <c r="J22" s="19"/>
      <c r="K22" s="25"/>
      <c r="L22" s="30"/>
    </row>
    <row r="23" spans="1:12" ht="10.5" customHeight="1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32"/>
      <c r="L23" s="30"/>
    </row>
    <row r="24" spans="1:12" x14ac:dyDescent="0.25">
      <c r="A24" s="56" t="str">
        <f>"Indexed number of payroll jobs and total wages, "&amp;$L$1&amp;" and Australia"</f>
        <v>Indexed number of payroll jobs and total wages, Northern Territory and Australia</v>
      </c>
      <c r="B24" s="19"/>
      <c r="C24" s="19"/>
      <c r="D24" s="19"/>
      <c r="E24" s="19"/>
      <c r="F24" s="19"/>
      <c r="G24" s="19"/>
      <c r="H24" s="19"/>
      <c r="I24" s="19"/>
      <c r="J24" s="19"/>
      <c r="K24" s="32"/>
      <c r="L24" s="30"/>
    </row>
    <row r="25" spans="1:12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32"/>
      <c r="L25" s="30"/>
    </row>
    <row r="26" spans="1:12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32"/>
      <c r="L26" s="30"/>
    </row>
    <row r="27" spans="1:12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39"/>
      <c r="L27" s="30"/>
    </row>
    <row r="28" spans="1:12" x14ac:dyDescent="0.25">
      <c r="A28" s="19"/>
      <c r="B28" s="56"/>
      <c r="C28" s="56"/>
      <c r="D28" s="56"/>
      <c r="E28" s="56"/>
      <c r="F28" s="56"/>
      <c r="G28" s="56"/>
      <c r="H28" s="56"/>
      <c r="I28" s="56"/>
      <c r="J28" s="56"/>
      <c r="K28" s="63"/>
      <c r="L28" s="30"/>
    </row>
    <row r="29" spans="1:12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32"/>
      <c r="L29" s="30"/>
    </row>
    <row r="30" spans="1:12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32"/>
      <c r="L30" s="30"/>
    </row>
    <row r="31" spans="1:12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32"/>
      <c r="L31" s="30"/>
    </row>
    <row r="32" spans="1:12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32"/>
      <c r="L32" s="30"/>
    </row>
    <row r="33" spans="1:12" ht="15.75" customHeight="1" x14ac:dyDescent="0.25">
      <c r="B33" s="19"/>
      <c r="C33" s="19"/>
      <c r="D33" s="19"/>
      <c r="E33" s="19"/>
      <c r="F33" s="19"/>
      <c r="G33" s="19"/>
      <c r="H33" s="19"/>
      <c r="I33" s="19"/>
      <c r="J33" s="19"/>
      <c r="K33" s="32"/>
      <c r="L33" s="30"/>
    </row>
    <row r="34" spans="1:12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30" t="s">
        <v>26</v>
      </c>
      <c r="L34" s="30" t="s">
        <v>62</v>
      </c>
    </row>
    <row r="35" spans="1:12" ht="11.2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30"/>
      <c r="L35" s="29" t="s">
        <v>24</v>
      </c>
    </row>
    <row r="36" spans="1:12" x14ac:dyDescent="0.25">
      <c r="A36" s="56" t="str">
        <f>"Indexed number of payroll jobs held by men by age group, "&amp;$L$1</f>
        <v>Indexed number of payroll jobs held by men by age group, Northern Territory</v>
      </c>
      <c r="B36" s="19"/>
      <c r="C36" s="19"/>
      <c r="D36" s="19"/>
      <c r="E36" s="19"/>
      <c r="F36" s="19"/>
      <c r="G36" s="19"/>
      <c r="H36" s="19"/>
      <c r="I36" s="19"/>
      <c r="J36" s="19"/>
      <c r="K36" s="29" t="s">
        <v>69</v>
      </c>
      <c r="L36" s="30">
        <v>93.78</v>
      </c>
    </row>
    <row r="37" spans="1:12" x14ac:dyDescent="0.25">
      <c r="B37" s="19"/>
      <c r="C37" s="19"/>
      <c r="D37" s="19"/>
      <c r="E37" s="19"/>
      <c r="F37" s="19"/>
      <c r="G37" s="19"/>
      <c r="H37" s="19"/>
      <c r="I37" s="19"/>
      <c r="J37" s="19"/>
      <c r="K37" s="29" t="s">
        <v>47</v>
      </c>
      <c r="L37" s="30">
        <v>101.24</v>
      </c>
    </row>
    <row r="38" spans="1:12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29" t="s">
        <v>48</v>
      </c>
      <c r="L38" s="30">
        <v>104.24</v>
      </c>
    </row>
    <row r="39" spans="1:12" x14ac:dyDescent="0.25">
      <c r="K39" s="31" t="s">
        <v>49</v>
      </c>
      <c r="L39" s="30">
        <v>103.03</v>
      </c>
    </row>
    <row r="40" spans="1:12" x14ac:dyDescent="0.25">
      <c r="K40" s="25" t="s">
        <v>50</v>
      </c>
      <c r="L40" s="30">
        <v>105.04</v>
      </c>
    </row>
    <row r="41" spans="1:12" x14ac:dyDescent="0.25">
      <c r="K41" s="25" t="s">
        <v>51</v>
      </c>
      <c r="L41" s="30">
        <v>109.68</v>
      </c>
    </row>
    <row r="42" spans="1:12" x14ac:dyDescent="0.25">
      <c r="K42" s="25" t="s">
        <v>52</v>
      </c>
      <c r="L42" s="30">
        <v>116.66</v>
      </c>
    </row>
    <row r="43" spans="1:12" x14ac:dyDescent="0.25">
      <c r="K43" s="25"/>
      <c r="L43" s="30"/>
    </row>
    <row r="44" spans="1:12" x14ac:dyDescent="0.25">
      <c r="K44" s="30"/>
      <c r="L44" s="30" t="s">
        <v>23</v>
      </c>
    </row>
    <row r="45" spans="1:12" x14ac:dyDescent="0.25">
      <c r="K45" s="29" t="s">
        <v>69</v>
      </c>
      <c r="L45" s="30">
        <v>96.92</v>
      </c>
    </row>
    <row r="46" spans="1:12" ht="15.4" customHeight="1" x14ac:dyDescent="0.25">
      <c r="A46" s="56" t="str">
        <f>"Indexed number of payroll jobs held by women by age group, "&amp;$L$1</f>
        <v>Indexed number of payroll jobs held by women by age group, Northern Territory</v>
      </c>
      <c r="B46" s="19"/>
      <c r="C46" s="19"/>
      <c r="D46" s="19"/>
      <c r="E46" s="19"/>
      <c r="F46" s="19"/>
      <c r="G46" s="19"/>
      <c r="H46" s="19"/>
      <c r="I46" s="19"/>
      <c r="J46" s="19"/>
      <c r="K46" s="29" t="s">
        <v>47</v>
      </c>
      <c r="L46" s="30">
        <v>102.58</v>
      </c>
    </row>
    <row r="47" spans="1:12" ht="15.4" customHeight="1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29" t="s">
        <v>48</v>
      </c>
      <c r="L47" s="30">
        <v>105.35</v>
      </c>
    </row>
    <row r="48" spans="1:12" ht="15.4" customHeight="1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31" t="s">
        <v>49</v>
      </c>
      <c r="L48" s="30">
        <v>103.6</v>
      </c>
    </row>
    <row r="49" spans="1:12" ht="15.4" customHeight="1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25" t="s">
        <v>50</v>
      </c>
      <c r="L49" s="30">
        <v>105.82</v>
      </c>
    </row>
    <row r="50" spans="1:12" ht="15.4" customHeight="1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25" t="s">
        <v>51</v>
      </c>
      <c r="L50" s="30">
        <v>108.56</v>
      </c>
    </row>
    <row r="51" spans="1:12" ht="15.4" customHeight="1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25" t="s">
        <v>52</v>
      </c>
      <c r="L51" s="30">
        <v>117.22</v>
      </c>
    </row>
    <row r="52" spans="1:12" ht="15.4" customHeight="1" x14ac:dyDescent="0.25">
      <c r="B52" s="56"/>
      <c r="C52" s="56"/>
      <c r="D52" s="56"/>
      <c r="E52" s="56"/>
      <c r="F52" s="56"/>
      <c r="G52" s="56"/>
      <c r="H52" s="56"/>
      <c r="I52" s="56"/>
      <c r="J52" s="56"/>
      <c r="K52" s="25"/>
      <c r="L52" s="30"/>
    </row>
    <row r="53" spans="1:12" ht="15.4" customHeight="1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30"/>
      <c r="L53" s="30" t="s">
        <v>22</v>
      </c>
    </row>
    <row r="54" spans="1:12" ht="15.4" customHeight="1" x14ac:dyDescent="0.25">
      <c r="B54" s="56"/>
      <c r="C54" s="56"/>
      <c r="D54" s="56"/>
      <c r="E54" s="56"/>
      <c r="F54" s="56"/>
      <c r="G54" s="56"/>
      <c r="H54" s="56"/>
      <c r="I54" s="56"/>
      <c r="J54" s="56"/>
      <c r="K54" s="29" t="s">
        <v>69</v>
      </c>
      <c r="L54" s="30">
        <v>93.88</v>
      </c>
    </row>
    <row r="55" spans="1:12" ht="15.4" customHeight="1" x14ac:dyDescent="0.25">
      <c r="A55" s="56" t="str">
        <f>"Change in payroll jobs since week ending "&amp;TEXT($L$3,"dd mmmm yyyy")&amp;" by Industry, "&amp;$L$1</f>
        <v>Change in payroll jobs since week ending 14 March 2020 by Industry, Northern Territory</v>
      </c>
      <c r="B55" s="19"/>
      <c r="C55" s="19"/>
      <c r="D55" s="19"/>
      <c r="E55" s="19"/>
      <c r="F55" s="19"/>
      <c r="G55" s="19"/>
      <c r="H55" s="19"/>
      <c r="I55" s="19"/>
      <c r="J55" s="19"/>
      <c r="K55" s="29" t="s">
        <v>47</v>
      </c>
      <c r="L55" s="30">
        <v>102.02</v>
      </c>
    </row>
    <row r="56" spans="1:12" ht="15.4" customHeight="1" x14ac:dyDescent="0.25">
      <c r="B56" s="19"/>
      <c r="C56" s="19"/>
      <c r="D56" s="19"/>
      <c r="E56" s="19"/>
      <c r="F56" s="19"/>
      <c r="G56" s="19"/>
      <c r="H56" s="19"/>
      <c r="I56" s="19"/>
      <c r="J56" s="19"/>
      <c r="K56" s="29" t="s">
        <v>48</v>
      </c>
      <c r="L56" s="30">
        <v>104.34</v>
      </c>
    </row>
    <row r="57" spans="1:12" ht="15.4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  <c r="K57" s="31" t="s">
        <v>49</v>
      </c>
      <c r="L57" s="30">
        <v>102.97</v>
      </c>
    </row>
    <row r="58" spans="1:12" ht="15.4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25" t="s">
        <v>50</v>
      </c>
      <c r="L58" s="30">
        <v>106.14</v>
      </c>
    </row>
    <row r="59" spans="1:12" ht="15.4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25" t="s">
        <v>51</v>
      </c>
      <c r="L59" s="30">
        <v>109.39</v>
      </c>
    </row>
    <row r="60" spans="1:12" ht="15.4" customHeight="1" x14ac:dyDescent="0.25">
      <c r="K60" s="25" t="s">
        <v>52</v>
      </c>
      <c r="L60" s="30">
        <v>117.41</v>
      </c>
    </row>
    <row r="61" spans="1:12" ht="15.4" customHeight="1" x14ac:dyDescent="0.25">
      <c r="K61" s="25"/>
      <c r="L61" s="30"/>
    </row>
    <row r="62" spans="1:12" ht="15.4" customHeight="1" x14ac:dyDescent="0.25">
      <c r="B62" s="19"/>
      <c r="C62" s="19"/>
      <c r="D62" s="19"/>
      <c r="E62" s="19"/>
      <c r="F62" s="19"/>
      <c r="G62" s="19"/>
      <c r="H62" s="19"/>
      <c r="I62" s="19"/>
      <c r="J62" s="19"/>
      <c r="K62" s="27"/>
      <c r="L62" s="27"/>
    </row>
    <row r="63" spans="1:12" ht="15.4" customHeight="1" x14ac:dyDescent="0.25">
      <c r="K63" s="30" t="s">
        <v>25</v>
      </c>
      <c r="L63" s="29" t="s">
        <v>63</v>
      </c>
    </row>
    <row r="64" spans="1:12" ht="15.4" customHeight="1" x14ac:dyDescent="0.25">
      <c r="K64" s="63"/>
      <c r="L64" s="29" t="s">
        <v>24</v>
      </c>
    </row>
    <row r="65" spans="1:12" ht="15.4" customHeight="1" x14ac:dyDescent="0.25">
      <c r="K65" s="29" t="s">
        <v>69</v>
      </c>
      <c r="L65" s="30">
        <v>94.1</v>
      </c>
    </row>
    <row r="66" spans="1:12" ht="15.4" customHeight="1" x14ac:dyDescent="0.25">
      <c r="K66" s="29" t="s">
        <v>47</v>
      </c>
      <c r="L66" s="30">
        <v>98.51</v>
      </c>
    </row>
    <row r="67" spans="1:12" ht="15.4" customHeight="1" x14ac:dyDescent="0.25">
      <c r="K67" s="29" t="s">
        <v>48</v>
      </c>
      <c r="L67" s="30">
        <v>107.68</v>
      </c>
    </row>
    <row r="68" spans="1:12" ht="15.4" customHeight="1" x14ac:dyDescent="0.25">
      <c r="K68" s="31" t="s">
        <v>49</v>
      </c>
      <c r="L68" s="30">
        <v>106.18</v>
      </c>
    </row>
    <row r="69" spans="1:12" ht="15.4" customHeight="1" x14ac:dyDescent="0.25">
      <c r="K69" s="25" t="s">
        <v>50</v>
      </c>
      <c r="L69" s="30">
        <v>106.24</v>
      </c>
    </row>
    <row r="70" spans="1:12" ht="15.4" customHeight="1" x14ac:dyDescent="0.25">
      <c r="K70" s="25" t="s">
        <v>51</v>
      </c>
      <c r="L70" s="30">
        <v>113.43</v>
      </c>
    </row>
    <row r="71" spans="1:12" ht="15.4" customHeight="1" x14ac:dyDescent="0.25">
      <c r="K71" s="25" t="s">
        <v>52</v>
      </c>
      <c r="L71" s="30">
        <v>113.87</v>
      </c>
    </row>
    <row r="72" spans="1:12" ht="15.4" customHeight="1" x14ac:dyDescent="0.25">
      <c r="K72" s="25"/>
      <c r="L72" s="30"/>
    </row>
    <row r="73" spans="1:12" ht="15.4" customHeight="1" x14ac:dyDescent="0.25">
      <c r="K73" s="26"/>
      <c r="L73" s="30" t="s">
        <v>23</v>
      </c>
    </row>
    <row r="74" spans="1:12" ht="15.4" customHeight="1" x14ac:dyDescent="0.25">
      <c r="K74" s="29" t="s">
        <v>69</v>
      </c>
      <c r="L74" s="30">
        <v>95.61</v>
      </c>
    </row>
    <row r="75" spans="1:12" ht="15.4" customHeight="1" x14ac:dyDescent="0.25">
      <c r="K75" s="29" t="s">
        <v>47</v>
      </c>
      <c r="L75" s="30">
        <v>100.4</v>
      </c>
    </row>
    <row r="76" spans="1:12" ht="15.4" customHeight="1" x14ac:dyDescent="0.25">
      <c r="K76" s="29" t="s">
        <v>48</v>
      </c>
      <c r="L76" s="30">
        <v>109.22</v>
      </c>
    </row>
    <row r="77" spans="1:12" ht="15.4" customHeight="1" x14ac:dyDescent="0.25">
      <c r="A77" s="56" t="str">
        <f>"Distribution of payroll jobs by industry, "&amp;$L$1</f>
        <v>Distribution of payroll jobs by industry, Northern Territory</v>
      </c>
      <c r="K77" s="31" t="s">
        <v>49</v>
      </c>
      <c r="L77" s="30">
        <v>107.5</v>
      </c>
    </row>
    <row r="78" spans="1:12" ht="15.4" customHeight="1" x14ac:dyDescent="0.25">
      <c r="K78" s="25" t="s">
        <v>50</v>
      </c>
      <c r="L78" s="30">
        <v>106.81</v>
      </c>
    </row>
    <row r="79" spans="1:12" ht="15.4" customHeight="1" x14ac:dyDescent="0.25">
      <c r="K79" s="25" t="s">
        <v>51</v>
      </c>
      <c r="L79" s="30">
        <v>113.77</v>
      </c>
    </row>
    <row r="80" spans="1:12" ht="15.4" customHeight="1" x14ac:dyDescent="0.25">
      <c r="K80" s="25" t="s">
        <v>52</v>
      </c>
      <c r="L80" s="30">
        <v>115.64</v>
      </c>
    </row>
    <row r="81" spans="1:12" ht="15.4" customHeight="1" x14ac:dyDescent="0.25">
      <c r="K81" s="25"/>
      <c r="L81" s="30"/>
    </row>
    <row r="82" spans="1:12" ht="15.4" customHeight="1" x14ac:dyDescent="0.25">
      <c r="K82" s="27"/>
      <c r="L82" s="30" t="s">
        <v>22</v>
      </c>
    </row>
    <row r="83" spans="1:12" ht="15.4" customHeight="1" x14ac:dyDescent="0.25">
      <c r="K83" s="29" t="s">
        <v>69</v>
      </c>
      <c r="L83" s="30">
        <v>94.42</v>
      </c>
    </row>
    <row r="84" spans="1:12" ht="15.4" customHeight="1" x14ac:dyDescent="0.25">
      <c r="K84" s="29" t="s">
        <v>47</v>
      </c>
      <c r="L84" s="30">
        <v>99.1</v>
      </c>
    </row>
    <row r="85" spans="1:12" ht="15.4" customHeight="1" x14ac:dyDescent="0.25">
      <c r="K85" s="29" t="s">
        <v>48</v>
      </c>
      <c r="L85" s="30">
        <v>108.95</v>
      </c>
    </row>
    <row r="86" spans="1:12" ht="15.4" customHeight="1" x14ac:dyDescent="0.25">
      <c r="K86" s="31" t="s">
        <v>49</v>
      </c>
      <c r="L86" s="30">
        <v>107.8</v>
      </c>
    </row>
    <row r="87" spans="1:12" ht="15.4" customHeight="1" x14ac:dyDescent="0.25">
      <c r="K87" s="25" t="s">
        <v>50</v>
      </c>
      <c r="L87" s="30">
        <v>107.39</v>
      </c>
    </row>
    <row r="88" spans="1:12" ht="15.4" customHeight="1" x14ac:dyDescent="0.25">
      <c r="K88" s="25" t="s">
        <v>51</v>
      </c>
      <c r="L88" s="30">
        <v>114.37</v>
      </c>
    </row>
    <row r="89" spans="1:12" ht="15.4" customHeight="1" x14ac:dyDescent="0.25">
      <c r="K89" s="25" t="s">
        <v>52</v>
      </c>
      <c r="L89" s="30">
        <v>117.67</v>
      </c>
    </row>
    <row r="90" spans="1:12" ht="15.4" customHeight="1" x14ac:dyDescent="0.25">
      <c r="K90" s="25"/>
      <c r="L90" s="30"/>
    </row>
    <row r="91" spans="1:12" ht="15" customHeight="1" x14ac:dyDescent="0.25">
      <c r="B91" s="19"/>
      <c r="C91" s="19"/>
      <c r="D91" s="19"/>
      <c r="E91" s="19"/>
      <c r="F91" s="19"/>
      <c r="G91" s="19"/>
      <c r="H91" s="19"/>
      <c r="I91" s="19"/>
      <c r="J91" s="19"/>
      <c r="K91" s="26"/>
      <c r="L91" s="26"/>
    </row>
    <row r="92" spans="1:12" ht="15" customHeight="1" x14ac:dyDescent="0.25">
      <c r="B92" s="19"/>
      <c r="C92" s="19"/>
      <c r="D92" s="19"/>
      <c r="E92" s="19"/>
      <c r="F92" s="19"/>
      <c r="G92" s="19"/>
      <c r="H92" s="19"/>
      <c r="I92" s="19"/>
      <c r="J92" s="19"/>
      <c r="K92" s="30" t="s">
        <v>21</v>
      </c>
      <c r="L92" s="49" t="s">
        <v>64</v>
      </c>
    </row>
    <row r="93" spans="1:12" ht="1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2"/>
      <c r="L93" s="28"/>
    </row>
    <row r="94" spans="1:12" ht="1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6" t="s">
        <v>19</v>
      </c>
      <c r="L94" s="29">
        <v>4.4400000000000002E-2</v>
      </c>
    </row>
    <row r="95" spans="1:12" ht="1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6" t="s">
        <v>0</v>
      </c>
      <c r="L95" s="29">
        <v>-8.8000000000000005E-3</v>
      </c>
    </row>
    <row r="96" spans="1:12" ht="15" customHeight="1" x14ac:dyDescent="0.25">
      <c r="B96" s="19"/>
      <c r="C96" s="19"/>
      <c r="D96" s="19"/>
      <c r="E96" s="19"/>
      <c r="F96" s="19"/>
      <c r="G96" s="19"/>
      <c r="H96" s="19"/>
      <c r="I96" s="19"/>
      <c r="J96" s="19"/>
      <c r="K96" s="26" t="s">
        <v>1</v>
      </c>
      <c r="L96" s="29">
        <v>6.9000000000000006E-2</v>
      </c>
    </row>
    <row r="97" spans="1:12" ht="15" customHeight="1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26" t="s">
        <v>18</v>
      </c>
      <c r="L97" s="29">
        <v>-3.44E-2</v>
      </c>
    </row>
    <row r="98" spans="1:12" ht="1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6" t="s">
        <v>2</v>
      </c>
      <c r="L98" s="29">
        <v>-8.5000000000000006E-3</v>
      </c>
    </row>
    <row r="99" spans="1:12" ht="15" customHeight="1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26" t="s">
        <v>17</v>
      </c>
      <c r="L99" s="29">
        <v>-4.9799999999999997E-2</v>
      </c>
    </row>
    <row r="100" spans="1:12" ht="1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6" t="s">
        <v>16</v>
      </c>
      <c r="L100" s="29">
        <v>2.8299999999999999E-2</v>
      </c>
    </row>
    <row r="101" spans="1:12" ht="1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6" t="s">
        <v>15</v>
      </c>
      <c r="L101" s="29">
        <v>1.0500000000000001E-2</v>
      </c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6" t="s">
        <v>14</v>
      </c>
      <c r="L102" s="29">
        <v>-6.4399999999999999E-2</v>
      </c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6" t="s">
        <v>13</v>
      </c>
      <c r="L103" s="29">
        <v>0</v>
      </c>
    </row>
    <row r="104" spans="1:12" x14ac:dyDescent="0.25">
      <c r="K104" s="26" t="s">
        <v>12</v>
      </c>
      <c r="L104" s="29">
        <v>0.13170000000000001</v>
      </c>
    </row>
    <row r="105" spans="1:12" x14ac:dyDescent="0.25">
      <c r="K105" s="26" t="s">
        <v>11</v>
      </c>
      <c r="L105" s="29">
        <v>-5.6399999999999999E-2</v>
      </c>
    </row>
    <row r="106" spans="1:12" x14ac:dyDescent="0.25">
      <c r="K106" s="26" t="s">
        <v>10</v>
      </c>
      <c r="L106" s="29">
        <v>2.46E-2</v>
      </c>
    </row>
    <row r="107" spans="1:12" x14ac:dyDescent="0.25">
      <c r="K107" s="26" t="s">
        <v>9</v>
      </c>
      <c r="L107" s="29">
        <v>2.4E-2</v>
      </c>
    </row>
    <row r="108" spans="1:12" x14ac:dyDescent="0.25">
      <c r="K108" s="26" t="s">
        <v>8</v>
      </c>
      <c r="L108" s="29">
        <v>0.12529999999999999</v>
      </c>
    </row>
    <row r="109" spans="1:12" x14ac:dyDescent="0.25">
      <c r="K109" s="26" t="s">
        <v>7</v>
      </c>
      <c r="L109" s="29">
        <v>0.1537</v>
      </c>
    </row>
    <row r="110" spans="1:12" x14ac:dyDescent="0.25">
      <c r="K110" s="26" t="s">
        <v>6</v>
      </c>
      <c r="L110" s="29">
        <v>3.5400000000000001E-2</v>
      </c>
    </row>
    <row r="111" spans="1:12" x14ac:dyDescent="0.25">
      <c r="K111" s="26" t="s">
        <v>5</v>
      </c>
      <c r="L111" s="29">
        <v>0.1076</v>
      </c>
    </row>
    <row r="112" spans="1:12" x14ac:dyDescent="0.25">
      <c r="K112" s="26" t="s">
        <v>3</v>
      </c>
      <c r="L112" s="29">
        <v>7.3800000000000004E-2</v>
      </c>
    </row>
    <row r="113" spans="1:12" x14ac:dyDescent="0.25">
      <c r="K113" s="26"/>
      <c r="L113" s="34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49" t="s">
        <v>65</v>
      </c>
      <c r="L114" s="49" t="s">
        <v>66</v>
      </c>
    </row>
    <row r="115" spans="1:12" x14ac:dyDescent="0.25">
      <c r="K115" s="22"/>
      <c r="L115" s="35">
        <v>43904</v>
      </c>
    </row>
    <row r="116" spans="1:12" x14ac:dyDescent="0.25">
      <c r="K116" s="26" t="s">
        <v>19</v>
      </c>
      <c r="L116" s="29">
        <v>1.2500000000000001E-2</v>
      </c>
    </row>
    <row r="117" spans="1:12" x14ac:dyDescent="0.25">
      <c r="K117" s="26" t="s">
        <v>0</v>
      </c>
      <c r="L117" s="29">
        <v>2.52E-2</v>
      </c>
    </row>
    <row r="118" spans="1:12" x14ac:dyDescent="0.25">
      <c r="K118" s="26" t="s">
        <v>1</v>
      </c>
      <c r="L118" s="29">
        <v>2.9600000000000001E-2</v>
      </c>
    </row>
    <row r="119" spans="1:12" x14ac:dyDescent="0.25">
      <c r="K119" s="26" t="s">
        <v>18</v>
      </c>
      <c r="L119" s="29">
        <v>1.44E-2</v>
      </c>
    </row>
    <row r="120" spans="1:12" x14ac:dyDescent="0.25">
      <c r="K120" s="26" t="s">
        <v>2</v>
      </c>
      <c r="L120" s="29">
        <v>7.9000000000000001E-2</v>
      </c>
    </row>
    <row r="121" spans="1:12" x14ac:dyDescent="0.25">
      <c r="K121" s="26" t="s">
        <v>17</v>
      </c>
      <c r="L121" s="29">
        <v>2.63E-2</v>
      </c>
    </row>
    <row r="122" spans="1:12" x14ac:dyDescent="0.25">
      <c r="K122" s="26" t="s">
        <v>16</v>
      </c>
      <c r="L122" s="29">
        <v>8.5500000000000007E-2</v>
      </c>
    </row>
    <row r="123" spans="1:12" x14ac:dyDescent="0.25">
      <c r="K123" s="26" t="s">
        <v>15</v>
      </c>
      <c r="L123" s="29">
        <v>7.4399999999999994E-2</v>
      </c>
    </row>
    <row r="124" spans="1:12" x14ac:dyDescent="0.25">
      <c r="K124" s="26" t="s">
        <v>14</v>
      </c>
      <c r="L124" s="29">
        <v>4.1799999999999997E-2</v>
      </c>
    </row>
    <row r="125" spans="1:12" x14ac:dyDescent="0.25">
      <c r="K125" s="26" t="s">
        <v>13</v>
      </c>
      <c r="L125" s="29">
        <v>5.4999999999999997E-3</v>
      </c>
    </row>
    <row r="126" spans="1:12" x14ac:dyDescent="0.25">
      <c r="K126" s="26" t="s">
        <v>12</v>
      </c>
      <c r="L126" s="29">
        <v>1.38E-2</v>
      </c>
    </row>
    <row r="127" spans="1:12" x14ac:dyDescent="0.25">
      <c r="K127" s="26" t="s">
        <v>11</v>
      </c>
      <c r="L127" s="29">
        <v>1.72E-2</v>
      </c>
    </row>
    <row r="128" spans="1:12" x14ac:dyDescent="0.25">
      <c r="K128" s="26" t="s">
        <v>10</v>
      </c>
      <c r="L128" s="29">
        <v>5.3600000000000002E-2</v>
      </c>
    </row>
    <row r="129" spans="11:12" x14ac:dyDescent="0.25">
      <c r="K129" s="26" t="s">
        <v>9</v>
      </c>
      <c r="L129" s="29">
        <v>5.1299999999999998E-2</v>
      </c>
    </row>
    <row r="130" spans="11:12" x14ac:dyDescent="0.25">
      <c r="K130" s="26" t="s">
        <v>8</v>
      </c>
      <c r="L130" s="29">
        <v>0.1454</v>
      </c>
    </row>
    <row r="131" spans="11:12" x14ac:dyDescent="0.25">
      <c r="K131" s="26" t="s">
        <v>7</v>
      </c>
      <c r="L131" s="29">
        <v>8.5300000000000001E-2</v>
      </c>
    </row>
    <row r="132" spans="11:12" x14ac:dyDescent="0.25">
      <c r="K132" s="26" t="s">
        <v>6</v>
      </c>
      <c r="L132" s="29">
        <v>0.16950000000000001</v>
      </c>
    </row>
    <row r="133" spans="11:12" x14ac:dyDescent="0.25">
      <c r="K133" s="26" t="s">
        <v>5</v>
      </c>
      <c r="L133" s="29">
        <v>1.9599999999999999E-2</v>
      </c>
    </row>
    <row r="134" spans="11:12" x14ac:dyDescent="0.25">
      <c r="K134" s="26" t="s">
        <v>3</v>
      </c>
      <c r="L134" s="29">
        <v>4.5400000000000003E-2</v>
      </c>
    </row>
    <row r="135" spans="11:12" x14ac:dyDescent="0.25">
      <c r="K135" s="22"/>
      <c r="L135" s="33" t="s">
        <v>20</v>
      </c>
    </row>
    <row r="136" spans="11:12" x14ac:dyDescent="0.25">
      <c r="K136" s="26" t="s">
        <v>19</v>
      </c>
      <c r="L136" s="29">
        <v>1.23E-2</v>
      </c>
    </row>
    <row r="137" spans="11:12" x14ac:dyDescent="0.25">
      <c r="K137" s="26" t="s">
        <v>0</v>
      </c>
      <c r="L137" s="29">
        <v>2.35E-2</v>
      </c>
    </row>
    <row r="138" spans="11:12" x14ac:dyDescent="0.25">
      <c r="K138" s="26" t="s">
        <v>1</v>
      </c>
      <c r="L138" s="29">
        <v>2.98E-2</v>
      </c>
    </row>
    <row r="139" spans="11:12" x14ac:dyDescent="0.25">
      <c r="K139" s="26" t="s">
        <v>18</v>
      </c>
      <c r="L139" s="29">
        <v>1.3100000000000001E-2</v>
      </c>
    </row>
    <row r="140" spans="11:12" x14ac:dyDescent="0.25">
      <c r="K140" s="26" t="s">
        <v>2</v>
      </c>
      <c r="L140" s="29">
        <v>7.3599999999999999E-2</v>
      </c>
    </row>
    <row r="141" spans="11:12" x14ac:dyDescent="0.25">
      <c r="K141" s="26" t="s">
        <v>17</v>
      </c>
      <c r="L141" s="29">
        <v>2.35E-2</v>
      </c>
    </row>
    <row r="142" spans="11:12" x14ac:dyDescent="0.25">
      <c r="K142" s="26" t="s">
        <v>16</v>
      </c>
      <c r="L142" s="29">
        <v>8.2600000000000007E-2</v>
      </c>
    </row>
    <row r="143" spans="11:12" x14ac:dyDescent="0.25">
      <c r="K143" s="26" t="s">
        <v>15</v>
      </c>
      <c r="L143" s="29">
        <v>7.0699999999999999E-2</v>
      </c>
    </row>
    <row r="144" spans="11:12" x14ac:dyDescent="0.25">
      <c r="K144" s="26" t="s">
        <v>14</v>
      </c>
      <c r="L144" s="29">
        <v>3.6799999999999999E-2</v>
      </c>
    </row>
    <row r="145" spans="11:12" x14ac:dyDescent="0.25">
      <c r="K145" s="26" t="s">
        <v>13</v>
      </c>
      <c r="L145" s="29">
        <v>5.1000000000000004E-3</v>
      </c>
    </row>
    <row r="146" spans="11:12" x14ac:dyDescent="0.25">
      <c r="K146" s="26" t="s">
        <v>12</v>
      </c>
      <c r="L146" s="29">
        <v>1.47E-2</v>
      </c>
    </row>
    <row r="147" spans="11:12" x14ac:dyDescent="0.25">
      <c r="K147" s="26" t="s">
        <v>11</v>
      </c>
      <c r="L147" s="29">
        <v>1.5299999999999999E-2</v>
      </c>
    </row>
    <row r="148" spans="11:12" x14ac:dyDescent="0.25">
      <c r="K148" s="26" t="s">
        <v>10</v>
      </c>
      <c r="L148" s="29">
        <v>5.16E-2</v>
      </c>
    </row>
    <row r="149" spans="11:12" x14ac:dyDescent="0.25">
      <c r="K149" s="26" t="s">
        <v>9</v>
      </c>
      <c r="L149" s="29">
        <v>4.9399999999999999E-2</v>
      </c>
    </row>
    <row r="150" spans="11:12" x14ac:dyDescent="0.25">
      <c r="K150" s="26" t="s">
        <v>8</v>
      </c>
      <c r="L150" s="29">
        <v>0.15379999999999999</v>
      </c>
    </row>
    <row r="151" spans="11:12" x14ac:dyDescent="0.25">
      <c r="K151" s="26" t="s">
        <v>7</v>
      </c>
      <c r="L151" s="29">
        <v>9.2499999999999999E-2</v>
      </c>
    </row>
    <row r="152" spans="11:12" x14ac:dyDescent="0.25">
      <c r="K152" s="26" t="s">
        <v>6</v>
      </c>
      <c r="L152" s="29">
        <v>0.16500000000000001</v>
      </c>
    </row>
    <row r="153" spans="11:12" x14ac:dyDescent="0.25">
      <c r="K153" s="26" t="s">
        <v>5</v>
      </c>
      <c r="L153" s="29">
        <v>2.0400000000000001E-2</v>
      </c>
    </row>
    <row r="154" spans="11:12" x14ac:dyDescent="0.25">
      <c r="K154" s="26" t="s">
        <v>3</v>
      </c>
      <c r="L154" s="29">
        <v>4.58E-2</v>
      </c>
    </row>
    <row r="155" spans="11:12" x14ac:dyDescent="0.25">
      <c r="K155" s="22"/>
      <c r="L155" s="26"/>
    </row>
    <row r="156" spans="11:12" x14ac:dyDescent="0.25">
      <c r="K156" s="26" t="s">
        <v>53</v>
      </c>
      <c r="L156" s="49"/>
    </row>
    <row r="157" spans="11:12" x14ac:dyDescent="0.25">
      <c r="K157" s="48">
        <v>43904</v>
      </c>
      <c r="L157" s="30">
        <v>100</v>
      </c>
    </row>
    <row r="158" spans="11:12" x14ac:dyDescent="0.25">
      <c r="K158" s="48">
        <v>43911</v>
      </c>
      <c r="L158" s="30">
        <v>98.971699999999998</v>
      </c>
    </row>
    <row r="159" spans="11:12" x14ac:dyDescent="0.25">
      <c r="K159" s="48">
        <v>43918</v>
      </c>
      <c r="L159" s="30">
        <v>95.467299999999994</v>
      </c>
    </row>
    <row r="160" spans="11:12" x14ac:dyDescent="0.25">
      <c r="K160" s="48">
        <v>43925</v>
      </c>
      <c r="L160" s="30">
        <v>92.920699999999997</v>
      </c>
    </row>
    <row r="161" spans="11:12" x14ac:dyDescent="0.25">
      <c r="K161" s="48">
        <v>43932</v>
      </c>
      <c r="L161" s="30">
        <v>91.647599999999997</v>
      </c>
    </row>
    <row r="162" spans="11:12" x14ac:dyDescent="0.25">
      <c r="K162" s="48">
        <v>43939</v>
      </c>
      <c r="L162" s="30">
        <v>91.630799999999994</v>
      </c>
    </row>
    <row r="163" spans="11:12" x14ac:dyDescent="0.25">
      <c r="K163" s="48">
        <v>43946</v>
      </c>
      <c r="L163" s="30">
        <v>92.161199999999994</v>
      </c>
    </row>
    <row r="164" spans="11:12" x14ac:dyDescent="0.25">
      <c r="K164" s="48">
        <v>43953</v>
      </c>
      <c r="L164" s="30">
        <v>92.6584</v>
      </c>
    </row>
    <row r="165" spans="11:12" x14ac:dyDescent="0.25">
      <c r="K165" s="48">
        <v>43960</v>
      </c>
      <c r="L165" s="30">
        <v>93.343000000000004</v>
      </c>
    </row>
    <row r="166" spans="11:12" x14ac:dyDescent="0.25">
      <c r="K166" s="48">
        <v>43967</v>
      </c>
      <c r="L166" s="30">
        <v>93.936300000000003</v>
      </c>
    </row>
    <row r="167" spans="11:12" x14ac:dyDescent="0.25">
      <c r="K167" s="48">
        <v>43974</v>
      </c>
      <c r="L167" s="30">
        <v>94.2941</v>
      </c>
    </row>
    <row r="168" spans="11:12" x14ac:dyDescent="0.25">
      <c r="K168" s="48">
        <v>43981</v>
      </c>
      <c r="L168" s="30">
        <v>94.802000000000007</v>
      </c>
    </row>
    <row r="169" spans="11:12" x14ac:dyDescent="0.25">
      <c r="K169" s="48">
        <v>43988</v>
      </c>
      <c r="L169" s="30">
        <v>95.785499999999999</v>
      </c>
    </row>
    <row r="170" spans="11:12" x14ac:dyDescent="0.25">
      <c r="K170" s="48">
        <v>43995</v>
      </c>
      <c r="L170" s="30">
        <v>96.285600000000002</v>
      </c>
    </row>
    <row r="171" spans="11:12" x14ac:dyDescent="0.25">
      <c r="K171" s="48">
        <v>44002</v>
      </c>
      <c r="L171" s="30">
        <v>96.302000000000007</v>
      </c>
    </row>
    <row r="172" spans="11:12" x14ac:dyDescent="0.25">
      <c r="K172" s="48">
        <v>44009</v>
      </c>
      <c r="L172" s="30">
        <v>95.914100000000005</v>
      </c>
    </row>
    <row r="173" spans="11:12" x14ac:dyDescent="0.25">
      <c r="K173" s="48">
        <v>44016</v>
      </c>
      <c r="L173" s="30">
        <v>97.233900000000006</v>
      </c>
    </row>
    <row r="174" spans="11:12" x14ac:dyDescent="0.25">
      <c r="K174" s="48">
        <v>44023</v>
      </c>
      <c r="L174" s="30">
        <v>98.376900000000006</v>
      </c>
    </row>
    <row r="175" spans="11:12" x14ac:dyDescent="0.25">
      <c r="K175" s="48">
        <v>44030</v>
      </c>
      <c r="L175" s="30">
        <v>98.482699999999994</v>
      </c>
    </row>
    <row r="176" spans="11:12" x14ac:dyDescent="0.25">
      <c r="K176" s="48">
        <v>44037</v>
      </c>
      <c r="L176" s="30">
        <v>98.706800000000001</v>
      </c>
    </row>
    <row r="177" spans="11:12" x14ac:dyDescent="0.25">
      <c r="K177" s="48">
        <v>44044</v>
      </c>
      <c r="L177" s="30">
        <v>98.939099999999996</v>
      </c>
    </row>
    <row r="178" spans="11:12" x14ac:dyDescent="0.25">
      <c r="K178" s="48">
        <v>44051</v>
      </c>
      <c r="L178" s="30">
        <v>98.937200000000004</v>
      </c>
    </row>
    <row r="179" spans="11:12" x14ac:dyDescent="0.25">
      <c r="K179" s="48">
        <v>44058</v>
      </c>
      <c r="L179" s="30">
        <v>98.822400000000002</v>
      </c>
    </row>
    <row r="180" spans="11:12" x14ac:dyDescent="0.25">
      <c r="K180" s="48">
        <v>44065</v>
      </c>
      <c r="L180" s="30">
        <v>98.911299999999997</v>
      </c>
    </row>
    <row r="181" spans="11:12" x14ac:dyDescent="0.25">
      <c r="K181" s="48">
        <v>44072</v>
      </c>
      <c r="L181" s="30">
        <v>99.047600000000003</v>
      </c>
    </row>
    <row r="182" spans="11:12" x14ac:dyDescent="0.25">
      <c r="K182" s="48">
        <v>44079</v>
      </c>
      <c r="L182" s="30">
        <v>99.236400000000003</v>
      </c>
    </row>
    <row r="183" spans="11:12" x14ac:dyDescent="0.25">
      <c r="K183" s="48">
        <v>44086</v>
      </c>
      <c r="L183" s="30">
        <v>99.656499999999994</v>
      </c>
    </row>
    <row r="184" spans="11:12" x14ac:dyDescent="0.25">
      <c r="K184" s="48">
        <v>44093</v>
      </c>
      <c r="L184" s="30">
        <v>99.825000000000003</v>
      </c>
    </row>
    <row r="185" spans="11:12" x14ac:dyDescent="0.25">
      <c r="K185" s="48">
        <v>44100</v>
      </c>
      <c r="L185" s="30">
        <v>99.625100000000003</v>
      </c>
    </row>
    <row r="186" spans="11:12" x14ac:dyDescent="0.25">
      <c r="K186" s="48">
        <v>44107</v>
      </c>
      <c r="L186" s="30">
        <v>98.8245</v>
      </c>
    </row>
    <row r="187" spans="11:12" x14ac:dyDescent="0.25">
      <c r="K187" s="48">
        <v>44114</v>
      </c>
      <c r="L187" s="30">
        <v>98.929599999999994</v>
      </c>
    </row>
    <row r="188" spans="11:12" x14ac:dyDescent="0.25">
      <c r="K188" s="48">
        <v>44121</v>
      </c>
      <c r="L188" s="30">
        <v>99.757800000000003</v>
      </c>
    </row>
    <row r="189" spans="11:12" x14ac:dyDescent="0.25">
      <c r="K189" s="48">
        <v>44128</v>
      </c>
      <c r="L189" s="30">
        <v>100.05119999999999</v>
      </c>
    </row>
    <row r="190" spans="11:12" x14ac:dyDescent="0.25">
      <c r="K190" s="48">
        <v>44135</v>
      </c>
      <c r="L190" s="30">
        <v>100.2345</v>
      </c>
    </row>
    <row r="191" spans="11:12" x14ac:dyDescent="0.25">
      <c r="K191" s="48">
        <v>44142</v>
      </c>
      <c r="L191" s="30">
        <v>100.8433</v>
      </c>
    </row>
    <row r="192" spans="11:12" x14ac:dyDescent="0.25">
      <c r="K192" s="48">
        <v>44149</v>
      </c>
      <c r="L192" s="30">
        <v>101.6143</v>
      </c>
    </row>
    <row r="193" spans="11:12" x14ac:dyDescent="0.25">
      <c r="K193" s="48">
        <v>44156</v>
      </c>
      <c r="L193" s="30">
        <v>101.94119999999999</v>
      </c>
    </row>
    <row r="194" spans="11:12" x14ac:dyDescent="0.25">
      <c r="K194" s="48">
        <v>44163</v>
      </c>
      <c r="L194" s="30">
        <v>102.26220000000001</v>
      </c>
    </row>
    <row r="195" spans="11:12" x14ac:dyDescent="0.25">
      <c r="K195" s="48">
        <v>44170</v>
      </c>
      <c r="L195" s="30">
        <v>102.8276</v>
      </c>
    </row>
    <row r="196" spans="11:12" x14ac:dyDescent="0.25">
      <c r="K196" s="48">
        <v>44177</v>
      </c>
      <c r="L196" s="30">
        <v>102.9023</v>
      </c>
    </row>
    <row r="197" spans="11:12" x14ac:dyDescent="0.25">
      <c r="K197" s="48">
        <v>44184</v>
      </c>
      <c r="L197" s="30">
        <v>102.10080000000001</v>
      </c>
    </row>
    <row r="198" spans="11:12" x14ac:dyDescent="0.25">
      <c r="K198" s="48">
        <v>44191</v>
      </c>
      <c r="L198" s="30">
        <v>98.306600000000003</v>
      </c>
    </row>
    <row r="199" spans="11:12" x14ac:dyDescent="0.25">
      <c r="K199" s="48">
        <v>44198</v>
      </c>
      <c r="L199" s="30">
        <v>95.410499999999999</v>
      </c>
    </row>
    <row r="200" spans="11:12" x14ac:dyDescent="0.25">
      <c r="K200" s="48">
        <v>44205</v>
      </c>
      <c r="L200" s="30">
        <v>96.790499999999994</v>
      </c>
    </row>
    <row r="201" spans="11:12" x14ac:dyDescent="0.25">
      <c r="K201" s="48">
        <v>44212</v>
      </c>
      <c r="L201" s="30">
        <v>98.893100000000004</v>
      </c>
    </row>
    <row r="202" spans="11:12" x14ac:dyDescent="0.25">
      <c r="K202" s="48">
        <v>44219</v>
      </c>
      <c r="L202" s="30">
        <v>99.861900000000006</v>
      </c>
    </row>
    <row r="203" spans="11:12" x14ac:dyDescent="0.25">
      <c r="K203" s="48">
        <v>44226</v>
      </c>
      <c r="L203" s="30">
        <v>100.34610000000001</v>
      </c>
    </row>
    <row r="204" spans="11:12" x14ac:dyDescent="0.25">
      <c r="K204" s="48">
        <v>44233</v>
      </c>
      <c r="L204" s="30">
        <v>100.6977</v>
      </c>
    </row>
    <row r="205" spans="11:12" x14ac:dyDescent="0.25">
      <c r="K205" s="48">
        <v>44240</v>
      </c>
      <c r="L205" s="30">
        <v>101.40600000000001</v>
      </c>
    </row>
    <row r="206" spans="11:12" x14ac:dyDescent="0.25">
      <c r="K206" s="48">
        <v>44247</v>
      </c>
      <c r="L206" s="30">
        <v>101.6439</v>
      </c>
    </row>
    <row r="207" spans="11:12" x14ac:dyDescent="0.25">
      <c r="K207" s="48">
        <v>44254</v>
      </c>
      <c r="L207" s="30">
        <v>102.0776</v>
      </c>
    </row>
    <row r="208" spans="11:12" x14ac:dyDescent="0.25">
      <c r="K208" s="48">
        <v>44261</v>
      </c>
      <c r="L208" s="30">
        <v>102.6974</v>
      </c>
    </row>
    <row r="209" spans="11:12" x14ac:dyDescent="0.25">
      <c r="K209" s="48">
        <v>44268</v>
      </c>
      <c r="L209" s="30">
        <v>103.3691</v>
      </c>
    </row>
    <row r="210" spans="11:12" x14ac:dyDescent="0.25">
      <c r="K210" s="48">
        <v>44275</v>
      </c>
      <c r="L210" s="30">
        <v>103.4833</v>
      </c>
    </row>
    <row r="211" spans="11:12" x14ac:dyDescent="0.25">
      <c r="K211" s="48">
        <v>44282</v>
      </c>
      <c r="L211" s="30">
        <v>103.4003</v>
      </c>
    </row>
    <row r="212" spans="11:12" x14ac:dyDescent="0.25">
      <c r="K212" s="48">
        <v>44289</v>
      </c>
      <c r="L212" s="30">
        <v>102.51049999999999</v>
      </c>
    </row>
    <row r="213" spans="11:12" x14ac:dyDescent="0.25">
      <c r="K213" s="48">
        <v>44296</v>
      </c>
      <c r="L213" s="30">
        <v>101.9789</v>
      </c>
    </row>
    <row r="214" spans="11:12" x14ac:dyDescent="0.25">
      <c r="K214" s="48">
        <v>44303</v>
      </c>
      <c r="L214" s="30">
        <v>101.9265</v>
      </c>
    </row>
    <row r="215" spans="11:12" x14ac:dyDescent="0.25">
      <c r="K215" s="48">
        <v>44310</v>
      </c>
      <c r="L215" s="30">
        <v>102.1865</v>
      </c>
    </row>
    <row r="216" spans="11:12" x14ac:dyDescent="0.25">
      <c r="K216" s="48">
        <v>44317</v>
      </c>
      <c r="L216" s="30">
        <v>102.8479</v>
      </c>
    </row>
    <row r="217" spans="11:12" x14ac:dyDescent="0.25">
      <c r="K217" s="48">
        <v>44324</v>
      </c>
      <c r="L217" s="30">
        <v>102.8336</v>
      </c>
    </row>
    <row r="218" spans="11:12" x14ac:dyDescent="0.25">
      <c r="K218" s="48">
        <v>44331</v>
      </c>
      <c r="L218" s="30">
        <v>102.9222</v>
      </c>
    </row>
    <row r="219" spans="11:12" x14ac:dyDescent="0.25">
      <c r="K219" s="48">
        <v>44338</v>
      </c>
      <c r="L219" s="30">
        <v>103.224</v>
      </c>
    </row>
    <row r="220" spans="11:12" x14ac:dyDescent="0.25">
      <c r="K220" s="48">
        <v>44345</v>
      </c>
      <c r="L220" s="30">
        <v>102.941</v>
      </c>
    </row>
    <row r="221" spans="11:12" x14ac:dyDescent="0.25">
      <c r="K221" s="48">
        <v>44352</v>
      </c>
      <c r="L221" s="30">
        <v>102.25190000000001</v>
      </c>
    </row>
    <row r="222" spans="11:12" x14ac:dyDescent="0.25">
      <c r="K222" s="48" t="s">
        <v>54</v>
      </c>
      <c r="L222" s="30" t="s">
        <v>54</v>
      </c>
    </row>
    <row r="223" spans="11:12" x14ac:dyDescent="0.25">
      <c r="K223" s="48" t="s">
        <v>54</v>
      </c>
      <c r="L223" s="30" t="s">
        <v>54</v>
      </c>
    </row>
    <row r="224" spans="11:12" x14ac:dyDescent="0.25">
      <c r="K224" s="48" t="s">
        <v>54</v>
      </c>
      <c r="L224" s="30" t="s">
        <v>54</v>
      </c>
    </row>
    <row r="225" spans="11:12" x14ac:dyDescent="0.25">
      <c r="K225" s="48" t="s">
        <v>54</v>
      </c>
      <c r="L225" s="30" t="s">
        <v>54</v>
      </c>
    </row>
    <row r="226" spans="11:12" x14ac:dyDescent="0.25">
      <c r="K226" s="48" t="s">
        <v>54</v>
      </c>
      <c r="L226" s="30" t="s">
        <v>54</v>
      </c>
    </row>
    <row r="227" spans="11:12" x14ac:dyDescent="0.25">
      <c r="K227" s="48" t="s">
        <v>54</v>
      </c>
      <c r="L227" s="30" t="s">
        <v>54</v>
      </c>
    </row>
    <row r="228" spans="11:12" x14ac:dyDescent="0.25">
      <c r="K228" s="48" t="s">
        <v>54</v>
      </c>
      <c r="L228" s="30" t="s">
        <v>54</v>
      </c>
    </row>
    <row r="229" spans="11:12" x14ac:dyDescent="0.25">
      <c r="K229" s="48" t="s">
        <v>54</v>
      </c>
      <c r="L229" s="30" t="s">
        <v>54</v>
      </c>
    </row>
    <row r="230" spans="11:12" x14ac:dyDescent="0.25">
      <c r="K230" s="48" t="s">
        <v>54</v>
      </c>
      <c r="L230" s="30" t="s">
        <v>54</v>
      </c>
    </row>
    <row r="231" spans="11:12" x14ac:dyDescent="0.25">
      <c r="K231" s="48" t="s">
        <v>54</v>
      </c>
      <c r="L231" s="30" t="s">
        <v>54</v>
      </c>
    </row>
    <row r="232" spans="11:12" x14ac:dyDescent="0.25">
      <c r="K232" s="48" t="s">
        <v>54</v>
      </c>
      <c r="L232" s="30" t="s">
        <v>54</v>
      </c>
    </row>
    <row r="233" spans="11:12" x14ac:dyDescent="0.25">
      <c r="K233" s="48" t="s">
        <v>54</v>
      </c>
      <c r="L233" s="30" t="s">
        <v>54</v>
      </c>
    </row>
    <row r="234" spans="11:12" x14ac:dyDescent="0.25">
      <c r="K234" s="48" t="s">
        <v>54</v>
      </c>
      <c r="L234" s="30" t="s">
        <v>54</v>
      </c>
    </row>
    <row r="235" spans="11:12" x14ac:dyDescent="0.25">
      <c r="K235" s="48" t="s">
        <v>54</v>
      </c>
      <c r="L235" s="30" t="s">
        <v>54</v>
      </c>
    </row>
    <row r="236" spans="11:12" x14ac:dyDescent="0.25">
      <c r="K236" s="48" t="s">
        <v>54</v>
      </c>
      <c r="L236" s="30" t="s">
        <v>54</v>
      </c>
    </row>
    <row r="237" spans="11:12" x14ac:dyDescent="0.25">
      <c r="K237" s="48" t="s">
        <v>54</v>
      </c>
      <c r="L237" s="30" t="s">
        <v>54</v>
      </c>
    </row>
    <row r="238" spans="11:12" x14ac:dyDescent="0.25">
      <c r="K238" s="48" t="s">
        <v>54</v>
      </c>
      <c r="L238" s="30" t="s">
        <v>54</v>
      </c>
    </row>
    <row r="239" spans="11:12" x14ac:dyDescent="0.25">
      <c r="K239" s="48" t="s">
        <v>54</v>
      </c>
      <c r="L239" s="30" t="s">
        <v>54</v>
      </c>
    </row>
    <row r="240" spans="11:12" x14ac:dyDescent="0.25">
      <c r="K240" s="48" t="s">
        <v>54</v>
      </c>
      <c r="L240" s="30" t="s">
        <v>54</v>
      </c>
    </row>
    <row r="241" spans="11:12" x14ac:dyDescent="0.25">
      <c r="K241" s="48" t="s">
        <v>54</v>
      </c>
      <c r="L241" s="30" t="s">
        <v>54</v>
      </c>
    </row>
    <row r="242" spans="11:12" x14ac:dyDescent="0.25">
      <c r="K242" s="48" t="s">
        <v>54</v>
      </c>
      <c r="L242" s="30" t="s">
        <v>54</v>
      </c>
    </row>
    <row r="243" spans="11:12" x14ac:dyDescent="0.25">
      <c r="K243" s="48" t="s">
        <v>54</v>
      </c>
      <c r="L243" s="30" t="s">
        <v>54</v>
      </c>
    </row>
    <row r="244" spans="11:12" x14ac:dyDescent="0.25">
      <c r="K244" s="48" t="s">
        <v>54</v>
      </c>
      <c r="L244" s="30" t="s">
        <v>54</v>
      </c>
    </row>
    <row r="245" spans="11:12" x14ac:dyDescent="0.25">
      <c r="K245" s="48" t="s">
        <v>54</v>
      </c>
      <c r="L245" s="30" t="s">
        <v>54</v>
      </c>
    </row>
    <row r="246" spans="11:12" x14ac:dyDescent="0.25">
      <c r="K246" s="48" t="s">
        <v>54</v>
      </c>
      <c r="L246" s="30" t="s">
        <v>54</v>
      </c>
    </row>
    <row r="247" spans="11:12" x14ac:dyDescent="0.25">
      <c r="K247" s="48" t="s">
        <v>54</v>
      </c>
      <c r="L247" s="30" t="s">
        <v>54</v>
      </c>
    </row>
    <row r="248" spans="11:12" x14ac:dyDescent="0.25">
      <c r="K248" s="48" t="s">
        <v>54</v>
      </c>
      <c r="L248" s="30" t="s">
        <v>54</v>
      </c>
    </row>
    <row r="249" spans="11:12" x14ac:dyDescent="0.25">
      <c r="K249" s="48" t="s">
        <v>54</v>
      </c>
      <c r="L249" s="30" t="s">
        <v>54</v>
      </c>
    </row>
    <row r="250" spans="11:12" x14ac:dyDescent="0.25">
      <c r="K250" s="48" t="s">
        <v>54</v>
      </c>
      <c r="L250" s="30" t="s">
        <v>54</v>
      </c>
    </row>
    <row r="251" spans="11:12" x14ac:dyDescent="0.25">
      <c r="K251" s="48" t="s">
        <v>54</v>
      </c>
      <c r="L251" s="30" t="s">
        <v>54</v>
      </c>
    </row>
    <row r="252" spans="11:12" x14ac:dyDescent="0.25">
      <c r="K252" s="48" t="s">
        <v>54</v>
      </c>
      <c r="L252" s="30" t="s">
        <v>54</v>
      </c>
    </row>
    <row r="253" spans="11:12" x14ac:dyDescent="0.25">
      <c r="K253" s="48" t="s">
        <v>54</v>
      </c>
      <c r="L253" s="30" t="s">
        <v>54</v>
      </c>
    </row>
    <row r="254" spans="11:12" x14ac:dyDescent="0.25">
      <c r="K254" s="48" t="s">
        <v>54</v>
      </c>
      <c r="L254" s="30" t="s">
        <v>54</v>
      </c>
    </row>
    <row r="255" spans="11:12" x14ac:dyDescent="0.25">
      <c r="K255" s="48" t="s">
        <v>54</v>
      </c>
      <c r="L255" s="30" t="s">
        <v>54</v>
      </c>
    </row>
    <row r="256" spans="11:12" x14ac:dyDescent="0.25">
      <c r="K256" s="48" t="s">
        <v>54</v>
      </c>
      <c r="L256" s="30" t="s">
        <v>54</v>
      </c>
    </row>
    <row r="257" spans="11:12" x14ac:dyDescent="0.25">
      <c r="K257" s="48" t="s">
        <v>54</v>
      </c>
      <c r="L257" s="30" t="s">
        <v>54</v>
      </c>
    </row>
    <row r="258" spans="11:12" x14ac:dyDescent="0.25">
      <c r="K258" s="48" t="s">
        <v>54</v>
      </c>
      <c r="L258" s="30" t="s">
        <v>54</v>
      </c>
    </row>
    <row r="259" spans="11:12" x14ac:dyDescent="0.25">
      <c r="K259" s="48" t="s">
        <v>54</v>
      </c>
      <c r="L259" s="30" t="s">
        <v>54</v>
      </c>
    </row>
    <row r="260" spans="11:12" x14ac:dyDescent="0.25">
      <c r="K260" s="48" t="s">
        <v>54</v>
      </c>
      <c r="L260" s="30" t="s">
        <v>54</v>
      </c>
    </row>
    <row r="261" spans="11:12" x14ac:dyDescent="0.25">
      <c r="K261" s="48" t="s">
        <v>54</v>
      </c>
      <c r="L261" s="30" t="s">
        <v>54</v>
      </c>
    </row>
    <row r="262" spans="11:12" x14ac:dyDescent="0.25">
      <c r="K262" s="48" t="s">
        <v>54</v>
      </c>
      <c r="L262" s="30" t="s">
        <v>54</v>
      </c>
    </row>
    <row r="263" spans="11:12" x14ac:dyDescent="0.25">
      <c r="K263" s="48" t="s">
        <v>54</v>
      </c>
      <c r="L263" s="30" t="s">
        <v>54</v>
      </c>
    </row>
    <row r="264" spans="11:12" x14ac:dyDescent="0.25">
      <c r="K264" s="48" t="s">
        <v>54</v>
      </c>
      <c r="L264" s="30" t="s">
        <v>54</v>
      </c>
    </row>
    <row r="265" spans="11:12" x14ac:dyDescent="0.25">
      <c r="K265" s="48" t="s">
        <v>54</v>
      </c>
      <c r="L265" s="30" t="s">
        <v>54</v>
      </c>
    </row>
    <row r="266" spans="11:12" x14ac:dyDescent="0.25">
      <c r="K266" s="48" t="s">
        <v>54</v>
      </c>
      <c r="L266" s="30" t="s">
        <v>54</v>
      </c>
    </row>
    <row r="267" spans="11:12" x14ac:dyDescent="0.25">
      <c r="K267" s="48" t="s">
        <v>54</v>
      </c>
      <c r="L267" s="30" t="s">
        <v>54</v>
      </c>
    </row>
    <row r="268" spans="11:12" x14ac:dyDescent="0.25">
      <c r="K268" s="48" t="s">
        <v>54</v>
      </c>
      <c r="L268" s="30" t="s">
        <v>54</v>
      </c>
    </row>
    <row r="269" spans="11:12" x14ac:dyDescent="0.25">
      <c r="K269" s="48" t="s">
        <v>54</v>
      </c>
      <c r="L269" s="30" t="s">
        <v>54</v>
      </c>
    </row>
    <row r="270" spans="11:12" x14ac:dyDescent="0.25">
      <c r="K270" s="48" t="s">
        <v>54</v>
      </c>
      <c r="L270" s="30" t="s">
        <v>54</v>
      </c>
    </row>
    <row r="271" spans="11:12" x14ac:dyDescent="0.25">
      <c r="K271" s="48" t="s">
        <v>54</v>
      </c>
      <c r="L271" s="30" t="s">
        <v>54</v>
      </c>
    </row>
    <row r="272" spans="11:12" x14ac:dyDescent="0.25">
      <c r="K272" s="48" t="s">
        <v>54</v>
      </c>
      <c r="L272" s="30" t="s">
        <v>54</v>
      </c>
    </row>
    <row r="273" spans="11:12" x14ac:dyDescent="0.25">
      <c r="K273" s="48" t="s">
        <v>54</v>
      </c>
      <c r="L273" s="30" t="s">
        <v>54</v>
      </c>
    </row>
    <row r="274" spans="11:12" x14ac:dyDescent="0.25">
      <c r="K274" s="48" t="s">
        <v>54</v>
      </c>
      <c r="L274" s="30" t="s">
        <v>54</v>
      </c>
    </row>
    <row r="275" spans="11:12" x14ac:dyDescent="0.25">
      <c r="K275" s="48" t="s">
        <v>54</v>
      </c>
      <c r="L275" s="30" t="s">
        <v>54</v>
      </c>
    </row>
    <row r="276" spans="11:12" x14ac:dyDescent="0.25">
      <c r="K276" s="48" t="s">
        <v>54</v>
      </c>
      <c r="L276" s="30" t="s">
        <v>54</v>
      </c>
    </row>
    <row r="277" spans="11:12" x14ac:dyDescent="0.25">
      <c r="K277" s="48" t="s">
        <v>54</v>
      </c>
      <c r="L277" s="30" t="s">
        <v>54</v>
      </c>
    </row>
    <row r="278" spans="11:12" x14ac:dyDescent="0.25">
      <c r="K278" s="48" t="s">
        <v>54</v>
      </c>
      <c r="L278" s="30" t="s">
        <v>54</v>
      </c>
    </row>
    <row r="279" spans="11:12" x14ac:dyDescent="0.25">
      <c r="K279" s="48" t="s">
        <v>54</v>
      </c>
      <c r="L279" s="30" t="s">
        <v>54</v>
      </c>
    </row>
    <row r="280" spans="11:12" x14ac:dyDescent="0.25">
      <c r="K280" s="48" t="s">
        <v>54</v>
      </c>
      <c r="L280" s="30" t="s">
        <v>54</v>
      </c>
    </row>
    <row r="281" spans="11:12" x14ac:dyDescent="0.25">
      <c r="K281" s="48" t="s">
        <v>54</v>
      </c>
      <c r="L281" s="30" t="s">
        <v>54</v>
      </c>
    </row>
    <row r="282" spans="11:12" x14ac:dyDescent="0.25">
      <c r="K282" s="48" t="s">
        <v>54</v>
      </c>
      <c r="L282" s="30" t="s">
        <v>54</v>
      </c>
    </row>
    <row r="283" spans="11:12" x14ac:dyDescent="0.25">
      <c r="K283" s="48" t="s">
        <v>54</v>
      </c>
      <c r="L283" s="30" t="s">
        <v>54</v>
      </c>
    </row>
    <row r="284" spans="11:12" x14ac:dyDescent="0.25">
      <c r="K284" s="48" t="s">
        <v>54</v>
      </c>
      <c r="L284" s="30" t="s">
        <v>54</v>
      </c>
    </row>
    <row r="285" spans="11:12" x14ac:dyDescent="0.25">
      <c r="K285" s="48" t="s">
        <v>54</v>
      </c>
      <c r="L285" s="30" t="s">
        <v>54</v>
      </c>
    </row>
    <row r="286" spans="11:12" x14ac:dyDescent="0.25">
      <c r="K286" s="48" t="s">
        <v>54</v>
      </c>
      <c r="L286" s="30" t="s">
        <v>54</v>
      </c>
    </row>
    <row r="287" spans="11:12" x14ac:dyDescent="0.25">
      <c r="K287" s="48" t="s">
        <v>54</v>
      </c>
      <c r="L287" s="30" t="s">
        <v>54</v>
      </c>
    </row>
    <row r="288" spans="11:12" x14ac:dyDescent="0.25">
      <c r="K288" s="48" t="s">
        <v>54</v>
      </c>
      <c r="L288" s="30" t="s">
        <v>54</v>
      </c>
    </row>
    <row r="289" spans="11:12" x14ac:dyDescent="0.25">
      <c r="K289" s="48" t="s">
        <v>54</v>
      </c>
      <c r="L289" s="30" t="s">
        <v>54</v>
      </c>
    </row>
    <row r="290" spans="11:12" x14ac:dyDescent="0.25">
      <c r="K290" s="48" t="s">
        <v>54</v>
      </c>
      <c r="L290" s="30" t="s">
        <v>54</v>
      </c>
    </row>
    <row r="291" spans="11:12" x14ac:dyDescent="0.25">
      <c r="K291" s="48" t="s">
        <v>54</v>
      </c>
      <c r="L291" s="30" t="s">
        <v>54</v>
      </c>
    </row>
    <row r="292" spans="11:12" x14ac:dyDescent="0.25">
      <c r="K292" s="48" t="s">
        <v>54</v>
      </c>
      <c r="L292" s="30" t="s">
        <v>54</v>
      </c>
    </row>
    <row r="293" spans="11:12" x14ac:dyDescent="0.25">
      <c r="K293" s="48" t="s">
        <v>54</v>
      </c>
      <c r="L293" s="30" t="s">
        <v>54</v>
      </c>
    </row>
    <row r="294" spans="11:12" x14ac:dyDescent="0.25">
      <c r="K294" s="48" t="s">
        <v>54</v>
      </c>
      <c r="L294" s="30" t="s">
        <v>54</v>
      </c>
    </row>
    <row r="295" spans="11:12" x14ac:dyDescent="0.25">
      <c r="K295" s="48" t="s">
        <v>54</v>
      </c>
      <c r="L295" s="30" t="s">
        <v>54</v>
      </c>
    </row>
    <row r="296" spans="11:12" x14ac:dyDescent="0.25">
      <c r="K296" s="48" t="s">
        <v>54</v>
      </c>
      <c r="L296" s="30" t="s">
        <v>54</v>
      </c>
    </row>
    <row r="297" spans="11:12" x14ac:dyDescent="0.25">
      <c r="K297" s="48" t="s">
        <v>54</v>
      </c>
      <c r="L297" s="30" t="s">
        <v>54</v>
      </c>
    </row>
    <row r="298" spans="11:12" x14ac:dyDescent="0.25">
      <c r="K298" s="48" t="s">
        <v>54</v>
      </c>
      <c r="L298" s="30" t="s">
        <v>54</v>
      </c>
    </row>
    <row r="299" spans="11:12" x14ac:dyDescent="0.25">
      <c r="K299" s="48" t="s">
        <v>54</v>
      </c>
      <c r="L299" s="30" t="s">
        <v>54</v>
      </c>
    </row>
    <row r="300" spans="11:12" x14ac:dyDescent="0.25">
      <c r="K300" s="48" t="s">
        <v>54</v>
      </c>
      <c r="L300" s="30" t="s">
        <v>54</v>
      </c>
    </row>
    <row r="301" spans="11:12" x14ac:dyDescent="0.25">
      <c r="K301" s="48" t="s">
        <v>54</v>
      </c>
      <c r="L301" s="30" t="s">
        <v>54</v>
      </c>
    </row>
    <row r="302" spans="11:12" x14ac:dyDescent="0.25">
      <c r="K302" s="48" t="s">
        <v>54</v>
      </c>
      <c r="L302" s="30" t="s">
        <v>54</v>
      </c>
    </row>
    <row r="303" spans="11:12" x14ac:dyDescent="0.25">
      <c r="K303" s="48" t="s">
        <v>54</v>
      </c>
      <c r="L303" s="30" t="s">
        <v>54</v>
      </c>
    </row>
    <row r="304" spans="11:12" x14ac:dyDescent="0.25">
      <c r="K304" s="26" t="s">
        <v>55</v>
      </c>
      <c r="L304" s="49"/>
    </row>
    <row r="305" spans="11:12" x14ac:dyDescent="0.25">
      <c r="K305" s="48">
        <v>43904</v>
      </c>
      <c r="L305" s="30">
        <v>100</v>
      </c>
    </row>
    <row r="306" spans="11:12" x14ac:dyDescent="0.25">
      <c r="K306" s="48">
        <v>43911</v>
      </c>
      <c r="L306" s="30">
        <v>99.605099999999993</v>
      </c>
    </row>
    <row r="307" spans="11:12" x14ac:dyDescent="0.25">
      <c r="K307" s="48">
        <v>43918</v>
      </c>
      <c r="L307" s="30">
        <v>98.105699999999999</v>
      </c>
    </row>
    <row r="308" spans="11:12" x14ac:dyDescent="0.25">
      <c r="K308" s="48">
        <v>43925</v>
      </c>
      <c r="L308" s="30">
        <v>96.237700000000004</v>
      </c>
    </row>
    <row r="309" spans="11:12" x14ac:dyDescent="0.25">
      <c r="K309" s="48">
        <v>43932</v>
      </c>
      <c r="L309" s="30">
        <v>93.490899999999996</v>
      </c>
    </row>
    <row r="310" spans="11:12" x14ac:dyDescent="0.25">
      <c r="K310" s="48">
        <v>43939</v>
      </c>
      <c r="L310" s="30">
        <v>93.694400000000002</v>
      </c>
    </row>
    <row r="311" spans="11:12" x14ac:dyDescent="0.25">
      <c r="K311" s="48">
        <v>43946</v>
      </c>
      <c r="L311" s="30">
        <v>94.112799999999993</v>
      </c>
    </row>
    <row r="312" spans="11:12" x14ac:dyDescent="0.25">
      <c r="K312" s="48">
        <v>43953</v>
      </c>
      <c r="L312" s="30">
        <v>94.6601</v>
      </c>
    </row>
    <row r="313" spans="11:12" x14ac:dyDescent="0.25">
      <c r="K313" s="48">
        <v>43960</v>
      </c>
      <c r="L313" s="30">
        <v>93.582700000000003</v>
      </c>
    </row>
    <row r="314" spans="11:12" x14ac:dyDescent="0.25">
      <c r="K314" s="48">
        <v>43967</v>
      </c>
      <c r="L314" s="30">
        <v>92.817400000000006</v>
      </c>
    </row>
    <row r="315" spans="11:12" x14ac:dyDescent="0.25">
      <c r="K315" s="48">
        <v>43974</v>
      </c>
      <c r="L315" s="30">
        <v>92.471100000000007</v>
      </c>
    </row>
    <row r="316" spans="11:12" x14ac:dyDescent="0.25">
      <c r="K316" s="48">
        <v>43981</v>
      </c>
      <c r="L316" s="30">
        <v>93.7988</v>
      </c>
    </row>
    <row r="317" spans="11:12" x14ac:dyDescent="0.25">
      <c r="K317" s="48">
        <v>43988</v>
      </c>
      <c r="L317" s="30">
        <v>95.975300000000004</v>
      </c>
    </row>
    <row r="318" spans="11:12" x14ac:dyDescent="0.25">
      <c r="K318" s="48">
        <v>43995</v>
      </c>
      <c r="L318" s="30">
        <v>96.647499999999994</v>
      </c>
    </row>
    <row r="319" spans="11:12" x14ac:dyDescent="0.25">
      <c r="K319" s="48">
        <v>44002</v>
      </c>
      <c r="L319" s="30">
        <v>97.605199999999996</v>
      </c>
    </row>
    <row r="320" spans="11:12" x14ac:dyDescent="0.25">
      <c r="K320" s="48">
        <v>44009</v>
      </c>
      <c r="L320" s="30">
        <v>97.363699999999994</v>
      </c>
    </row>
    <row r="321" spans="11:12" x14ac:dyDescent="0.25">
      <c r="K321" s="48">
        <v>44016</v>
      </c>
      <c r="L321" s="30">
        <v>99.2089</v>
      </c>
    </row>
    <row r="322" spans="11:12" x14ac:dyDescent="0.25">
      <c r="K322" s="48">
        <v>44023</v>
      </c>
      <c r="L322" s="30">
        <v>96.841499999999996</v>
      </c>
    </row>
    <row r="323" spans="11:12" x14ac:dyDescent="0.25">
      <c r="K323" s="48">
        <v>44030</v>
      </c>
      <c r="L323" s="30">
        <v>96.671800000000005</v>
      </c>
    </row>
    <row r="324" spans="11:12" x14ac:dyDescent="0.25">
      <c r="K324" s="48">
        <v>44037</v>
      </c>
      <c r="L324" s="30">
        <v>96.463899999999995</v>
      </c>
    </row>
    <row r="325" spans="11:12" x14ac:dyDescent="0.25">
      <c r="K325" s="48">
        <v>44044</v>
      </c>
      <c r="L325" s="30">
        <v>97.318799999999996</v>
      </c>
    </row>
    <row r="326" spans="11:12" x14ac:dyDescent="0.25">
      <c r="K326" s="48">
        <v>44051</v>
      </c>
      <c r="L326" s="30">
        <v>97.774199999999993</v>
      </c>
    </row>
    <row r="327" spans="11:12" x14ac:dyDescent="0.25">
      <c r="K327" s="48">
        <v>44058</v>
      </c>
      <c r="L327" s="30">
        <v>97.283600000000007</v>
      </c>
    </row>
    <row r="328" spans="11:12" x14ac:dyDescent="0.25">
      <c r="K328" s="48">
        <v>44065</v>
      </c>
      <c r="L328" s="30">
        <v>97.149600000000007</v>
      </c>
    </row>
    <row r="329" spans="11:12" x14ac:dyDescent="0.25">
      <c r="K329" s="48">
        <v>44072</v>
      </c>
      <c r="L329" s="30">
        <v>97.377099999999999</v>
      </c>
    </row>
    <row r="330" spans="11:12" x14ac:dyDescent="0.25">
      <c r="K330" s="48">
        <v>44079</v>
      </c>
      <c r="L330" s="30">
        <v>100.1592</v>
      </c>
    </row>
    <row r="331" spans="11:12" x14ac:dyDescent="0.25">
      <c r="K331" s="48">
        <v>44086</v>
      </c>
      <c r="L331" s="30">
        <v>101.158</v>
      </c>
    </row>
    <row r="332" spans="11:12" x14ac:dyDescent="0.25">
      <c r="K332" s="48">
        <v>44093</v>
      </c>
      <c r="L332" s="30">
        <v>101.9629</v>
      </c>
    </row>
    <row r="333" spans="11:12" x14ac:dyDescent="0.25">
      <c r="K333" s="48">
        <v>44100</v>
      </c>
      <c r="L333" s="30">
        <v>101.1215</v>
      </c>
    </row>
    <row r="334" spans="11:12" x14ac:dyDescent="0.25">
      <c r="K334" s="48">
        <v>44107</v>
      </c>
      <c r="L334" s="30">
        <v>98.703100000000006</v>
      </c>
    </row>
    <row r="335" spans="11:12" x14ac:dyDescent="0.25">
      <c r="K335" s="48">
        <v>44114</v>
      </c>
      <c r="L335" s="30">
        <v>97.2864</v>
      </c>
    </row>
    <row r="336" spans="11:12" x14ac:dyDescent="0.25">
      <c r="K336" s="48">
        <v>44121</v>
      </c>
      <c r="L336" s="30">
        <v>97.925600000000003</v>
      </c>
    </row>
    <row r="337" spans="11:12" x14ac:dyDescent="0.25">
      <c r="K337" s="48">
        <v>44128</v>
      </c>
      <c r="L337" s="30">
        <v>97.346500000000006</v>
      </c>
    </row>
    <row r="338" spans="11:12" x14ac:dyDescent="0.25">
      <c r="K338" s="48">
        <v>44135</v>
      </c>
      <c r="L338" s="30">
        <v>97.512900000000002</v>
      </c>
    </row>
    <row r="339" spans="11:12" x14ac:dyDescent="0.25">
      <c r="K339" s="48">
        <v>44142</v>
      </c>
      <c r="L339" s="30">
        <v>99.389899999999997</v>
      </c>
    </row>
    <row r="340" spans="11:12" x14ac:dyDescent="0.25">
      <c r="K340" s="48">
        <v>44149</v>
      </c>
      <c r="L340" s="30">
        <v>100.36199999999999</v>
      </c>
    </row>
    <row r="341" spans="11:12" x14ac:dyDescent="0.25">
      <c r="K341" s="48">
        <v>44156</v>
      </c>
      <c r="L341" s="30">
        <v>100.4233</v>
      </c>
    </row>
    <row r="342" spans="11:12" x14ac:dyDescent="0.25">
      <c r="K342" s="48">
        <v>44163</v>
      </c>
      <c r="L342" s="30">
        <v>101.77719999999999</v>
      </c>
    </row>
    <row r="343" spans="11:12" x14ac:dyDescent="0.25">
      <c r="K343" s="48">
        <v>44170</v>
      </c>
      <c r="L343" s="30">
        <v>103.5668</v>
      </c>
    </row>
    <row r="344" spans="11:12" x14ac:dyDescent="0.25">
      <c r="K344" s="48">
        <v>44177</v>
      </c>
      <c r="L344" s="30">
        <v>104.02849999999999</v>
      </c>
    </row>
    <row r="345" spans="11:12" x14ac:dyDescent="0.25">
      <c r="K345" s="48">
        <v>44184</v>
      </c>
      <c r="L345" s="30">
        <v>103.90219999999999</v>
      </c>
    </row>
    <row r="346" spans="11:12" x14ac:dyDescent="0.25">
      <c r="K346" s="48">
        <v>44191</v>
      </c>
      <c r="L346" s="30">
        <v>98.440600000000003</v>
      </c>
    </row>
    <row r="347" spans="11:12" x14ac:dyDescent="0.25">
      <c r="K347" s="48">
        <v>44198</v>
      </c>
      <c r="L347" s="30">
        <v>94.903199999999998</v>
      </c>
    </row>
    <row r="348" spans="11:12" x14ac:dyDescent="0.25">
      <c r="K348" s="48">
        <v>44205</v>
      </c>
      <c r="L348" s="30">
        <v>95.912400000000005</v>
      </c>
    </row>
    <row r="349" spans="11:12" x14ac:dyDescent="0.25">
      <c r="K349" s="48">
        <v>44212</v>
      </c>
      <c r="L349" s="30">
        <v>97.958399999999997</v>
      </c>
    </row>
    <row r="350" spans="11:12" x14ac:dyDescent="0.25">
      <c r="K350" s="48">
        <v>44219</v>
      </c>
      <c r="L350" s="30">
        <v>98.633799999999994</v>
      </c>
    </row>
    <row r="351" spans="11:12" x14ac:dyDescent="0.25">
      <c r="K351" s="48">
        <v>44226</v>
      </c>
      <c r="L351" s="30">
        <v>98.978300000000004</v>
      </c>
    </row>
    <row r="352" spans="11:12" x14ac:dyDescent="0.25">
      <c r="K352" s="48">
        <v>44233</v>
      </c>
      <c r="L352" s="30">
        <v>102.32899999999999</v>
      </c>
    </row>
    <row r="353" spans="11:12" x14ac:dyDescent="0.25">
      <c r="K353" s="48">
        <v>44240</v>
      </c>
      <c r="L353" s="30">
        <v>103.4654</v>
      </c>
    </row>
    <row r="354" spans="11:12" x14ac:dyDescent="0.25">
      <c r="K354" s="48">
        <v>44247</v>
      </c>
      <c r="L354" s="30">
        <v>103.54989999999999</v>
      </c>
    </row>
    <row r="355" spans="11:12" x14ac:dyDescent="0.25">
      <c r="K355" s="48">
        <v>44254</v>
      </c>
      <c r="L355" s="30">
        <v>104.1223</v>
      </c>
    </row>
    <row r="356" spans="11:12" x14ac:dyDescent="0.25">
      <c r="K356" s="48">
        <v>44261</v>
      </c>
      <c r="L356" s="30">
        <v>105.40479999999999</v>
      </c>
    </row>
    <row r="357" spans="11:12" x14ac:dyDescent="0.25">
      <c r="K357" s="48">
        <v>44268</v>
      </c>
      <c r="L357" s="30">
        <v>105.8021</v>
      </c>
    </row>
    <row r="358" spans="11:12" x14ac:dyDescent="0.25">
      <c r="K358" s="48">
        <v>44275</v>
      </c>
      <c r="L358" s="30">
        <v>105.7312</v>
      </c>
    </row>
    <row r="359" spans="11:12" x14ac:dyDescent="0.25">
      <c r="K359" s="48">
        <v>44282</v>
      </c>
      <c r="L359" s="30">
        <v>106.0228</v>
      </c>
    </row>
    <row r="360" spans="11:12" x14ac:dyDescent="0.25">
      <c r="K360" s="48">
        <v>44289</v>
      </c>
      <c r="L360" s="30">
        <v>105.1835</v>
      </c>
    </row>
    <row r="361" spans="11:12" x14ac:dyDescent="0.25">
      <c r="K361" s="48">
        <v>44296</v>
      </c>
      <c r="L361" s="30">
        <v>103.6148</v>
      </c>
    </row>
    <row r="362" spans="11:12" x14ac:dyDescent="0.25">
      <c r="K362" s="48">
        <v>44303</v>
      </c>
      <c r="L362" s="30">
        <v>103.956</v>
      </c>
    </row>
    <row r="363" spans="11:12" x14ac:dyDescent="0.25">
      <c r="K363" s="48">
        <v>44310</v>
      </c>
      <c r="L363" s="30">
        <v>103.5633</v>
      </c>
    </row>
    <row r="364" spans="11:12" x14ac:dyDescent="0.25">
      <c r="K364" s="48">
        <v>44317</v>
      </c>
      <c r="L364" s="30">
        <v>104.217</v>
      </c>
    </row>
    <row r="365" spans="11:12" x14ac:dyDescent="0.25">
      <c r="K365" s="48">
        <v>44324</v>
      </c>
      <c r="L365" s="30">
        <v>103.2509</v>
      </c>
    </row>
    <row r="366" spans="11:12" x14ac:dyDescent="0.25">
      <c r="K366" s="48">
        <v>44331</v>
      </c>
      <c r="L366" s="30">
        <v>103.5731</v>
      </c>
    </row>
    <row r="367" spans="11:12" x14ac:dyDescent="0.25">
      <c r="K367" s="48">
        <v>44338</v>
      </c>
      <c r="L367" s="30">
        <v>103.6772</v>
      </c>
    </row>
    <row r="368" spans="11:12" x14ac:dyDescent="0.25">
      <c r="K368" s="48">
        <v>44345</v>
      </c>
      <c r="L368" s="30">
        <v>102.8562</v>
      </c>
    </row>
    <row r="369" spans="11:12" x14ac:dyDescent="0.25">
      <c r="K369" s="48">
        <v>44352</v>
      </c>
      <c r="L369" s="30">
        <v>102.0586</v>
      </c>
    </row>
    <row r="370" spans="11:12" x14ac:dyDescent="0.25">
      <c r="K370" s="48" t="s">
        <v>54</v>
      </c>
      <c r="L370" s="30" t="s">
        <v>54</v>
      </c>
    </row>
    <row r="371" spans="11:12" x14ac:dyDescent="0.25">
      <c r="K371" s="48" t="s">
        <v>54</v>
      </c>
      <c r="L371" s="30" t="s">
        <v>54</v>
      </c>
    </row>
    <row r="372" spans="11:12" x14ac:dyDescent="0.25">
      <c r="K372" s="48" t="s">
        <v>54</v>
      </c>
      <c r="L372" s="30" t="s">
        <v>54</v>
      </c>
    </row>
    <row r="373" spans="11:12" x14ac:dyDescent="0.25">
      <c r="K373" s="48" t="s">
        <v>54</v>
      </c>
      <c r="L373" s="30" t="s">
        <v>54</v>
      </c>
    </row>
    <row r="374" spans="11:12" x14ac:dyDescent="0.25">
      <c r="K374" s="48" t="s">
        <v>54</v>
      </c>
      <c r="L374" s="30" t="s">
        <v>54</v>
      </c>
    </row>
    <row r="375" spans="11:12" x14ac:dyDescent="0.25">
      <c r="K375" s="48" t="s">
        <v>54</v>
      </c>
      <c r="L375" s="30" t="s">
        <v>54</v>
      </c>
    </row>
    <row r="376" spans="11:12" x14ac:dyDescent="0.25">
      <c r="K376" s="48" t="s">
        <v>54</v>
      </c>
      <c r="L376" s="30" t="s">
        <v>54</v>
      </c>
    </row>
    <row r="377" spans="11:12" x14ac:dyDescent="0.25">
      <c r="K377" s="48" t="s">
        <v>54</v>
      </c>
      <c r="L377" s="30" t="s">
        <v>54</v>
      </c>
    </row>
    <row r="378" spans="11:12" x14ac:dyDescent="0.25">
      <c r="K378" s="48" t="s">
        <v>54</v>
      </c>
      <c r="L378" s="30" t="s">
        <v>54</v>
      </c>
    </row>
    <row r="379" spans="11:12" x14ac:dyDescent="0.25">
      <c r="K379" s="48" t="s">
        <v>54</v>
      </c>
      <c r="L379" s="30" t="s">
        <v>54</v>
      </c>
    </row>
    <row r="380" spans="11:12" x14ac:dyDescent="0.25">
      <c r="K380" s="48" t="s">
        <v>54</v>
      </c>
      <c r="L380" s="30" t="s">
        <v>54</v>
      </c>
    </row>
    <row r="381" spans="11:12" x14ac:dyDescent="0.25">
      <c r="K381" s="48" t="s">
        <v>54</v>
      </c>
      <c r="L381" s="30" t="s">
        <v>54</v>
      </c>
    </row>
    <row r="382" spans="11:12" x14ac:dyDescent="0.25">
      <c r="K382" s="48" t="s">
        <v>54</v>
      </c>
      <c r="L382" s="30" t="s">
        <v>54</v>
      </c>
    </row>
    <row r="383" spans="11:12" x14ac:dyDescent="0.25">
      <c r="K383" s="48" t="s">
        <v>54</v>
      </c>
      <c r="L383" s="30" t="s">
        <v>54</v>
      </c>
    </row>
    <row r="384" spans="11:12" x14ac:dyDescent="0.25">
      <c r="K384" s="48" t="s">
        <v>54</v>
      </c>
      <c r="L384" s="30" t="s">
        <v>54</v>
      </c>
    </row>
    <row r="385" spans="11:12" x14ac:dyDescent="0.25">
      <c r="K385" s="48" t="s">
        <v>54</v>
      </c>
      <c r="L385" s="30" t="s">
        <v>54</v>
      </c>
    </row>
    <row r="386" spans="11:12" x14ac:dyDescent="0.25">
      <c r="K386" s="48" t="s">
        <v>54</v>
      </c>
      <c r="L386" s="30" t="s">
        <v>54</v>
      </c>
    </row>
    <row r="387" spans="11:12" x14ac:dyDescent="0.25">
      <c r="K387" s="48" t="s">
        <v>54</v>
      </c>
      <c r="L387" s="30" t="s">
        <v>54</v>
      </c>
    </row>
    <row r="388" spans="11:12" x14ac:dyDescent="0.25">
      <c r="K388" s="48" t="s">
        <v>54</v>
      </c>
      <c r="L388" s="30" t="s">
        <v>54</v>
      </c>
    </row>
    <row r="389" spans="11:12" x14ac:dyDescent="0.25">
      <c r="K389" s="48" t="s">
        <v>54</v>
      </c>
      <c r="L389" s="30" t="s">
        <v>54</v>
      </c>
    </row>
    <row r="390" spans="11:12" x14ac:dyDescent="0.25">
      <c r="K390" s="48" t="s">
        <v>54</v>
      </c>
      <c r="L390" s="30" t="s">
        <v>54</v>
      </c>
    </row>
    <row r="391" spans="11:12" x14ac:dyDescent="0.25">
      <c r="K391" s="48" t="s">
        <v>54</v>
      </c>
      <c r="L391" s="30" t="s">
        <v>54</v>
      </c>
    </row>
    <row r="392" spans="11:12" x14ac:dyDescent="0.25">
      <c r="K392" s="48" t="s">
        <v>54</v>
      </c>
      <c r="L392" s="30" t="s">
        <v>54</v>
      </c>
    </row>
    <row r="393" spans="11:12" x14ac:dyDescent="0.25">
      <c r="K393" s="48" t="s">
        <v>54</v>
      </c>
      <c r="L393" s="30" t="s">
        <v>54</v>
      </c>
    </row>
    <row r="394" spans="11:12" x14ac:dyDescent="0.25">
      <c r="K394" s="48" t="s">
        <v>54</v>
      </c>
      <c r="L394" s="30" t="s">
        <v>54</v>
      </c>
    </row>
    <row r="395" spans="11:12" x14ac:dyDescent="0.25">
      <c r="K395" s="48" t="s">
        <v>54</v>
      </c>
      <c r="L395" s="30" t="s">
        <v>54</v>
      </c>
    </row>
    <row r="396" spans="11:12" x14ac:dyDescent="0.25">
      <c r="K396" s="48" t="s">
        <v>54</v>
      </c>
      <c r="L396" s="30" t="s">
        <v>54</v>
      </c>
    </row>
    <row r="397" spans="11:12" x14ac:dyDescent="0.25">
      <c r="K397" s="48" t="s">
        <v>54</v>
      </c>
      <c r="L397" s="30" t="s">
        <v>54</v>
      </c>
    </row>
    <row r="398" spans="11:12" x14ac:dyDescent="0.25">
      <c r="K398" s="48" t="s">
        <v>54</v>
      </c>
      <c r="L398" s="30" t="s">
        <v>54</v>
      </c>
    </row>
    <row r="399" spans="11:12" x14ac:dyDescent="0.25">
      <c r="K399" s="48" t="s">
        <v>54</v>
      </c>
      <c r="L399" s="30" t="s">
        <v>54</v>
      </c>
    </row>
    <row r="400" spans="11:12" x14ac:dyDescent="0.25">
      <c r="K400" s="48" t="s">
        <v>54</v>
      </c>
      <c r="L400" s="30" t="s">
        <v>54</v>
      </c>
    </row>
    <row r="401" spans="11:12" x14ac:dyDescent="0.25">
      <c r="K401" s="48" t="s">
        <v>54</v>
      </c>
      <c r="L401" s="30" t="s">
        <v>54</v>
      </c>
    </row>
    <row r="402" spans="11:12" x14ac:dyDescent="0.25">
      <c r="K402" s="48" t="s">
        <v>54</v>
      </c>
      <c r="L402" s="30" t="s">
        <v>54</v>
      </c>
    </row>
    <row r="403" spans="11:12" x14ac:dyDescent="0.25">
      <c r="K403" s="48" t="s">
        <v>54</v>
      </c>
      <c r="L403" s="30" t="s">
        <v>54</v>
      </c>
    </row>
    <row r="404" spans="11:12" x14ac:dyDescent="0.25">
      <c r="K404" s="48" t="s">
        <v>54</v>
      </c>
      <c r="L404" s="30" t="s">
        <v>54</v>
      </c>
    </row>
    <row r="405" spans="11:12" x14ac:dyDescent="0.25">
      <c r="K405" s="48" t="s">
        <v>54</v>
      </c>
      <c r="L405" s="30" t="s">
        <v>54</v>
      </c>
    </row>
    <row r="406" spans="11:12" x14ac:dyDescent="0.25">
      <c r="K406" s="48" t="s">
        <v>54</v>
      </c>
      <c r="L406" s="30" t="s">
        <v>54</v>
      </c>
    </row>
    <row r="407" spans="11:12" x14ac:dyDescent="0.25">
      <c r="K407" s="48" t="s">
        <v>54</v>
      </c>
      <c r="L407" s="30" t="s">
        <v>54</v>
      </c>
    </row>
    <row r="408" spans="11:12" x14ac:dyDescent="0.25">
      <c r="K408" s="48" t="s">
        <v>54</v>
      </c>
      <c r="L408" s="30" t="s">
        <v>54</v>
      </c>
    </row>
    <row r="409" spans="11:12" x14ac:dyDescent="0.25">
      <c r="K409" s="48" t="s">
        <v>54</v>
      </c>
      <c r="L409" s="30" t="s">
        <v>54</v>
      </c>
    </row>
    <row r="410" spans="11:12" x14ac:dyDescent="0.25">
      <c r="K410" s="48" t="s">
        <v>54</v>
      </c>
      <c r="L410" s="30" t="s">
        <v>54</v>
      </c>
    </row>
    <row r="411" spans="11:12" x14ac:dyDescent="0.25">
      <c r="K411" s="48" t="s">
        <v>54</v>
      </c>
      <c r="L411" s="30" t="s">
        <v>54</v>
      </c>
    </row>
    <row r="412" spans="11:12" x14ac:dyDescent="0.25">
      <c r="K412" s="48" t="s">
        <v>54</v>
      </c>
      <c r="L412" s="30" t="s">
        <v>54</v>
      </c>
    </row>
    <row r="413" spans="11:12" x14ac:dyDescent="0.25">
      <c r="K413" s="48" t="s">
        <v>54</v>
      </c>
      <c r="L413" s="30" t="s">
        <v>54</v>
      </c>
    </row>
    <row r="414" spans="11:12" x14ac:dyDescent="0.25">
      <c r="K414" s="48" t="s">
        <v>54</v>
      </c>
      <c r="L414" s="30" t="s">
        <v>54</v>
      </c>
    </row>
    <row r="415" spans="11:12" x14ac:dyDescent="0.25">
      <c r="K415" s="48" t="s">
        <v>54</v>
      </c>
      <c r="L415" s="30" t="s">
        <v>54</v>
      </c>
    </row>
    <row r="416" spans="11:12" x14ac:dyDescent="0.25">
      <c r="K416" s="48" t="s">
        <v>54</v>
      </c>
      <c r="L416" s="30" t="s">
        <v>54</v>
      </c>
    </row>
    <row r="417" spans="11:12" x14ac:dyDescent="0.25">
      <c r="K417" s="48" t="s">
        <v>54</v>
      </c>
      <c r="L417" s="30" t="s">
        <v>54</v>
      </c>
    </row>
    <row r="418" spans="11:12" x14ac:dyDescent="0.25">
      <c r="K418" s="48" t="s">
        <v>54</v>
      </c>
      <c r="L418" s="30" t="s">
        <v>54</v>
      </c>
    </row>
    <row r="419" spans="11:12" x14ac:dyDescent="0.25">
      <c r="K419" s="48" t="s">
        <v>54</v>
      </c>
      <c r="L419" s="30" t="s">
        <v>54</v>
      </c>
    </row>
    <row r="420" spans="11:12" x14ac:dyDescent="0.25">
      <c r="K420" s="48" t="s">
        <v>54</v>
      </c>
      <c r="L420" s="30" t="s">
        <v>54</v>
      </c>
    </row>
    <row r="421" spans="11:12" x14ac:dyDescent="0.25">
      <c r="K421" s="48" t="s">
        <v>54</v>
      </c>
      <c r="L421" s="30" t="s">
        <v>54</v>
      </c>
    </row>
    <row r="422" spans="11:12" x14ac:dyDescent="0.25">
      <c r="K422" s="48" t="s">
        <v>54</v>
      </c>
      <c r="L422" s="30" t="s">
        <v>54</v>
      </c>
    </row>
    <row r="423" spans="11:12" x14ac:dyDescent="0.25">
      <c r="K423" s="48" t="s">
        <v>54</v>
      </c>
      <c r="L423" s="30" t="s">
        <v>54</v>
      </c>
    </row>
    <row r="424" spans="11:12" x14ac:dyDescent="0.25">
      <c r="K424" s="48" t="s">
        <v>54</v>
      </c>
      <c r="L424" s="30" t="s">
        <v>54</v>
      </c>
    </row>
    <row r="425" spans="11:12" x14ac:dyDescent="0.25">
      <c r="K425" s="48" t="s">
        <v>54</v>
      </c>
      <c r="L425" s="30" t="s">
        <v>54</v>
      </c>
    </row>
    <row r="426" spans="11:12" x14ac:dyDescent="0.25">
      <c r="K426" s="48" t="s">
        <v>54</v>
      </c>
      <c r="L426" s="30" t="s">
        <v>54</v>
      </c>
    </row>
    <row r="427" spans="11:12" x14ac:dyDescent="0.25">
      <c r="K427" s="48" t="s">
        <v>54</v>
      </c>
      <c r="L427" s="30" t="s">
        <v>54</v>
      </c>
    </row>
    <row r="428" spans="11:12" x14ac:dyDescent="0.25">
      <c r="K428" s="48" t="s">
        <v>54</v>
      </c>
      <c r="L428" s="30" t="s">
        <v>54</v>
      </c>
    </row>
    <row r="429" spans="11:12" x14ac:dyDescent="0.25">
      <c r="K429" s="48" t="s">
        <v>54</v>
      </c>
      <c r="L429" s="30" t="s">
        <v>54</v>
      </c>
    </row>
    <row r="430" spans="11:12" x14ac:dyDescent="0.25">
      <c r="K430" s="48" t="s">
        <v>54</v>
      </c>
      <c r="L430" s="30" t="s">
        <v>54</v>
      </c>
    </row>
    <row r="431" spans="11:12" x14ac:dyDescent="0.25">
      <c r="K431" s="48" t="s">
        <v>54</v>
      </c>
      <c r="L431" s="30" t="s">
        <v>54</v>
      </c>
    </row>
    <row r="432" spans="11:12" x14ac:dyDescent="0.25">
      <c r="K432" s="48" t="s">
        <v>54</v>
      </c>
      <c r="L432" s="30" t="s">
        <v>54</v>
      </c>
    </row>
    <row r="433" spans="11:12" x14ac:dyDescent="0.25">
      <c r="K433" s="48" t="s">
        <v>54</v>
      </c>
      <c r="L433" s="30" t="s">
        <v>54</v>
      </c>
    </row>
    <row r="434" spans="11:12" x14ac:dyDescent="0.25">
      <c r="K434" s="48" t="s">
        <v>54</v>
      </c>
      <c r="L434" s="30" t="s">
        <v>54</v>
      </c>
    </row>
    <row r="435" spans="11:12" x14ac:dyDescent="0.25">
      <c r="K435" s="48" t="s">
        <v>54</v>
      </c>
      <c r="L435" s="30" t="s">
        <v>54</v>
      </c>
    </row>
    <row r="436" spans="11:12" x14ac:dyDescent="0.25">
      <c r="K436" s="48" t="s">
        <v>54</v>
      </c>
      <c r="L436" s="30" t="s">
        <v>54</v>
      </c>
    </row>
    <row r="437" spans="11:12" x14ac:dyDescent="0.25">
      <c r="K437" s="48" t="s">
        <v>54</v>
      </c>
      <c r="L437" s="30" t="s">
        <v>54</v>
      </c>
    </row>
    <row r="438" spans="11:12" x14ac:dyDescent="0.25">
      <c r="K438" s="48" t="s">
        <v>54</v>
      </c>
      <c r="L438" s="30" t="s">
        <v>54</v>
      </c>
    </row>
    <row r="439" spans="11:12" x14ac:dyDescent="0.25">
      <c r="K439" s="48" t="s">
        <v>54</v>
      </c>
      <c r="L439" s="30" t="s">
        <v>54</v>
      </c>
    </row>
    <row r="440" spans="11:12" x14ac:dyDescent="0.25">
      <c r="K440" s="48" t="s">
        <v>54</v>
      </c>
      <c r="L440" s="30" t="s">
        <v>54</v>
      </c>
    </row>
    <row r="441" spans="11:12" x14ac:dyDescent="0.25">
      <c r="K441" s="48" t="s">
        <v>54</v>
      </c>
      <c r="L441" s="30" t="s">
        <v>54</v>
      </c>
    </row>
    <row r="442" spans="11:12" x14ac:dyDescent="0.25">
      <c r="K442" s="48" t="s">
        <v>54</v>
      </c>
      <c r="L442" s="30" t="s">
        <v>54</v>
      </c>
    </row>
    <row r="443" spans="11:12" x14ac:dyDescent="0.25">
      <c r="K443" s="48" t="s">
        <v>54</v>
      </c>
      <c r="L443" s="30" t="s">
        <v>54</v>
      </c>
    </row>
    <row r="444" spans="11:12" x14ac:dyDescent="0.25">
      <c r="K444" s="48" t="s">
        <v>54</v>
      </c>
      <c r="L444" s="30" t="s">
        <v>54</v>
      </c>
    </row>
    <row r="445" spans="11:12" x14ac:dyDescent="0.25">
      <c r="K445" s="48" t="s">
        <v>54</v>
      </c>
      <c r="L445" s="30" t="s">
        <v>54</v>
      </c>
    </row>
    <row r="446" spans="11:12" x14ac:dyDescent="0.25">
      <c r="K446" s="48" t="s">
        <v>54</v>
      </c>
      <c r="L446" s="30" t="s">
        <v>54</v>
      </c>
    </row>
    <row r="447" spans="11:12" x14ac:dyDescent="0.25">
      <c r="K447" s="48" t="s">
        <v>54</v>
      </c>
      <c r="L447" s="30" t="s">
        <v>54</v>
      </c>
    </row>
    <row r="448" spans="11:12" x14ac:dyDescent="0.25">
      <c r="K448" s="48" t="s">
        <v>54</v>
      </c>
      <c r="L448" s="30" t="s">
        <v>54</v>
      </c>
    </row>
    <row r="449" spans="11:12" x14ac:dyDescent="0.25">
      <c r="K449" s="48" t="s">
        <v>54</v>
      </c>
      <c r="L449" s="30" t="s">
        <v>54</v>
      </c>
    </row>
    <row r="450" spans="11:12" x14ac:dyDescent="0.25">
      <c r="K450" s="48" t="s">
        <v>54</v>
      </c>
      <c r="L450" s="30" t="s">
        <v>54</v>
      </c>
    </row>
    <row r="451" spans="11:12" x14ac:dyDescent="0.25">
      <c r="K451" s="48" t="s">
        <v>54</v>
      </c>
      <c r="L451" s="30" t="s">
        <v>54</v>
      </c>
    </row>
    <row r="452" spans="11:12" x14ac:dyDescent="0.25">
      <c r="K452" s="26" t="s">
        <v>56</v>
      </c>
      <c r="L452" s="26"/>
    </row>
    <row r="453" spans="11:12" x14ac:dyDescent="0.25">
      <c r="K453" s="48">
        <v>43904</v>
      </c>
      <c r="L453" s="30">
        <v>100</v>
      </c>
    </row>
    <row r="454" spans="11:12" x14ac:dyDescent="0.25">
      <c r="K454" s="48">
        <v>43911</v>
      </c>
      <c r="L454" s="30">
        <v>98.662800000000004</v>
      </c>
    </row>
    <row r="455" spans="11:12" x14ac:dyDescent="0.25">
      <c r="K455" s="48">
        <v>43918</v>
      </c>
      <c r="L455" s="30">
        <v>95.436599999999999</v>
      </c>
    </row>
    <row r="456" spans="11:12" x14ac:dyDescent="0.25">
      <c r="K456" s="48">
        <v>43925</v>
      </c>
      <c r="L456" s="30">
        <v>93.778000000000006</v>
      </c>
    </row>
    <row r="457" spans="11:12" x14ac:dyDescent="0.25">
      <c r="K457" s="48">
        <v>43932</v>
      </c>
      <c r="L457" s="30">
        <v>92.735399999999998</v>
      </c>
    </row>
    <row r="458" spans="11:12" x14ac:dyDescent="0.25">
      <c r="K458" s="48">
        <v>43939</v>
      </c>
      <c r="L458" s="30">
        <v>92.662999999999997</v>
      </c>
    </row>
    <row r="459" spans="11:12" x14ac:dyDescent="0.25">
      <c r="K459" s="48">
        <v>43946</v>
      </c>
      <c r="L459" s="30">
        <v>93.194199999999995</v>
      </c>
    </row>
    <row r="460" spans="11:12" x14ac:dyDescent="0.25">
      <c r="K460" s="48">
        <v>43953</v>
      </c>
      <c r="L460" s="30">
        <v>93.841099999999997</v>
      </c>
    </row>
    <row r="461" spans="11:12" x14ac:dyDescent="0.25">
      <c r="K461" s="48">
        <v>43960</v>
      </c>
      <c r="L461" s="30">
        <v>94.558199999999999</v>
      </c>
    </row>
    <row r="462" spans="11:12" x14ac:dyDescent="0.25">
      <c r="K462" s="48">
        <v>43967</v>
      </c>
      <c r="L462" s="30">
        <v>95.418999999999997</v>
      </c>
    </row>
    <row r="463" spans="11:12" x14ac:dyDescent="0.25">
      <c r="K463" s="48">
        <v>43974</v>
      </c>
      <c r="L463" s="30">
        <v>96.194100000000006</v>
      </c>
    </row>
    <row r="464" spans="11:12" x14ac:dyDescent="0.25">
      <c r="K464" s="48">
        <v>43981</v>
      </c>
      <c r="L464" s="30">
        <v>96.471000000000004</v>
      </c>
    </row>
    <row r="465" spans="11:12" x14ac:dyDescent="0.25">
      <c r="K465" s="48">
        <v>43988</v>
      </c>
      <c r="L465" s="30">
        <v>96.085599999999999</v>
      </c>
    </row>
    <row r="466" spans="11:12" x14ac:dyDescent="0.25">
      <c r="K466" s="48">
        <v>43995</v>
      </c>
      <c r="L466" s="30">
        <v>97.013499999999993</v>
      </c>
    </row>
    <row r="467" spans="11:12" x14ac:dyDescent="0.25">
      <c r="K467" s="48">
        <v>44002</v>
      </c>
      <c r="L467" s="30">
        <v>97.610799999999998</v>
      </c>
    </row>
    <row r="468" spans="11:12" x14ac:dyDescent="0.25">
      <c r="K468" s="48">
        <v>44009</v>
      </c>
      <c r="L468" s="30">
        <v>96.917400000000001</v>
      </c>
    </row>
    <row r="469" spans="11:12" x14ac:dyDescent="0.25">
      <c r="K469" s="48">
        <v>44016</v>
      </c>
      <c r="L469" s="30">
        <v>98.643199999999993</v>
      </c>
    </row>
    <row r="470" spans="11:12" x14ac:dyDescent="0.25">
      <c r="K470" s="48">
        <v>44023</v>
      </c>
      <c r="L470" s="30">
        <v>99.221900000000005</v>
      </c>
    </row>
    <row r="471" spans="11:12" x14ac:dyDescent="0.25">
      <c r="K471" s="48">
        <v>44030</v>
      </c>
      <c r="L471" s="30">
        <v>98.943899999999999</v>
      </c>
    </row>
    <row r="472" spans="11:12" x14ac:dyDescent="0.25">
      <c r="K472" s="48">
        <v>44037</v>
      </c>
      <c r="L472" s="30">
        <v>99.143299999999996</v>
      </c>
    </row>
    <row r="473" spans="11:12" x14ac:dyDescent="0.25">
      <c r="K473" s="48">
        <v>44044</v>
      </c>
      <c r="L473" s="30">
        <v>99.571100000000001</v>
      </c>
    </row>
    <row r="474" spans="11:12" x14ac:dyDescent="0.25">
      <c r="K474" s="48">
        <v>44051</v>
      </c>
      <c r="L474" s="30">
        <v>100.7792</v>
      </c>
    </row>
    <row r="475" spans="11:12" x14ac:dyDescent="0.25">
      <c r="K475" s="48">
        <v>44058</v>
      </c>
      <c r="L475" s="30">
        <v>100.8515</v>
      </c>
    </row>
    <row r="476" spans="11:12" x14ac:dyDescent="0.25">
      <c r="K476" s="48">
        <v>44065</v>
      </c>
      <c r="L476" s="30">
        <v>101.2483</v>
      </c>
    </row>
    <row r="477" spans="11:12" x14ac:dyDescent="0.25">
      <c r="K477" s="48">
        <v>44072</v>
      </c>
      <c r="L477" s="30">
        <v>101.2804</v>
      </c>
    </row>
    <row r="478" spans="11:12" x14ac:dyDescent="0.25">
      <c r="K478" s="48">
        <v>44079</v>
      </c>
      <c r="L478" s="30">
        <v>101.13460000000001</v>
      </c>
    </row>
    <row r="479" spans="11:12" x14ac:dyDescent="0.25">
      <c r="K479" s="48">
        <v>44086</v>
      </c>
      <c r="L479" s="30">
        <v>101.13460000000001</v>
      </c>
    </row>
    <row r="480" spans="11:12" x14ac:dyDescent="0.25">
      <c r="K480" s="48">
        <v>44093</v>
      </c>
      <c r="L480" s="30">
        <v>101.6079</v>
      </c>
    </row>
    <row r="481" spans="11:12" x14ac:dyDescent="0.25">
      <c r="K481" s="48">
        <v>44100</v>
      </c>
      <c r="L481" s="30">
        <v>101.5284</v>
      </c>
    </row>
    <row r="482" spans="11:12" x14ac:dyDescent="0.25">
      <c r="K482" s="48">
        <v>44107</v>
      </c>
      <c r="L482" s="30">
        <v>101.0313</v>
      </c>
    </row>
    <row r="483" spans="11:12" x14ac:dyDescent="0.25">
      <c r="K483" s="48">
        <v>44114</v>
      </c>
      <c r="L483" s="30">
        <v>100.53740000000001</v>
      </c>
    </row>
    <row r="484" spans="11:12" x14ac:dyDescent="0.25">
      <c r="K484" s="48">
        <v>44121</v>
      </c>
      <c r="L484" s="30">
        <v>100.929</v>
      </c>
    </row>
    <row r="485" spans="11:12" x14ac:dyDescent="0.25">
      <c r="K485" s="48">
        <v>44128</v>
      </c>
      <c r="L485" s="30">
        <v>101.39709999999999</v>
      </c>
    </row>
    <row r="486" spans="11:12" x14ac:dyDescent="0.25">
      <c r="K486" s="48">
        <v>44135</v>
      </c>
      <c r="L486" s="30">
        <v>101.8518</v>
      </c>
    </row>
    <row r="487" spans="11:12" x14ac:dyDescent="0.25">
      <c r="K487" s="48">
        <v>44142</v>
      </c>
      <c r="L487" s="30">
        <v>102.476</v>
      </c>
    </row>
    <row r="488" spans="11:12" x14ac:dyDescent="0.25">
      <c r="K488" s="48">
        <v>44149</v>
      </c>
      <c r="L488" s="30">
        <v>102.7542</v>
      </c>
    </row>
    <row r="489" spans="11:12" x14ac:dyDescent="0.25">
      <c r="K489" s="48">
        <v>44156</v>
      </c>
      <c r="L489" s="30">
        <v>103.22669999999999</v>
      </c>
    </row>
    <row r="490" spans="11:12" x14ac:dyDescent="0.25">
      <c r="K490" s="48">
        <v>44163</v>
      </c>
      <c r="L490" s="30">
        <v>103.55119999999999</v>
      </c>
    </row>
    <row r="491" spans="11:12" x14ac:dyDescent="0.25">
      <c r="K491" s="48">
        <v>44170</v>
      </c>
      <c r="L491" s="30">
        <v>104.0286</v>
      </c>
    </row>
    <row r="492" spans="11:12" x14ac:dyDescent="0.25">
      <c r="K492" s="48">
        <v>44177</v>
      </c>
      <c r="L492" s="30">
        <v>103.7764</v>
      </c>
    </row>
    <row r="493" spans="11:12" x14ac:dyDescent="0.25">
      <c r="K493" s="48">
        <v>44184</v>
      </c>
      <c r="L493" s="30">
        <v>102.6118</v>
      </c>
    </row>
    <row r="494" spans="11:12" x14ac:dyDescent="0.25">
      <c r="K494" s="48">
        <v>44191</v>
      </c>
      <c r="L494" s="30">
        <v>97.963800000000006</v>
      </c>
    </row>
    <row r="495" spans="11:12" x14ac:dyDescent="0.25">
      <c r="K495" s="48">
        <v>44198</v>
      </c>
      <c r="L495" s="30">
        <v>95.824299999999994</v>
      </c>
    </row>
    <row r="496" spans="11:12" x14ac:dyDescent="0.25">
      <c r="K496" s="48">
        <v>44205</v>
      </c>
      <c r="L496" s="30">
        <v>97.458500000000001</v>
      </c>
    </row>
    <row r="497" spans="11:12" x14ac:dyDescent="0.25">
      <c r="K497" s="48">
        <v>44212</v>
      </c>
      <c r="L497" s="30">
        <v>99.108099999999993</v>
      </c>
    </row>
    <row r="498" spans="11:12" x14ac:dyDescent="0.25">
      <c r="K498" s="48">
        <v>44219</v>
      </c>
      <c r="L498" s="30">
        <v>99.789500000000004</v>
      </c>
    </row>
    <row r="499" spans="11:12" x14ac:dyDescent="0.25">
      <c r="K499" s="48">
        <v>44226</v>
      </c>
      <c r="L499" s="30">
        <v>100.2595</v>
      </c>
    </row>
    <row r="500" spans="11:12" x14ac:dyDescent="0.25">
      <c r="K500" s="48">
        <v>44233</v>
      </c>
      <c r="L500" s="30">
        <v>101.1917</v>
      </c>
    </row>
    <row r="501" spans="11:12" x14ac:dyDescent="0.25">
      <c r="K501" s="48">
        <v>44240</v>
      </c>
      <c r="L501" s="30">
        <v>102.393</v>
      </c>
    </row>
    <row r="502" spans="11:12" x14ac:dyDescent="0.25">
      <c r="K502" s="48">
        <v>44247</v>
      </c>
      <c r="L502" s="30">
        <v>102.9786</v>
      </c>
    </row>
    <row r="503" spans="11:12" x14ac:dyDescent="0.25">
      <c r="K503" s="48">
        <v>44254</v>
      </c>
      <c r="L503" s="30">
        <v>103.2799</v>
      </c>
    </row>
    <row r="504" spans="11:12" x14ac:dyDescent="0.25">
      <c r="K504" s="48">
        <v>44261</v>
      </c>
      <c r="L504" s="30">
        <v>104.0851</v>
      </c>
    </row>
    <row r="505" spans="11:12" x14ac:dyDescent="0.25">
      <c r="K505" s="48">
        <v>44268</v>
      </c>
      <c r="L505" s="30">
        <v>104.6748</v>
      </c>
    </row>
    <row r="506" spans="11:12" x14ac:dyDescent="0.25">
      <c r="K506" s="48">
        <v>44275</v>
      </c>
      <c r="L506" s="30">
        <v>104.9295</v>
      </c>
    </row>
    <row r="507" spans="11:12" x14ac:dyDescent="0.25">
      <c r="K507" s="48">
        <v>44282</v>
      </c>
      <c r="L507" s="30">
        <v>104.6778</v>
      </c>
    </row>
    <row r="508" spans="11:12" x14ac:dyDescent="0.25">
      <c r="K508" s="48">
        <v>44289</v>
      </c>
      <c r="L508" s="30">
        <v>104.0685</v>
      </c>
    </row>
    <row r="509" spans="11:12" x14ac:dyDescent="0.25">
      <c r="K509" s="48">
        <v>44296</v>
      </c>
      <c r="L509" s="30">
        <v>104.2591</v>
      </c>
    </row>
    <row r="510" spans="11:12" x14ac:dyDescent="0.25">
      <c r="K510" s="48">
        <v>44303</v>
      </c>
      <c r="L510" s="30">
        <v>104.43600000000001</v>
      </c>
    </row>
    <row r="511" spans="11:12" x14ac:dyDescent="0.25">
      <c r="K511" s="48">
        <v>44310</v>
      </c>
      <c r="L511" s="30">
        <v>104.7495</v>
      </c>
    </row>
    <row r="512" spans="11:12" x14ac:dyDescent="0.25">
      <c r="K512" s="48">
        <v>44317</v>
      </c>
      <c r="L512" s="30">
        <v>105.7671</v>
      </c>
    </row>
    <row r="513" spans="11:12" x14ac:dyDescent="0.25">
      <c r="K513" s="48">
        <v>44324</v>
      </c>
      <c r="L513" s="30">
        <v>105.4652</v>
      </c>
    </row>
    <row r="514" spans="11:12" x14ac:dyDescent="0.25">
      <c r="K514" s="48">
        <v>44331</v>
      </c>
      <c r="L514" s="30">
        <v>105.76009999999999</v>
      </c>
    </row>
    <row r="515" spans="11:12" x14ac:dyDescent="0.25">
      <c r="K515" s="48">
        <v>44338</v>
      </c>
      <c r="L515" s="30">
        <v>106.411</v>
      </c>
    </row>
    <row r="516" spans="11:12" x14ac:dyDescent="0.25">
      <c r="K516" s="48">
        <v>44345</v>
      </c>
      <c r="L516" s="30">
        <v>106.7169</v>
      </c>
    </row>
    <row r="517" spans="11:12" x14ac:dyDescent="0.25">
      <c r="K517" s="48">
        <v>44352</v>
      </c>
      <c r="L517" s="30">
        <v>106.3605</v>
      </c>
    </row>
    <row r="518" spans="11:12" x14ac:dyDescent="0.25">
      <c r="K518" s="48" t="s">
        <v>54</v>
      </c>
      <c r="L518" s="30" t="s">
        <v>54</v>
      </c>
    </row>
    <row r="519" spans="11:12" x14ac:dyDescent="0.25">
      <c r="K519" s="48" t="s">
        <v>54</v>
      </c>
      <c r="L519" s="30" t="s">
        <v>54</v>
      </c>
    </row>
    <row r="520" spans="11:12" x14ac:dyDescent="0.25">
      <c r="K520" s="48" t="s">
        <v>54</v>
      </c>
      <c r="L520" s="30" t="s">
        <v>54</v>
      </c>
    </row>
    <row r="521" spans="11:12" x14ac:dyDescent="0.25">
      <c r="K521" s="48" t="s">
        <v>54</v>
      </c>
      <c r="L521" s="30" t="s">
        <v>54</v>
      </c>
    </row>
    <row r="522" spans="11:12" x14ac:dyDescent="0.25">
      <c r="K522" s="48" t="s">
        <v>54</v>
      </c>
      <c r="L522" s="30" t="s">
        <v>54</v>
      </c>
    </row>
    <row r="523" spans="11:12" x14ac:dyDescent="0.25">
      <c r="K523" s="48" t="s">
        <v>54</v>
      </c>
      <c r="L523" s="30" t="s">
        <v>54</v>
      </c>
    </row>
    <row r="524" spans="11:12" x14ac:dyDescent="0.25">
      <c r="K524" s="48" t="s">
        <v>54</v>
      </c>
      <c r="L524" s="30" t="s">
        <v>54</v>
      </c>
    </row>
    <row r="525" spans="11:12" x14ac:dyDescent="0.25">
      <c r="K525" s="48" t="s">
        <v>54</v>
      </c>
      <c r="L525" s="30" t="s">
        <v>54</v>
      </c>
    </row>
    <row r="526" spans="11:12" x14ac:dyDescent="0.25">
      <c r="K526" s="48" t="s">
        <v>54</v>
      </c>
      <c r="L526" s="30" t="s">
        <v>54</v>
      </c>
    </row>
    <row r="527" spans="11:12" x14ac:dyDescent="0.25">
      <c r="K527" s="48" t="s">
        <v>54</v>
      </c>
      <c r="L527" s="30" t="s">
        <v>54</v>
      </c>
    </row>
    <row r="528" spans="11:12" x14ac:dyDescent="0.25">
      <c r="K528" s="48" t="s">
        <v>54</v>
      </c>
      <c r="L528" s="30" t="s">
        <v>54</v>
      </c>
    </row>
    <row r="529" spans="11:12" x14ac:dyDescent="0.25">
      <c r="K529" s="48" t="s">
        <v>54</v>
      </c>
      <c r="L529" s="30" t="s">
        <v>54</v>
      </c>
    </row>
    <row r="530" spans="11:12" x14ac:dyDescent="0.25">
      <c r="K530" s="48" t="s">
        <v>54</v>
      </c>
      <c r="L530" s="30" t="s">
        <v>54</v>
      </c>
    </row>
    <row r="531" spans="11:12" x14ac:dyDescent="0.25">
      <c r="K531" s="48" t="s">
        <v>54</v>
      </c>
      <c r="L531" s="30" t="s">
        <v>54</v>
      </c>
    </row>
    <row r="532" spans="11:12" x14ac:dyDescent="0.25">
      <c r="K532" s="48" t="s">
        <v>54</v>
      </c>
      <c r="L532" s="30" t="s">
        <v>54</v>
      </c>
    </row>
    <row r="533" spans="11:12" x14ac:dyDescent="0.25">
      <c r="K533" s="48" t="s">
        <v>54</v>
      </c>
      <c r="L533" s="30" t="s">
        <v>54</v>
      </c>
    </row>
    <row r="534" spans="11:12" x14ac:dyDescent="0.25">
      <c r="K534" s="48" t="s">
        <v>54</v>
      </c>
      <c r="L534" s="30" t="s">
        <v>54</v>
      </c>
    </row>
    <row r="535" spans="11:12" x14ac:dyDescent="0.25">
      <c r="K535" s="48" t="s">
        <v>54</v>
      </c>
      <c r="L535" s="30" t="s">
        <v>54</v>
      </c>
    </row>
    <row r="536" spans="11:12" x14ac:dyDescent="0.25">
      <c r="K536" s="48" t="s">
        <v>54</v>
      </c>
      <c r="L536" s="30" t="s">
        <v>54</v>
      </c>
    </row>
    <row r="537" spans="11:12" x14ac:dyDescent="0.25">
      <c r="K537" s="48" t="s">
        <v>54</v>
      </c>
      <c r="L537" s="30" t="s">
        <v>54</v>
      </c>
    </row>
    <row r="538" spans="11:12" x14ac:dyDescent="0.25">
      <c r="K538" s="48" t="s">
        <v>54</v>
      </c>
      <c r="L538" s="30" t="s">
        <v>54</v>
      </c>
    </row>
    <row r="539" spans="11:12" x14ac:dyDescent="0.25">
      <c r="K539" s="48" t="s">
        <v>54</v>
      </c>
      <c r="L539" s="30" t="s">
        <v>54</v>
      </c>
    </row>
    <row r="540" spans="11:12" x14ac:dyDescent="0.25">
      <c r="K540" s="48" t="s">
        <v>54</v>
      </c>
      <c r="L540" s="30" t="s">
        <v>54</v>
      </c>
    </row>
    <row r="541" spans="11:12" x14ac:dyDescent="0.25">
      <c r="K541" s="48" t="s">
        <v>54</v>
      </c>
      <c r="L541" s="30" t="s">
        <v>54</v>
      </c>
    </row>
    <row r="542" spans="11:12" x14ac:dyDescent="0.25">
      <c r="K542" s="48" t="s">
        <v>54</v>
      </c>
      <c r="L542" s="30" t="s">
        <v>54</v>
      </c>
    </row>
    <row r="543" spans="11:12" x14ac:dyDescent="0.25">
      <c r="K543" s="48" t="s">
        <v>54</v>
      </c>
      <c r="L543" s="30" t="s">
        <v>54</v>
      </c>
    </row>
    <row r="544" spans="11:12" x14ac:dyDescent="0.25">
      <c r="K544" s="48" t="s">
        <v>54</v>
      </c>
      <c r="L544" s="30" t="s">
        <v>54</v>
      </c>
    </row>
    <row r="545" spans="11:12" x14ac:dyDescent="0.25">
      <c r="K545" s="48" t="s">
        <v>54</v>
      </c>
      <c r="L545" s="30" t="s">
        <v>54</v>
      </c>
    </row>
    <row r="546" spans="11:12" x14ac:dyDescent="0.25">
      <c r="K546" s="48" t="s">
        <v>54</v>
      </c>
      <c r="L546" s="30" t="s">
        <v>54</v>
      </c>
    </row>
    <row r="547" spans="11:12" x14ac:dyDescent="0.25">
      <c r="K547" s="48" t="s">
        <v>54</v>
      </c>
      <c r="L547" s="30" t="s">
        <v>54</v>
      </c>
    </row>
    <row r="548" spans="11:12" x14ac:dyDescent="0.25">
      <c r="K548" s="48" t="s">
        <v>54</v>
      </c>
      <c r="L548" s="30" t="s">
        <v>54</v>
      </c>
    </row>
    <row r="549" spans="11:12" x14ac:dyDescent="0.25">
      <c r="K549" s="48" t="s">
        <v>54</v>
      </c>
      <c r="L549" s="30" t="s">
        <v>54</v>
      </c>
    </row>
    <row r="550" spans="11:12" x14ac:dyDescent="0.25">
      <c r="K550" s="48" t="s">
        <v>54</v>
      </c>
      <c r="L550" s="30" t="s">
        <v>54</v>
      </c>
    </row>
    <row r="551" spans="11:12" x14ac:dyDescent="0.25">
      <c r="K551" s="48" t="s">
        <v>54</v>
      </c>
      <c r="L551" s="30" t="s">
        <v>54</v>
      </c>
    </row>
    <row r="552" spans="11:12" x14ac:dyDescent="0.25">
      <c r="K552" s="48" t="s">
        <v>54</v>
      </c>
      <c r="L552" s="30" t="s">
        <v>54</v>
      </c>
    </row>
    <row r="553" spans="11:12" x14ac:dyDescent="0.25">
      <c r="K553" s="48" t="s">
        <v>54</v>
      </c>
      <c r="L553" s="30" t="s">
        <v>54</v>
      </c>
    </row>
    <row r="554" spans="11:12" x14ac:dyDescent="0.25">
      <c r="K554" s="48" t="s">
        <v>54</v>
      </c>
      <c r="L554" s="30" t="s">
        <v>54</v>
      </c>
    </row>
    <row r="555" spans="11:12" x14ac:dyDescent="0.25">
      <c r="K555" s="48" t="s">
        <v>54</v>
      </c>
      <c r="L555" s="30" t="s">
        <v>54</v>
      </c>
    </row>
    <row r="556" spans="11:12" x14ac:dyDescent="0.25">
      <c r="K556" s="48" t="s">
        <v>54</v>
      </c>
      <c r="L556" s="30" t="s">
        <v>54</v>
      </c>
    </row>
    <row r="557" spans="11:12" x14ac:dyDescent="0.25">
      <c r="K557" s="48" t="s">
        <v>54</v>
      </c>
      <c r="L557" s="30" t="s">
        <v>54</v>
      </c>
    </row>
    <row r="558" spans="11:12" x14ac:dyDescent="0.25">
      <c r="K558" s="48" t="s">
        <v>54</v>
      </c>
      <c r="L558" s="30" t="s">
        <v>54</v>
      </c>
    </row>
    <row r="559" spans="11:12" x14ac:dyDescent="0.25">
      <c r="K559" s="48" t="s">
        <v>54</v>
      </c>
      <c r="L559" s="30" t="s">
        <v>54</v>
      </c>
    </row>
    <row r="560" spans="11:12" x14ac:dyDescent="0.25">
      <c r="K560" s="48" t="s">
        <v>54</v>
      </c>
      <c r="L560" s="30" t="s">
        <v>54</v>
      </c>
    </row>
    <row r="561" spans="11:12" x14ac:dyDescent="0.25">
      <c r="K561" s="48" t="s">
        <v>54</v>
      </c>
      <c r="L561" s="30" t="s">
        <v>54</v>
      </c>
    </row>
    <row r="562" spans="11:12" x14ac:dyDescent="0.25">
      <c r="K562" s="48" t="s">
        <v>54</v>
      </c>
      <c r="L562" s="30" t="s">
        <v>54</v>
      </c>
    </row>
    <row r="563" spans="11:12" x14ac:dyDescent="0.25">
      <c r="K563" s="48" t="s">
        <v>54</v>
      </c>
      <c r="L563" s="30" t="s">
        <v>54</v>
      </c>
    </row>
    <row r="564" spans="11:12" x14ac:dyDescent="0.25">
      <c r="K564" s="48" t="s">
        <v>54</v>
      </c>
      <c r="L564" s="30" t="s">
        <v>54</v>
      </c>
    </row>
    <row r="565" spans="11:12" x14ac:dyDescent="0.25">
      <c r="K565" s="48" t="s">
        <v>54</v>
      </c>
      <c r="L565" s="30" t="s">
        <v>54</v>
      </c>
    </row>
    <row r="566" spans="11:12" x14ac:dyDescent="0.25">
      <c r="K566" s="48" t="s">
        <v>54</v>
      </c>
      <c r="L566" s="30" t="s">
        <v>54</v>
      </c>
    </row>
    <row r="567" spans="11:12" x14ac:dyDescent="0.25">
      <c r="K567" s="48" t="s">
        <v>54</v>
      </c>
      <c r="L567" s="30" t="s">
        <v>54</v>
      </c>
    </row>
    <row r="568" spans="11:12" x14ac:dyDescent="0.25">
      <c r="K568" s="48" t="s">
        <v>54</v>
      </c>
      <c r="L568" s="30" t="s">
        <v>54</v>
      </c>
    </row>
    <row r="569" spans="11:12" x14ac:dyDescent="0.25">
      <c r="K569" s="48" t="s">
        <v>54</v>
      </c>
      <c r="L569" s="30" t="s">
        <v>54</v>
      </c>
    </row>
    <row r="570" spans="11:12" x14ac:dyDescent="0.25">
      <c r="K570" s="48" t="s">
        <v>54</v>
      </c>
      <c r="L570" s="30" t="s">
        <v>54</v>
      </c>
    </row>
    <row r="571" spans="11:12" x14ac:dyDescent="0.25">
      <c r="K571" s="48" t="s">
        <v>54</v>
      </c>
      <c r="L571" s="30" t="s">
        <v>54</v>
      </c>
    </row>
    <row r="572" spans="11:12" x14ac:dyDescent="0.25">
      <c r="K572" s="48" t="s">
        <v>54</v>
      </c>
      <c r="L572" s="30" t="s">
        <v>54</v>
      </c>
    </row>
    <row r="573" spans="11:12" x14ac:dyDescent="0.25">
      <c r="K573" s="48" t="s">
        <v>54</v>
      </c>
      <c r="L573" s="30" t="s">
        <v>54</v>
      </c>
    </row>
    <row r="574" spans="11:12" x14ac:dyDescent="0.25">
      <c r="K574" s="48" t="s">
        <v>54</v>
      </c>
      <c r="L574" s="30" t="s">
        <v>54</v>
      </c>
    </row>
    <row r="575" spans="11:12" x14ac:dyDescent="0.25">
      <c r="K575" s="48" t="s">
        <v>54</v>
      </c>
      <c r="L575" s="30" t="s">
        <v>54</v>
      </c>
    </row>
    <row r="576" spans="11:12" x14ac:dyDescent="0.25">
      <c r="K576" s="48" t="s">
        <v>54</v>
      </c>
      <c r="L576" s="30" t="s">
        <v>54</v>
      </c>
    </row>
    <row r="577" spans="11:12" x14ac:dyDescent="0.25">
      <c r="K577" s="48" t="s">
        <v>54</v>
      </c>
      <c r="L577" s="30" t="s">
        <v>54</v>
      </c>
    </row>
    <row r="578" spans="11:12" x14ac:dyDescent="0.25">
      <c r="K578" s="48" t="s">
        <v>54</v>
      </c>
      <c r="L578" s="30" t="s">
        <v>54</v>
      </c>
    </row>
    <row r="579" spans="11:12" x14ac:dyDescent="0.25">
      <c r="K579" s="48" t="s">
        <v>54</v>
      </c>
      <c r="L579" s="30" t="s">
        <v>54</v>
      </c>
    </row>
    <row r="580" spans="11:12" x14ac:dyDescent="0.25">
      <c r="K580" s="48" t="s">
        <v>54</v>
      </c>
      <c r="L580" s="30" t="s">
        <v>54</v>
      </c>
    </row>
    <row r="581" spans="11:12" x14ac:dyDescent="0.25">
      <c r="K581" s="48" t="s">
        <v>54</v>
      </c>
      <c r="L581" s="30" t="s">
        <v>54</v>
      </c>
    </row>
    <row r="582" spans="11:12" x14ac:dyDescent="0.25">
      <c r="K582" s="48" t="s">
        <v>54</v>
      </c>
      <c r="L582" s="30" t="s">
        <v>54</v>
      </c>
    </row>
    <row r="583" spans="11:12" x14ac:dyDescent="0.25">
      <c r="K583" s="48" t="s">
        <v>54</v>
      </c>
      <c r="L583" s="30" t="s">
        <v>54</v>
      </c>
    </row>
    <row r="584" spans="11:12" x14ac:dyDescent="0.25">
      <c r="K584" s="48" t="s">
        <v>54</v>
      </c>
      <c r="L584" s="30" t="s">
        <v>54</v>
      </c>
    </row>
    <row r="585" spans="11:12" x14ac:dyDescent="0.25">
      <c r="K585" s="48" t="s">
        <v>54</v>
      </c>
      <c r="L585" s="30" t="s">
        <v>54</v>
      </c>
    </row>
    <row r="586" spans="11:12" x14ac:dyDescent="0.25">
      <c r="K586" s="48" t="s">
        <v>54</v>
      </c>
      <c r="L586" s="30" t="s">
        <v>54</v>
      </c>
    </row>
    <row r="587" spans="11:12" x14ac:dyDescent="0.25">
      <c r="K587" s="48" t="s">
        <v>54</v>
      </c>
      <c r="L587" s="30" t="s">
        <v>54</v>
      </c>
    </row>
    <row r="588" spans="11:12" x14ac:dyDescent="0.25">
      <c r="K588" s="48" t="s">
        <v>54</v>
      </c>
      <c r="L588" s="30" t="s">
        <v>54</v>
      </c>
    </row>
    <row r="589" spans="11:12" x14ac:dyDescent="0.25">
      <c r="K589" s="48" t="s">
        <v>54</v>
      </c>
      <c r="L589" s="30" t="s">
        <v>54</v>
      </c>
    </row>
    <row r="590" spans="11:12" x14ac:dyDescent="0.25">
      <c r="K590" s="48" t="s">
        <v>54</v>
      </c>
      <c r="L590" s="30" t="s">
        <v>54</v>
      </c>
    </row>
    <row r="591" spans="11:12" x14ac:dyDescent="0.25">
      <c r="K591" s="48" t="s">
        <v>54</v>
      </c>
      <c r="L591" s="30" t="s">
        <v>54</v>
      </c>
    </row>
    <row r="592" spans="11:12" x14ac:dyDescent="0.25">
      <c r="K592" s="48" t="s">
        <v>54</v>
      </c>
      <c r="L592" s="30" t="s">
        <v>54</v>
      </c>
    </row>
    <row r="593" spans="11:12" x14ac:dyDescent="0.25">
      <c r="K593" s="48" t="s">
        <v>54</v>
      </c>
      <c r="L593" s="30" t="s">
        <v>54</v>
      </c>
    </row>
    <row r="594" spans="11:12" x14ac:dyDescent="0.25">
      <c r="K594" s="48" t="s">
        <v>54</v>
      </c>
      <c r="L594" s="30" t="s">
        <v>54</v>
      </c>
    </row>
    <row r="595" spans="11:12" x14ac:dyDescent="0.25">
      <c r="K595" s="48" t="s">
        <v>54</v>
      </c>
      <c r="L595" s="30" t="s">
        <v>54</v>
      </c>
    </row>
    <row r="596" spans="11:12" x14ac:dyDescent="0.25">
      <c r="K596" s="48" t="s">
        <v>54</v>
      </c>
      <c r="L596" s="30" t="s">
        <v>54</v>
      </c>
    </row>
    <row r="597" spans="11:12" x14ac:dyDescent="0.25">
      <c r="K597" s="48" t="s">
        <v>54</v>
      </c>
      <c r="L597" s="30" t="s">
        <v>54</v>
      </c>
    </row>
    <row r="598" spans="11:12" x14ac:dyDescent="0.25">
      <c r="K598" s="48" t="s">
        <v>54</v>
      </c>
      <c r="L598" s="30" t="s">
        <v>54</v>
      </c>
    </row>
    <row r="599" spans="11:12" x14ac:dyDescent="0.25">
      <c r="K599" s="48" t="s">
        <v>54</v>
      </c>
      <c r="L599" s="30" t="s">
        <v>54</v>
      </c>
    </row>
    <row r="600" spans="11:12" x14ac:dyDescent="0.25">
      <c r="K600" s="26" t="s">
        <v>57</v>
      </c>
      <c r="L600" s="26"/>
    </row>
    <row r="601" spans="11:12" x14ac:dyDescent="0.25">
      <c r="K601" s="48">
        <v>43904</v>
      </c>
      <c r="L601" s="30">
        <v>100</v>
      </c>
    </row>
    <row r="602" spans="11:12" x14ac:dyDescent="0.25">
      <c r="K602" s="48">
        <v>43911</v>
      </c>
      <c r="L602" s="30">
        <v>96.489699999999999</v>
      </c>
    </row>
    <row r="603" spans="11:12" x14ac:dyDescent="0.25">
      <c r="K603" s="48">
        <v>43918</v>
      </c>
      <c r="L603" s="30">
        <v>94.465900000000005</v>
      </c>
    </row>
    <row r="604" spans="11:12" x14ac:dyDescent="0.25">
      <c r="K604" s="48">
        <v>43925</v>
      </c>
      <c r="L604" s="30">
        <v>94.154600000000002</v>
      </c>
    </row>
    <row r="605" spans="11:12" x14ac:dyDescent="0.25">
      <c r="K605" s="48">
        <v>43932</v>
      </c>
      <c r="L605" s="30">
        <v>93.017499999999998</v>
      </c>
    </row>
    <row r="606" spans="11:12" x14ac:dyDescent="0.25">
      <c r="K606" s="48">
        <v>43939</v>
      </c>
      <c r="L606" s="30">
        <v>93.507199999999997</v>
      </c>
    </row>
    <row r="607" spans="11:12" x14ac:dyDescent="0.25">
      <c r="K607" s="48">
        <v>43946</v>
      </c>
      <c r="L607" s="30">
        <v>94.658799999999999</v>
      </c>
    </row>
    <row r="608" spans="11:12" x14ac:dyDescent="0.25">
      <c r="K608" s="48">
        <v>43953</v>
      </c>
      <c r="L608" s="30">
        <v>95.158100000000005</v>
      </c>
    </row>
    <row r="609" spans="11:12" x14ac:dyDescent="0.25">
      <c r="K609" s="48">
        <v>43960</v>
      </c>
      <c r="L609" s="30">
        <v>94.495599999999996</v>
      </c>
    </row>
    <row r="610" spans="11:12" x14ac:dyDescent="0.25">
      <c r="K610" s="48">
        <v>43967</v>
      </c>
      <c r="L610" s="30">
        <v>94.107100000000003</v>
      </c>
    </row>
    <row r="611" spans="11:12" x14ac:dyDescent="0.25">
      <c r="K611" s="48">
        <v>43974</v>
      </c>
      <c r="L611" s="30">
        <v>94.222800000000007</v>
      </c>
    </row>
    <row r="612" spans="11:12" x14ac:dyDescent="0.25">
      <c r="K612" s="48">
        <v>43981</v>
      </c>
      <c r="L612" s="30">
        <v>94.121799999999993</v>
      </c>
    </row>
    <row r="613" spans="11:12" x14ac:dyDescent="0.25">
      <c r="K613" s="48">
        <v>43988</v>
      </c>
      <c r="L613" s="30">
        <v>94.441100000000006</v>
      </c>
    </row>
    <row r="614" spans="11:12" x14ac:dyDescent="0.25">
      <c r="K614" s="48">
        <v>43995</v>
      </c>
      <c r="L614" s="30">
        <v>94.734300000000005</v>
      </c>
    </row>
    <row r="615" spans="11:12" x14ac:dyDescent="0.25">
      <c r="K615" s="48">
        <v>44002</v>
      </c>
      <c r="L615" s="30">
        <v>96.722300000000004</v>
      </c>
    </row>
    <row r="616" spans="11:12" x14ac:dyDescent="0.25">
      <c r="K616" s="48">
        <v>44009</v>
      </c>
      <c r="L616" s="30">
        <v>96.590699999999998</v>
      </c>
    </row>
    <row r="617" spans="11:12" x14ac:dyDescent="0.25">
      <c r="K617" s="48">
        <v>44016</v>
      </c>
      <c r="L617" s="30">
        <v>97.987200000000001</v>
      </c>
    </row>
    <row r="618" spans="11:12" x14ac:dyDescent="0.25">
      <c r="K618" s="48">
        <v>44023</v>
      </c>
      <c r="L618" s="30">
        <v>95.652500000000003</v>
      </c>
    </row>
    <row r="619" spans="11:12" x14ac:dyDescent="0.25">
      <c r="K619" s="48">
        <v>44030</v>
      </c>
      <c r="L619" s="30">
        <v>95.524600000000007</v>
      </c>
    </row>
    <row r="620" spans="11:12" x14ac:dyDescent="0.25">
      <c r="K620" s="48">
        <v>44037</v>
      </c>
      <c r="L620" s="30">
        <v>95.513800000000003</v>
      </c>
    </row>
    <row r="621" spans="11:12" x14ac:dyDescent="0.25">
      <c r="K621" s="48">
        <v>44044</v>
      </c>
      <c r="L621" s="30">
        <v>96.106999999999999</v>
      </c>
    </row>
    <row r="622" spans="11:12" x14ac:dyDescent="0.25">
      <c r="K622" s="48">
        <v>44051</v>
      </c>
      <c r="L622" s="30">
        <v>98.361999999999995</v>
      </c>
    </row>
    <row r="623" spans="11:12" x14ac:dyDescent="0.25">
      <c r="K623" s="48">
        <v>44058</v>
      </c>
      <c r="L623" s="30">
        <v>99.219200000000001</v>
      </c>
    </row>
    <row r="624" spans="11:12" x14ac:dyDescent="0.25">
      <c r="K624" s="48">
        <v>44065</v>
      </c>
      <c r="L624" s="30">
        <v>99.557299999999998</v>
      </c>
    </row>
    <row r="625" spans="11:12" x14ac:dyDescent="0.25">
      <c r="K625" s="48">
        <v>44072</v>
      </c>
      <c r="L625" s="30">
        <v>98.375500000000002</v>
      </c>
    </row>
    <row r="626" spans="11:12" x14ac:dyDescent="0.25">
      <c r="K626" s="48">
        <v>44079</v>
      </c>
      <c r="L626" s="30">
        <v>99.1691</v>
      </c>
    </row>
    <row r="627" spans="11:12" x14ac:dyDescent="0.25">
      <c r="K627" s="48">
        <v>44086</v>
      </c>
      <c r="L627" s="30">
        <v>98.964399999999998</v>
      </c>
    </row>
    <row r="628" spans="11:12" x14ac:dyDescent="0.25">
      <c r="K628" s="48">
        <v>44093</v>
      </c>
      <c r="L628" s="30">
        <v>99.232500000000002</v>
      </c>
    </row>
    <row r="629" spans="11:12" x14ac:dyDescent="0.25">
      <c r="K629" s="48">
        <v>44100</v>
      </c>
      <c r="L629" s="30">
        <v>99.096800000000002</v>
      </c>
    </row>
    <row r="630" spans="11:12" x14ac:dyDescent="0.25">
      <c r="K630" s="48">
        <v>44107</v>
      </c>
      <c r="L630" s="30">
        <v>98.475899999999996</v>
      </c>
    </row>
    <row r="631" spans="11:12" x14ac:dyDescent="0.25">
      <c r="K631" s="48">
        <v>44114</v>
      </c>
      <c r="L631" s="30">
        <v>97.616100000000003</v>
      </c>
    </row>
    <row r="632" spans="11:12" x14ac:dyDescent="0.25">
      <c r="K632" s="48">
        <v>44121</v>
      </c>
      <c r="L632" s="30">
        <v>98.421899999999994</v>
      </c>
    </row>
    <row r="633" spans="11:12" x14ac:dyDescent="0.25">
      <c r="K633" s="48">
        <v>44128</v>
      </c>
      <c r="L633" s="30">
        <v>98.651300000000006</v>
      </c>
    </row>
    <row r="634" spans="11:12" x14ac:dyDescent="0.25">
      <c r="K634" s="48">
        <v>44135</v>
      </c>
      <c r="L634" s="30">
        <v>99.0749</v>
      </c>
    </row>
    <row r="635" spans="11:12" x14ac:dyDescent="0.25">
      <c r="K635" s="48">
        <v>44142</v>
      </c>
      <c r="L635" s="30">
        <v>100.505</v>
      </c>
    </row>
    <row r="636" spans="11:12" x14ac:dyDescent="0.25">
      <c r="K636" s="48">
        <v>44149</v>
      </c>
      <c r="L636" s="30">
        <v>100.8702</v>
      </c>
    </row>
    <row r="637" spans="11:12" x14ac:dyDescent="0.25">
      <c r="K637" s="48">
        <v>44156</v>
      </c>
      <c r="L637" s="30">
        <v>100.4842</v>
      </c>
    </row>
    <row r="638" spans="11:12" x14ac:dyDescent="0.25">
      <c r="K638" s="48">
        <v>44163</v>
      </c>
      <c r="L638" s="30">
        <v>101.9062</v>
      </c>
    </row>
    <row r="639" spans="11:12" x14ac:dyDescent="0.25">
      <c r="K639" s="48">
        <v>44170</v>
      </c>
      <c r="L639" s="30">
        <v>103.67400000000001</v>
      </c>
    </row>
    <row r="640" spans="11:12" x14ac:dyDescent="0.25">
      <c r="K640" s="48">
        <v>44177</v>
      </c>
      <c r="L640" s="30">
        <v>104.0012</v>
      </c>
    </row>
    <row r="641" spans="11:12" x14ac:dyDescent="0.25">
      <c r="K641" s="48">
        <v>44184</v>
      </c>
      <c r="L641" s="30">
        <v>101.9097</v>
      </c>
    </row>
    <row r="642" spans="11:12" x14ac:dyDescent="0.25">
      <c r="K642" s="48">
        <v>44191</v>
      </c>
      <c r="L642" s="30">
        <v>97.054599999999994</v>
      </c>
    </row>
    <row r="643" spans="11:12" x14ac:dyDescent="0.25">
      <c r="K643" s="48">
        <v>44198</v>
      </c>
      <c r="L643" s="30">
        <v>95.516199999999998</v>
      </c>
    </row>
    <row r="644" spans="11:12" x14ac:dyDescent="0.25">
      <c r="K644" s="48">
        <v>44205</v>
      </c>
      <c r="L644" s="30">
        <v>98.895099999999999</v>
      </c>
    </row>
    <row r="645" spans="11:12" x14ac:dyDescent="0.25">
      <c r="K645" s="48">
        <v>44212</v>
      </c>
      <c r="L645" s="30">
        <v>101.89149999999999</v>
      </c>
    </row>
    <row r="646" spans="11:12" x14ac:dyDescent="0.25">
      <c r="K646" s="48">
        <v>44219</v>
      </c>
      <c r="L646" s="30">
        <v>101.10120000000001</v>
      </c>
    </row>
    <row r="647" spans="11:12" x14ac:dyDescent="0.25">
      <c r="K647" s="48">
        <v>44226</v>
      </c>
      <c r="L647" s="30">
        <v>99.332700000000003</v>
      </c>
    </row>
    <row r="648" spans="11:12" x14ac:dyDescent="0.25">
      <c r="K648" s="48">
        <v>44233</v>
      </c>
      <c r="L648" s="30">
        <v>100.68340000000001</v>
      </c>
    </row>
    <row r="649" spans="11:12" x14ac:dyDescent="0.25">
      <c r="K649" s="48">
        <v>44240</v>
      </c>
      <c r="L649" s="30">
        <v>101.532</v>
      </c>
    </row>
    <row r="650" spans="11:12" x14ac:dyDescent="0.25">
      <c r="K650" s="48">
        <v>44247</v>
      </c>
      <c r="L650" s="30">
        <v>101.9721</v>
      </c>
    </row>
    <row r="651" spans="11:12" x14ac:dyDescent="0.25">
      <c r="K651" s="48">
        <v>44254</v>
      </c>
      <c r="L651" s="30">
        <v>101.4109</v>
      </c>
    </row>
    <row r="652" spans="11:12" x14ac:dyDescent="0.25">
      <c r="K652" s="48">
        <v>44261</v>
      </c>
      <c r="L652" s="30">
        <v>104.45910000000001</v>
      </c>
    </row>
    <row r="653" spans="11:12" x14ac:dyDescent="0.25">
      <c r="K653" s="48">
        <v>44268</v>
      </c>
      <c r="L653" s="30">
        <v>106.12990000000001</v>
      </c>
    </row>
    <row r="654" spans="11:12" x14ac:dyDescent="0.25">
      <c r="K654" s="48">
        <v>44275</v>
      </c>
      <c r="L654" s="30">
        <v>104.4161</v>
      </c>
    </row>
    <row r="655" spans="11:12" x14ac:dyDescent="0.25">
      <c r="K655" s="48">
        <v>44282</v>
      </c>
      <c r="L655" s="30">
        <v>104.33929999999999</v>
      </c>
    </row>
    <row r="656" spans="11:12" x14ac:dyDescent="0.25">
      <c r="K656" s="48">
        <v>44289</v>
      </c>
      <c r="L656" s="30">
        <v>104.54470000000001</v>
      </c>
    </row>
    <row r="657" spans="11:12" x14ac:dyDescent="0.25">
      <c r="K657" s="48">
        <v>44296</v>
      </c>
      <c r="L657" s="30">
        <v>104.23990000000001</v>
      </c>
    </row>
    <row r="658" spans="11:12" x14ac:dyDescent="0.25">
      <c r="K658" s="48">
        <v>44303</v>
      </c>
      <c r="L658" s="30">
        <v>105.3608</v>
      </c>
    </row>
    <row r="659" spans="11:12" x14ac:dyDescent="0.25">
      <c r="K659" s="48">
        <v>44310</v>
      </c>
      <c r="L659" s="30">
        <v>105.849</v>
      </c>
    </row>
    <row r="660" spans="11:12" x14ac:dyDescent="0.25">
      <c r="K660" s="48">
        <v>44317</v>
      </c>
      <c r="L660" s="30">
        <v>106.61799999999999</v>
      </c>
    </row>
    <row r="661" spans="11:12" x14ac:dyDescent="0.25">
      <c r="K661" s="48">
        <v>44324</v>
      </c>
      <c r="L661" s="30">
        <v>104.9752</v>
      </c>
    </row>
    <row r="662" spans="11:12" x14ac:dyDescent="0.25">
      <c r="K662" s="48">
        <v>44331</v>
      </c>
      <c r="L662" s="30">
        <v>105.50830000000001</v>
      </c>
    </row>
    <row r="663" spans="11:12" x14ac:dyDescent="0.25">
      <c r="K663" s="48">
        <v>44338</v>
      </c>
      <c r="L663" s="30">
        <v>106.01439999999999</v>
      </c>
    </row>
    <row r="664" spans="11:12" x14ac:dyDescent="0.25">
      <c r="K664" s="48">
        <v>44345</v>
      </c>
      <c r="L664" s="30">
        <v>105.6827</v>
      </c>
    </row>
    <row r="665" spans="11:12" x14ac:dyDescent="0.25">
      <c r="K665" s="48">
        <v>44352</v>
      </c>
      <c r="L665" s="30">
        <v>105.9248</v>
      </c>
    </row>
    <row r="666" spans="11:12" x14ac:dyDescent="0.25">
      <c r="K666" s="48" t="s">
        <v>54</v>
      </c>
      <c r="L666" s="30" t="s">
        <v>54</v>
      </c>
    </row>
    <row r="667" spans="11:12" x14ac:dyDescent="0.25">
      <c r="K667" s="48" t="s">
        <v>54</v>
      </c>
      <c r="L667" s="30" t="s">
        <v>54</v>
      </c>
    </row>
    <row r="668" spans="11:12" x14ac:dyDescent="0.25">
      <c r="K668" s="48" t="s">
        <v>54</v>
      </c>
      <c r="L668" s="30" t="s">
        <v>54</v>
      </c>
    </row>
    <row r="669" spans="11:12" x14ac:dyDescent="0.25">
      <c r="K669" s="48" t="s">
        <v>54</v>
      </c>
      <c r="L669" s="30" t="s">
        <v>54</v>
      </c>
    </row>
    <row r="670" spans="11:12" x14ac:dyDescent="0.25">
      <c r="K670" s="48" t="s">
        <v>54</v>
      </c>
      <c r="L670" s="30" t="s">
        <v>54</v>
      </c>
    </row>
    <row r="671" spans="11:12" x14ac:dyDescent="0.25">
      <c r="K671" s="48" t="s">
        <v>54</v>
      </c>
      <c r="L671" s="30" t="s">
        <v>54</v>
      </c>
    </row>
    <row r="672" spans="11:12" x14ac:dyDescent="0.25">
      <c r="K672" s="48" t="s">
        <v>54</v>
      </c>
      <c r="L672" s="30" t="s">
        <v>54</v>
      </c>
    </row>
    <row r="673" spans="11:12" x14ac:dyDescent="0.25">
      <c r="K673" s="48" t="s">
        <v>54</v>
      </c>
      <c r="L673" s="30" t="s">
        <v>54</v>
      </c>
    </row>
    <row r="674" spans="11:12" x14ac:dyDescent="0.25">
      <c r="K674" s="48" t="s">
        <v>54</v>
      </c>
      <c r="L674" s="30" t="s">
        <v>54</v>
      </c>
    </row>
    <row r="675" spans="11:12" x14ac:dyDescent="0.25">
      <c r="K675" s="48" t="s">
        <v>54</v>
      </c>
      <c r="L675" s="30" t="s">
        <v>54</v>
      </c>
    </row>
    <row r="676" spans="11:12" x14ac:dyDescent="0.25">
      <c r="K676" s="48" t="s">
        <v>54</v>
      </c>
      <c r="L676" s="30" t="s">
        <v>54</v>
      </c>
    </row>
    <row r="677" spans="11:12" x14ac:dyDescent="0.25">
      <c r="K677" s="48" t="s">
        <v>54</v>
      </c>
      <c r="L677" s="30" t="s">
        <v>54</v>
      </c>
    </row>
    <row r="678" spans="11:12" x14ac:dyDescent="0.25">
      <c r="K678" s="48" t="s">
        <v>54</v>
      </c>
      <c r="L678" s="30" t="s">
        <v>54</v>
      </c>
    </row>
    <row r="679" spans="11:12" x14ac:dyDescent="0.25">
      <c r="K679" s="48" t="s">
        <v>54</v>
      </c>
      <c r="L679" s="30" t="s">
        <v>54</v>
      </c>
    </row>
    <row r="680" spans="11:12" x14ac:dyDescent="0.25">
      <c r="K680" s="48" t="s">
        <v>54</v>
      </c>
      <c r="L680" s="30" t="s">
        <v>54</v>
      </c>
    </row>
    <row r="681" spans="11:12" x14ac:dyDescent="0.25">
      <c r="K681" s="48" t="s">
        <v>54</v>
      </c>
      <c r="L681" s="30" t="s">
        <v>54</v>
      </c>
    </row>
    <row r="682" spans="11:12" x14ac:dyDescent="0.25">
      <c r="K682" s="48" t="s">
        <v>54</v>
      </c>
      <c r="L682" s="30" t="s">
        <v>54</v>
      </c>
    </row>
    <row r="683" spans="11:12" x14ac:dyDescent="0.25">
      <c r="K683" s="48" t="s">
        <v>54</v>
      </c>
      <c r="L683" s="30" t="s">
        <v>54</v>
      </c>
    </row>
    <row r="684" spans="11:12" x14ac:dyDescent="0.25">
      <c r="K684" s="48" t="s">
        <v>54</v>
      </c>
      <c r="L684" s="30" t="s">
        <v>54</v>
      </c>
    </row>
    <row r="685" spans="11:12" x14ac:dyDescent="0.25">
      <c r="K685" s="48" t="s">
        <v>54</v>
      </c>
      <c r="L685" s="30" t="s">
        <v>54</v>
      </c>
    </row>
    <row r="686" spans="11:12" x14ac:dyDescent="0.25">
      <c r="K686" s="48" t="s">
        <v>54</v>
      </c>
      <c r="L686" s="30" t="s">
        <v>54</v>
      </c>
    </row>
    <row r="687" spans="11:12" x14ac:dyDescent="0.25">
      <c r="K687" s="48" t="s">
        <v>54</v>
      </c>
      <c r="L687" s="30" t="s">
        <v>54</v>
      </c>
    </row>
    <row r="688" spans="11:12" x14ac:dyDescent="0.25">
      <c r="K688" s="48" t="s">
        <v>54</v>
      </c>
      <c r="L688" s="30" t="s">
        <v>54</v>
      </c>
    </row>
    <row r="689" spans="11:12" x14ac:dyDescent="0.25">
      <c r="K689" s="48" t="s">
        <v>54</v>
      </c>
      <c r="L689" s="30" t="s">
        <v>54</v>
      </c>
    </row>
    <row r="690" spans="11:12" x14ac:dyDescent="0.25">
      <c r="K690" s="48" t="s">
        <v>54</v>
      </c>
      <c r="L690" s="30" t="s">
        <v>54</v>
      </c>
    </row>
    <row r="691" spans="11:12" x14ac:dyDescent="0.25">
      <c r="K691" s="48" t="s">
        <v>54</v>
      </c>
      <c r="L691" s="30" t="s">
        <v>54</v>
      </c>
    </row>
    <row r="692" spans="11:12" x14ac:dyDescent="0.25">
      <c r="K692" s="48" t="s">
        <v>54</v>
      </c>
      <c r="L692" s="30" t="s">
        <v>54</v>
      </c>
    </row>
    <row r="693" spans="11:12" x14ac:dyDescent="0.25">
      <c r="K693" s="48" t="s">
        <v>54</v>
      </c>
      <c r="L693" s="30" t="s">
        <v>54</v>
      </c>
    </row>
    <row r="694" spans="11:12" x14ac:dyDescent="0.25">
      <c r="K694" s="48" t="s">
        <v>54</v>
      </c>
      <c r="L694" s="30" t="s">
        <v>54</v>
      </c>
    </row>
    <row r="695" spans="11:12" x14ac:dyDescent="0.25">
      <c r="K695" s="48" t="s">
        <v>54</v>
      </c>
      <c r="L695" s="30" t="s">
        <v>54</v>
      </c>
    </row>
    <row r="696" spans="11:12" x14ac:dyDescent="0.25">
      <c r="K696" s="48" t="s">
        <v>54</v>
      </c>
      <c r="L696" s="30" t="s">
        <v>54</v>
      </c>
    </row>
    <row r="697" spans="11:12" x14ac:dyDescent="0.25">
      <c r="K697" s="48" t="s">
        <v>54</v>
      </c>
      <c r="L697" s="30" t="s">
        <v>54</v>
      </c>
    </row>
    <row r="698" spans="11:12" x14ac:dyDescent="0.25">
      <c r="K698" s="48" t="s">
        <v>54</v>
      </c>
      <c r="L698" s="30" t="s">
        <v>54</v>
      </c>
    </row>
    <row r="699" spans="11:12" x14ac:dyDescent="0.25">
      <c r="K699" s="48" t="s">
        <v>54</v>
      </c>
      <c r="L699" s="30" t="s">
        <v>54</v>
      </c>
    </row>
    <row r="700" spans="11:12" x14ac:dyDescent="0.25">
      <c r="K700" s="48" t="s">
        <v>54</v>
      </c>
      <c r="L700" s="30" t="s">
        <v>54</v>
      </c>
    </row>
    <row r="701" spans="11:12" x14ac:dyDescent="0.25">
      <c r="K701" s="48" t="s">
        <v>54</v>
      </c>
      <c r="L701" s="30" t="s">
        <v>54</v>
      </c>
    </row>
    <row r="702" spans="11:12" x14ac:dyDescent="0.25">
      <c r="K702" s="48" t="s">
        <v>54</v>
      </c>
      <c r="L702" s="30" t="s">
        <v>54</v>
      </c>
    </row>
    <row r="703" spans="11:12" x14ac:dyDescent="0.25">
      <c r="K703" s="48" t="s">
        <v>54</v>
      </c>
      <c r="L703" s="30" t="s">
        <v>54</v>
      </c>
    </row>
    <row r="704" spans="11:12" x14ac:dyDescent="0.25">
      <c r="K704" s="48" t="s">
        <v>54</v>
      </c>
      <c r="L704" s="30" t="s">
        <v>54</v>
      </c>
    </row>
    <row r="705" spans="11:12" x14ac:dyDescent="0.25">
      <c r="K705" s="48" t="s">
        <v>54</v>
      </c>
      <c r="L705" s="30" t="s">
        <v>54</v>
      </c>
    </row>
    <row r="706" spans="11:12" x14ac:dyDescent="0.25">
      <c r="K706" s="48" t="s">
        <v>54</v>
      </c>
      <c r="L706" s="30" t="s">
        <v>54</v>
      </c>
    </row>
    <row r="707" spans="11:12" x14ac:dyDescent="0.25">
      <c r="K707" s="48" t="s">
        <v>54</v>
      </c>
      <c r="L707" s="30" t="s">
        <v>54</v>
      </c>
    </row>
    <row r="708" spans="11:12" x14ac:dyDescent="0.25">
      <c r="K708" s="48" t="s">
        <v>54</v>
      </c>
      <c r="L708" s="30" t="s">
        <v>54</v>
      </c>
    </row>
    <row r="709" spans="11:12" x14ac:dyDescent="0.25">
      <c r="K709" s="48" t="s">
        <v>54</v>
      </c>
      <c r="L709" s="30" t="s">
        <v>54</v>
      </c>
    </row>
    <row r="710" spans="11:12" x14ac:dyDescent="0.25">
      <c r="K710" s="48" t="s">
        <v>54</v>
      </c>
      <c r="L710" s="30" t="s">
        <v>54</v>
      </c>
    </row>
    <row r="711" spans="11:12" x14ac:dyDescent="0.25">
      <c r="K711" s="48" t="s">
        <v>54</v>
      </c>
      <c r="L711" s="30" t="s">
        <v>54</v>
      </c>
    </row>
    <row r="712" spans="11:12" x14ac:dyDescent="0.25">
      <c r="K712" s="48" t="s">
        <v>54</v>
      </c>
      <c r="L712" s="30" t="s">
        <v>54</v>
      </c>
    </row>
    <row r="713" spans="11:12" x14ac:dyDescent="0.25">
      <c r="K713" s="48" t="s">
        <v>54</v>
      </c>
      <c r="L713" s="30" t="s">
        <v>54</v>
      </c>
    </row>
    <row r="714" spans="11:12" x14ac:dyDescent="0.25">
      <c r="K714" s="48" t="s">
        <v>54</v>
      </c>
      <c r="L714" s="30" t="s">
        <v>54</v>
      </c>
    </row>
    <row r="715" spans="11:12" x14ac:dyDescent="0.25">
      <c r="K715" s="48" t="s">
        <v>54</v>
      </c>
      <c r="L715" s="30" t="s">
        <v>54</v>
      </c>
    </row>
    <row r="716" spans="11:12" x14ac:dyDescent="0.25">
      <c r="K716" s="48" t="s">
        <v>54</v>
      </c>
      <c r="L716" s="30" t="s">
        <v>54</v>
      </c>
    </row>
    <row r="717" spans="11:12" x14ac:dyDescent="0.25">
      <c r="K717" s="48" t="s">
        <v>54</v>
      </c>
      <c r="L717" s="30" t="s">
        <v>54</v>
      </c>
    </row>
    <row r="718" spans="11:12" x14ac:dyDescent="0.25">
      <c r="K718" s="48" t="s">
        <v>54</v>
      </c>
      <c r="L718" s="30" t="s">
        <v>54</v>
      </c>
    </row>
    <row r="719" spans="11:12" x14ac:dyDescent="0.25">
      <c r="K719" s="48" t="s">
        <v>54</v>
      </c>
      <c r="L719" s="30" t="s">
        <v>54</v>
      </c>
    </row>
    <row r="720" spans="11:12" x14ac:dyDescent="0.25">
      <c r="K720" s="48" t="s">
        <v>54</v>
      </c>
      <c r="L720" s="30" t="s">
        <v>54</v>
      </c>
    </row>
    <row r="721" spans="11:12" x14ac:dyDescent="0.25">
      <c r="K721" s="48" t="s">
        <v>54</v>
      </c>
      <c r="L721" s="30" t="s">
        <v>54</v>
      </c>
    </row>
    <row r="722" spans="11:12" x14ac:dyDescent="0.25">
      <c r="K722" s="48" t="s">
        <v>54</v>
      </c>
      <c r="L722" s="30" t="s">
        <v>54</v>
      </c>
    </row>
    <row r="723" spans="11:12" x14ac:dyDescent="0.25">
      <c r="K723" s="48" t="s">
        <v>54</v>
      </c>
      <c r="L723" s="30" t="s">
        <v>54</v>
      </c>
    </row>
    <row r="724" spans="11:12" x14ac:dyDescent="0.25">
      <c r="K724" s="48" t="s">
        <v>54</v>
      </c>
      <c r="L724" s="30" t="s">
        <v>54</v>
      </c>
    </row>
    <row r="725" spans="11:12" x14ac:dyDescent="0.25">
      <c r="K725" s="48" t="s">
        <v>54</v>
      </c>
      <c r="L725" s="30" t="s">
        <v>54</v>
      </c>
    </row>
    <row r="726" spans="11:12" x14ac:dyDescent="0.25">
      <c r="K726" s="48" t="s">
        <v>54</v>
      </c>
      <c r="L726" s="30" t="s">
        <v>54</v>
      </c>
    </row>
    <row r="727" spans="11:12" x14ac:dyDescent="0.25">
      <c r="K727" s="48" t="s">
        <v>54</v>
      </c>
      <c r="L727" s="30" t="s">
        <v>54</v>
      </c>
    </row>
    <row r="728" spans="11:12" x14ac:dyDescent="0.25">
      <c r="K728" s="48" t="s">
        <v>54</v>
      </c>
      <c r="L728" s="30" t="s">
        <v>54</v>
      </c>
    </row>
    <row r="729" spans="11:12" x14ac:dyDescent="0.25">
      <c r="K729" s="48" t="s">
        <v>54</v>
      </c>
      <c r="L729" s="30" t="s">
        <v>54</v>
      </c>
    </row>
    <row r="730" spans="11:12" x14ac:dyDescent="0.25">
      <c r="K730" s="48" t="s">
        <v>54</v>
      </c>
      <c r="L730" s="30" t="s">
        <v>54</v>
      </c>
    </row>
    <row r="731" spans="11:12" x14ac:dyDescent="0.25">
      <c r="K731" s="48" t="s">
        <v>54</v>
      </c>
      <c r="L731" s="30" t="s">
        <v>54</v>
      </c>
    </row>
    <row r="732" spans="11:12" x14ac:dyDescent="0.25">
      <c r="K732" s="48" t="s">
        <v>54</v>
      </c>
      <c r="L732" s="30" t="s">
        <v>54</v>
      </c>
    </row>
    <row r="733" spans="11:12" x14ac:dyDescent="0.25">
      <c r="K733" s="48" t="s">
        <v>54</v>
      </c>
      <c r="L733" s="30" t="s">
        <v>54</v>
      </c>
    </row>
    <row r="734" spans="11:12" x14ac:dyDescent="0.25">
      <c r="K734" s="48" t="s">
        <v>54</v>
      </c>
      <c r="L734" s="30" t="s">
        <v>54</v>
      </c>
    </row>
    <row r="735" spans="11:12" x14ac:dyDescent="0.25">
      <c r="K735" s="48" t="s">
        <v>54</v>
      </c>
      <c r="L735" s="30" t="s">
        <v>54</v>
      </c>
    </row>
    <row r="736" spans="11:12" x14ac:dyDescent="0.25">
      <c r="K736" s="48" t="s">
        <v>54</v>
      </c>
      <c r="L736" s="30" t="s">
        <v>54</v>
      </c>
    </row>
    <row r="737" spans="11:12" x14ac:dyDescent="0.25">
      <c r="K737" s="48" t="s">
        <v>54</v>
      </c>
      <c r="L737" s="30" t="s">
        <v>54</v>
      </c>
    </row>
    <row r="738" spans="11:12" x14ac:dyDescent="0.25">
      <c r="K738" s="48" t="s">
        <v>54</v>
      </c>
      <c r="L738" s="30" t="s">
        <v>54</v>
      </c>
    </row>
    <row r="739" spans="11:12" x14ac:dyDescent="0.25">
      <c r="K739" s="48" t="s">
        <v>54</v>
      </c>
      <c r="L739" s="30" t="s">
        <v>54</v>
      </c>
    </row>
    <row r="740" spans="11:12" x14ac:dyDescent="0.25">
      <c r="K740" s="48" t="s">
        <v>54</v>
      </c>
      <c r="L740" s="30" t="s">
        <v>54</v>
      </c>
    </row>
    <row r="741" spans="11:12" x14ac:dyDescent="0.25">
      <c r="K741" s="48" t="s">
        <v>54</v>
      </c>
      <c r="L741" s="30" t="s">
        <v>54</v>
      </c>
    </row>
    <row r="742" spans="11:12" x14ac:dyDescent="0.25">
      <c r="K742" s="48" t="s">
        <v>54</v>
      </c>
      <c r="L742" s="30" t="s">
        <v>54</v>
      </c>
    </row>
    <row r="743" spans="11:12" x14ac:dyDescent="0.25">
      <c r="K743" s="48" t="s">
        <v>54</v>
      </c>
      <c r="L743" s="30" t="s">
        <v>54</v>
      </c>
    </row>
    <row r="744" spans="11:12" x14ac:dyDescent="0.25">
      <c r="K744" s="48" t="s">
        <v>54</v>
      </c>
      <c r="L744" s="30" t="s">
        <v>54</v>
      </c>
    </row>
    <row r="745" spans="11:12" x14ac:dyDescent="0.25">
      <c r="K745" s="48" t="s">
        <v>54</v>
      </c>
      <c r="L745" s="30" t="s">
        <v>54</v>
      </c>
    </row>
    <row r="746" spans="11:12" x14ac:dyDescent="0.25">
      <c r="K746" s="48" t="s">
        <v>54</v>
      </c>
      <c r="L746" s="30" t="s">
        <v>54</v>
      </c>
    </row>
    <row r="747" spans="11:12" x14ac:dyDescent="0.25">
      <c r="K747" s="48" t="s">
        <v>54</v>
      </c>
      <c r="L747" s="30" t="s">
        <v>54</v>
      </c>
    </row>
    <row r="748" spans="11:12" x14ac:dyDescent="0.25">
      <c r="K748" s="22"/>
      <c r="L748" s="26"/>
    </row>
    <row r="749" spans="11:12" x14ac:dyDescent="0.25">
      <c r="K749" s="22"/>
      <c r="L749" s="26"/>
    </row>
    <row r="750" spans="11:12" x14ac:dyDescent="0.25">
      <c r="K750" s="22"/>
      <c r="L750" s="26"/>
    </row>
    <row r="751" spans="11:12" x14ac:dyDescent="0.25">
      <c r="K751" s="22"/>
      <c r="L751" s="26"/>
    </row>
    <row r="752" spans="11:12" x14ac:dyDescent="0.25">
      <c r="K752" s="22"/>
      <c r="L752" s="26"/>
    </row>
    <row r="753" spans="11:12" x14ac:dyDescent="0.25">
      <c r="K753" s="22"/>
      <c r="L753" s="26"/>
    </row>
    <row r="754" spans="11:12" x14ac:dyDescent="0.25">
      <c r="K754" s="22"/>
      <c r="L754" s="26"/>
    </row>
    <row r="755" spans="11:12" x14ac:dyDescent="0.25">
      <c r="K755" s="22"/>
      <c r="L755" s="26"/>
    </row>
    <row r="756" spans="11:12" x14ac:dyDescent="0.25">
      <c r="K756" s="22"/>
      <c r="L756" s="26"/>
    </row>
    <row r="757" spans="11:12" x14ac:dyDescent="0.25">
      <c r="K757" s="22"/>
      <c r="L757" s="26"/>
    </row>
    <row r="758" spans="11:12" x14ac:dyDescent="0.25">
      <c r="K758" s="22"/>
      <c r="L758" s="26"/>
    </row>
    <row r="759" spans="11:12" x14ac:dyDescent="0.25">
      <c r="K759" s="22"/>
      <c r="L759" s="26"/>
    </row>
    <row r="760" spans="11:12" x14ac:dyDescent="0.25">
      <c r="K760" s="22"/>
      <c r="L760" s="26"/>
    </row>
    <row r="761" spans="11:12" x14ac:dyDescent="0.25">
      <c r="K761" s="22"/>
      <c r="L761" s="26"/>
    </row>
    <row r="762" spans="11:12" x14ac:dyDescent="0.25">
      <c r="K762" s="22"/>
      <c r="L762" s="26"/>
    </row>
    <row r="763" spans="11:12" x14ac:dyDescent="0.25">
      <c r="K763" s="22"/>
      <c r="L763" s="26"/>
    </row>
    <row r="764" spans="11:12" x14ac:dyDescent="0.25">
      <c r="K764" s="22"/>
      <c r="L764" s="26"/>
    </row>
    <row r="765" spans="11:12" x14ac:dyDescent="0.25">
      <c r="K765" s="22"/>
      <c r="L765" s="26"/>
    </row>
    <row r="766" spans="11:12" x14ac:dyDescent="0.25">
      <c r="K766" s="22"/>
      <c r="L766" s="26"/>
    </row>
    <row r="767" spans="11:12" x14ac:dyDescent="0.25">
      <c r="K767" s="22"/>
      <c r="L767" s="26"/>
    </row>
    <row r="768" spans="11:12" x14ac:dyDescent="0.25">
      <c r="K768" s="22"/>
      <c r="L768" s="26"/>
    </row>
    <row r="769" spans="11:12" x14ac:dyDescent="0.25">
      <c r="K769" s="22"/>
      <c r="L769" s="26"/>
    </row>
    <row r="770" spans="11:12" x14ac:dyDescent="0.25">
      <c r="K770" s="22"/>
      <c r="L770" s="26"/>
    </row>
    <row r="771" spans="11:12" x14ac:dyDescent="0.25">
      <c r="K771" s="22"/>
      <c r="L771" s="26"/>
    </row>
    <row r="772" spans="11:12" x14ac:dyDescent="0.25">
      <c r="K772" s="22"/>
      <c r="L772" s="26"/>
    </row>
    <row r="773" spans="11:12" x14ac:dyDescent="0.25">
      <c r="K773" s="22"/>
      <c r="L773" s="26"/>
    </row>
    <row r="774" spans="11:12" x14ac:dyDescent="0.25">
      <c r="K774" s="22"/>
      <c r="L774" s="26"/>
    </row>
    <row r="775" spans="11:12" x14ac:dyDescent="0.25">
      <c r="K775" s="22"/>
      <c r="L775" s="26"/>
    </row>
    <row r="776" spans="11:12" x14ac:dyDescent="0.25">
      <c r="K776" s="22"/>
      <c r="L776" s="26"/>
    </row>
    <row r="777" spans="11:12" x14ac:dyDescent="0.25">
      <c r="K777" s="22"/>
      <c r="L777" s="26"/>
    </row>
    <row r="778" spans="11:12" x14ac:dyDescent="0.25">
      <c r="K778" s="22"/>
      <c r="L778" s="26"/>
    </row>
    <row r="779" spans="11:12" x14ac:dyDescent="0.25">
      <c r="K779" s="22"/>
      <c r="L779" s="26"/>
    </row>
    <row r="780" spans="11:12" x14ac:dyDescent="0.25">
      <c r="K780" s="22"/>
      <c r="L780" s="26"/>
    </row>
    <row r="781" spans="11:12" x14ac:dyDescent="0.25">
      <c r="K781" s="22"/>
      <c r="L781" s="26"/>
    </row>
    <row r="782" spans="11:12" x14ac:dyDescent="0.25">
      <c r="K782" s="22"/>
      <c r="L782" s="26"/>
    </row>
    <row r="783" spans="11:12" x14ac:dyDescent="0.25">
      <c r="K783" s="22"/>
      <c r="L783" s="26"/>
    </row>
    <row r="784" spans="11:12" x14ac:dyDescent="0.25">
      <c r="K784" s="22"/>
      <c r="L784" s="26"/>
    </row>
    <row r="785" spans="11:12" x14ac:dyDescent="0.25">
      <c r="K785" s="22"/>
      <c r="L785" s="26"/>
    </row>
    <row r="786" spans="11:12" x14ac:dyDescent="0.25">
      <c r="K786" s="22"/>
      <c r="L786" s="26"/>
    </row>
    <row r="787" spans="11:12" x14ac:dyDescent="0.25">
      <c r="K787" s="22"/>
      <c r="L787" s="26"/>
    </row>
    <row r="788" spans="11:12" x14ac:dyDescent="0.25">
      <c r="K788" s="22"/>
      <c r="L788" s="26"/>
    </row>
    <row r="789" spans="11:12" x14ac:dyDescent="0.25">
      <c r="K789" s="22"/>
      <c r="L789" s="26"/>
    </row>
    <row r="790" spans="11:12" x14ac:dyDescent="0.25">
      <c r="K790" s="22"/>
      <c r="L790" s="26"/>
    </row>
    <row r="791" spans="11:12" x14ac:dyDescent="0.25">
      <c r="K791" s="22"/>
      <c r="L791" s="26"/>
    </row>
    <row r="792" spans="11:12" x14ac:dyDescent="0.25">
      <c r="K792" s="22"/>
      <c r="L792" s="26"/>
    </row>
    <row r="793" spans="11:12" x14ac:dyDescent="0.25">
      <c r="K793" s="22"/>
      <c r="L793" s="26"/>
    </row>
    <row r="794" spans="11:12" x14ac:dyDescent="0.25">
      <c r="K794" s="22"/>
      <c r="L794" s="26"/>
    </row>
    <row r="795" spans="11:12" x14ac:dyDescent="0.25">
      <c r="K795" s="22"/>
      <c r="L795" s="26"/>
    </row>
    <row r="796" spans="11:12" x14ac:dyDescent="0.25">
      <c r="K796" s="22"/>
      <c r="L796" s="26"/>
    </row>
    <row r="797" spans="11:12" x14ac:dyDescent="0.25">
      <c r="K797" s="22"/>
      <c r="L797" s="26"/>
    </row>
    <row r="798" spans="11:12" x14ac:dyDescent="0.25">
      <c r="K798" s="22"/>
      <c r="L798" s="26"/>
    </row>
    <row r="799" spans="11:12" x14ac:dyDescent="0.25">
      <c r="K799" s="22"/>
      <c r="L799" s="26"/>
    </row>
    <row r="800" spans="11:12" x14ac:dyDescent="0.25">
      <c r="K800" s="22"/>
      <c r="L800" s="26"/>
    </row>
    <row r="801" spans="11:12" x14ac:dyDescent="0.25">
      <c r="K801" s="22"/>
      <c r="L801" s="26"/>
    </row>
    <row r="802" spans="11:12" x14ac:dyDescent="0.25">
      <c r="K802" s="22"/>
      <c r="L802" s="26"/>
    </row>
    <row r="803" spans="11:12" x14ac:dyDescent="0.25">
      <c r="K803" s="22"/>
      <c r="L803" s="26"/>
    </row>
    <row r="804" spans="11:12" x14ac:dyDescent="0.25">
      <c r="K804" s="22"/>
      <c r="L804" s="26"/>
    </row>
    <row r="805" spans="11:12" x14ac:dyDescent="0.25">
      <c r="K805" s="22"/>
      <c r="L805" s="26"/>
    </row>
    <row r="806" spans="11:12" x14ac:dyDescent="0.25">
      <c r="K806" s="22"/>
      <c r="L806" s="26"/>
    </row>
    <row r="807" spans="11:12" x14ac:dyDescent="0.25">
      <c r="K807" s="22"/>
      <c r="L807" s="26"/>
    </row>
    <row r="808" spans="11:12" x14ac:dyDescent="0.25">
      <c r="K808" s="22"/>
      <c r="L808" s="26"/>
    </row>
    <row r="809" spans="11:12" x14ac:dyDescent="0.25">
      <c r="K809" s="22"/>
      <c r="L809" s="26"/>
    </row>
    <row r="810" spans="11:12" x14ac:dyDescent="0.25">
      <c r="K810" s="22"/>
      <c r="L810" s="26"/>
    </row>
    <row r="811" spans="11:12" x14ac:dyDescent="0.25">
      <c r="K811" s="22"/>
      <c r="L811" s="26"/>
    </row>
    <row r="812" spans="11:12" x14ac:dyDescent="0.25">
      <c r="K812" s="22"/>
      <c r="L812" s="26"/>
    </row>
    <row r="813" spans="11:12" x14ac:dyDescent="0.25">
      <c r="K813" s="22"/>
      <c r="L813" s="26"/>
    </row>
    <row r="814" spans="11:12" x14ac:dyDescent="0.25">
      <c r="K814" s="22"/>
      <c r="L814" s="26"/>
    </row>
    <row r="815" spans="11:12" x14ac:dyDescent="0.25">
      <c r="K815" s="22"/>
      <c r="L815" s="26"/>
    </row>
    <row r="816" spans="11:12" x14ac:dyDescent="0.25">
      <c r="K816" s="22"/>
      <c r="L816" s="26"/>
    </row>
    <row r="817" spans="11:12" x14ac:dyDescent="0.25">
      <c r="K817" s="22"/>
      <c r="L817" s="26"/>
    </row>
    <row r="818" spans="11:12" x14ac:dyDescent="0.25">
      <c r="K818" s="22"/>
      <c r="L818" s="26"/>
    </row>
    <row r="819" spans="11:12" x14ac:dyDescent="0.25">
      <c r="K819" s="22"/>
      <c r="L819" s="26"/>
    </row>
    <row r="820" spans="11:12" x14ac:dyDescent="0.25">
      <c r="K820" s="22"/>
      <c r="L820" s="26"/>
    </row>
    <row r="821" spans="11:12" x14ac:dyDescent="0.25">
      <c r="K821" s="22"/>
      <c r="L821" s="26"/>
    </row>
    <row r="822" spans="11:12" x14ac:dyDescent="0.25">
      <c r="K822" s="22"/>
      <c r="L822" s="26"/>
    </row>
    <row r="823" spans="11:12" x14ac:dyDescent="0.25">
      <c r="K823" s="22"/>
      <c r="L823" s="26"/>
    </row>
    <row r="824" spans="11:12" x14ac:dyDescent="0.25">
      <c r="K824" s="22"/>
      <c r="L824" s="26"/>
    </row>
    <row r="825" spans="11:12" x14ac:dyDescent="0.25">
      <c r="K825" s="22"/>
      <c r="L825" s="26"/>
    </row>
    <row r="826" spans="11:12" x14ac:dyDescent="0.25">
      <c r="K826" s="22"/>
      <c r="L826" s="26"/>
    </row>
    <row r="827" spans="11:12" x14ac:dyDescent="0.25">
      <c r="K827" s="22"/>
      <c r="L827" s="26"/>
    </row>
    <row r="828" spans="11:12" x14ac:dyDescent="0.25">
      <c r="K828" s="22"/>
      <c r="L828" s="26"/>
    </row>
    <row r="829" spans="11:12" x14ac:dyDescent="0.25">
      <c r="K829" s="22"/>
      <c r="L829" s="26"/>
    </row>
    <row r="830" spans="11:12" x14ac:dyDescent="0.25">
      <c r="K830" s="22"/>
      <c r="L830" s="26"/>
    </row>
    <row r="831" spans="11:12" x14ac:dyDescent="0.25">
      <c r="K831" s="22"/>
      <c r="L831" s="26"/>
    </row>
    <row r="832" spans="11:12" x14ac:dyDescent="0.25">
      <c r="K832" s="22"/>
      <c r="L832" s="26"/>
    </row>
    <row r="833" spans="11:12" x14ac:dyDescent="0.25">
      <c r="K833" s="22"/>
      <c r="L833" s="26"/>
    </row>
    <row r="834" spans="11:12" x14ac:dyDescent="0.25">
      <c r="K834" s="22"/>
      <c r="L834" s="26"/>
    </row>
    <row r="835" spans="11:12" x14ac:dyDescent="0.25">
      <c r="K835" s="22"/>
      <c r="L835" s="26"/>
    </row>
    <row r="836" spans="11:12" x14ac:dyDescent="0.25">
      <c r="K836" s="22"/>
      <c r="L836" s="26"/>
    </row>
    <row r="837" spans="11:12" x14ac:dyDescent="0.25">
      <c r="K837" s="22"/>
      <c r="L837" s="26"/>
    </row>
    <row r="838" spans="11:12" x14ac:dyDescent="0.25">
      <c r="K838" s="22"/>
      <c r="L838" s="26"/>
    </row>
    <row r="839" spans="11:12" x14ac:dyDescent="0.25">
      <c r="K839" s="22"/>
      <c r="L839" s="26"/>
    </row>
    <row r="840" spans="11:12" x14ac:dyDescent="0.25">
      <c r="K840" s="22"/>
      <c r="L840" s="26"/>
    </row>
    <row r="841" spans="11:12" x14ac:dyDescent="0.25">
      <c r="K841" s="22"/>
      <c r="L841" s="26"/>
    </row>
    <row r="842" spans="11:12" x14ac:dyDescent="0.25">
      <c r="K842" s="22"/>
      <c r="L842" s="26"/>
    </row>
    <row r="843" spans="11:12" x14ac:dyDescent="0.25">
      <c r="K843" s="22"/>
      <c r="L843" s="26"/>
    </row>
    <row r="844" spans="11:12" x14ac:dyDescent="0.25">
      <c r="K844" s="22"/>
      <c r="L844" s="26"/>
    </row>
    <row r="845" spans="11:12" x14ac:dyDescent="0.25">
      <c r="K845" s="22"/>
      <c r="L845" s="26"/>
    </row>
    <row r="846" spans="11:12" x14ac:dyDescent="0.25">
      <c r="K846" s="22"/>
      <c r="L846" s="26"/>
    </row>
    <row r="847" spans="11:12" x14ac:dyDescent="0.25">
      <c r="K847" s="22"/>
      <c r="L847" s="26"/>
    </row>
    <row r="848" spans="11:12" x14ac:dyDescent="0.25">
      <c r="K848" s="22"/>
      <c r="L848" s="26"/>
    </row>
    <row r="849" spans="11:12" x14ac:dyDescent="0.25">
      <c r="K849" s="22"/>
      <c r="L849" s="26"/>
    </row>
    <row r="850" spans="11:12" x14ac:dyDescent="0.25">
      <c r="K850" s="22"/>
      <c r="L850" s="26"/>
    </row>
    <row r="851" spans="11:12" x14ac:dyDescent="0.25">
      <c r="K851" s="22"/>
      <c r="L851" s="26"/>
    </row>
    <row r="852" spans="11:12" x14ac:dyDescent="0.25">
      <c r="K852" s="22"/>
      <c r="L852" s="26"/>
    </row>
    <row r="853" spans="11:12" x14ac:dyDescent="0.25">
      <c r="K853" s="22"/>
      <c r="L853" s="26"/>
    </row>
    <row r="854" spans="11:12" x14ac:dyDescent="0.25">
      <c r="K854" s="22"/>
      <c r="L854" s="26"/>
    </row>
    <row r="855" spans="11:12" x14ac:dyDescent="0.25">
      <c r="K855" s="22"/>
      <c r="L855" s="26"/>
    </row>
    <row r="856" spans="11:12" x14ac:dyDescent="0.25">
      <c r="K856" s="22"/>
      <c r="L856" s="26"/>
    </row>
    <row r="857" spans="11:12" x14ac:dyDescent="0.25">
      <c r="K857" s="22"/>
      <c r="L857" s="26"/>
    </row>
    <row r="858" spans="11:12" x14ac:dyDescent="0.25">
      <c r="K858" s="22"/>
      <c r="L858" s="26"/>
    </row>
    <row r="859" spans="11:12" x14ac:dyDescent="0.25">
      <c r="K859" s="22"/>
      <c r="L859" s="26"/>
    </row>
    <row r="860" spans="11:12" x14ac:dyDescent="0.25">
      <c r="K860" s="22"/>
      <c r="L860" s="26"/>
    </row>
    <row r="861" spans="11:12" x14ac:dyDescent="0.25">
      <c r="K861" s="22"/>
      <c r="L861" s="26"/>
    </row>
    <row r="862" spans="11:12" x14ac:dyDescent="0.25">
      <c r="K862" s="22"/>
      <c r="L862" s="26"/>
    </row>
    <row r="863" spans="11:12" x14ac:dyDescent="0.25">
      <c r="K863" s="22"/>
      <c r="L863" s="26"/>
    </row>
    <row r="864" spans="11:12" x14ac:dyDescent="0.25">
      <c r="K864" s="22"/>
      <c r="L864" s="26"/>
    </row>
    <row r="865" spans="11:12" x14ac:dyDescent="0.25">
      <c r="K865" s="22"/>
      <c r="L865" s="26"/>
    </row>
    <row r="866" spans="11:12" x14ac:dyDescent="0.25">
      <c r="K866" s="22"/>
      <c r="L866" s="26"/>
    </row>
    <row r="867" spans="11:12" x14ac:dyDescent="0.25">
      <c r="K867" s="22"/>
      <c r="L867" s="26"/>
    </row>
    <row r="868" spans="11:12" x14ac:dyDescent="0.25">
      <c r="K868" s="22"/>
      <c r="L868" s="26"/>
    </row>
    <row r="869" spans="11:12" x14ac:dyDescent="0.25">
      <c r="K869" s="22"/>
      <c r="L869" s="26"/>
    </row>
    <row r="870" spans="11:12" x14ac:dyDescent="0.25">
      <c r="K870" s="22"/>
      <c r="L870" s="26"/>
    </row>
    <row r="871" spans="11:12" x14ac:dyDescent="0.25">
      <c r="K871" s="22"/>
      <c r="L871" s="26"/>
    </row>
    <row r="872" spans="11:12" x14ac:dyDescent="0.25">
      <c r="K872" s="22"/>
      <c r="L872" s="26"/>
    </row>
    <row r="873" spans="11:12" x14ac:dyDescent="0.25">
      <c r="K873" s="22"/>
      <c r="L873" s="26"/>
    </row>
    <row r="874" spans="11:12" x14ac:dyDescent="0.25">
      <c r="K874" s="22"/>
      <c r="L874" s="26"/>
    </row>
    <row r="875" spans="11:12" x14ac:dyDescent="0.25">
      <c r="K875" s="22"/>
      <c r="L875" s="26"/>
    </row>
    <row r="876" spans="11:12" x14ac:dyDescent="0.25">
      <c r="K876" s="22"/>
      <c r="L876" s="26"/>
    </row>
    <row r="877" spans="11:12" x14ac:dyDescent="0.25">
      <c r="K877" s="22"/>
      <c r="L877" s="26"/>
    </row>
    <row r="878" spans="11:12" x14ac:dyDescent="0.25">
      <c r="K878" s="22"/>
      <c r="L878" s="26"/>
    </row>
    <row r="879" spans="11:12" x14ac:dyDescent="0.25">
      <c r="K879" s="22"/>
      <c r="L879" s="26"/>
    </row>
    <row r="880" spans="11:12" x14ac:dyDescent="0.25">
      <c r="K880" s="22"/>
      <c r="L880" s="26"/>
    </row>
    <row r="881" spans="11:12" x14ac:dyDescent="0.25">
      <c r="K881" s="22"/>
      <c r="L881" s="26"/>
    </row>
    <row r="882" spans="11:12" x14ac:dyDescent="0.25">
      <c r="K882" s="22"/>
      <c r="L882" s="26"/>
    </row>
    <row r="883" spans="11:12" x14ac:dyDescent="0.25">
      <c r="K883" s="22"/>
      <c r="L883" s="26"/>
    </row>
    <row r="884" spans="11:12" x14ac:dyDescent="0.25">
      <c r="K884" s="22"/>
      <c r="L884" s="26"/>
    </row>
    <row r="885" spans="11:12" x14ac:dyDescent="0.25">
      <c r="K885" s="22"/>
      <c r="L885" s="26"/>
    </row>
    <row r="886" spans="11:12" x14ac:dyDescent="0.25">
      <c r="K886" s="22"/>
      <c r="L886" s="26"/>
    </row>
    <row r="887" spans="11:12" x14ac:dyDescent="0.25">
      <c r="K887" s="22"/>
      <c r="L887" s="26"/>
    </row>
    <row r="888" spans="11:12" x14ac:dyDescent="0.25">
      <c r="K888" s="22"/>
      <c r="L888" s="26"/>
    </row>
    <row r="889" spans="11:12" x14ac:dyDescent="0.25">
      <c r="K889" s="22"/>
      <c r="L889" s="26"/>
    </row>
    <row r="890" spans="11:12" x14ac:dyDescent="0.25">
      <c r="K890" s="22"/>
      <c r="L890" s="26"/>
    </row>
    <row r="891" spans="11:12" x14ac:dyDescent="0.25">
      <c r="K891" s="22"/>
      <c r="L891" s="26"/>
    </row>
    <row r="892" spans="11:12" x14ac:dyDescent="0.25">
      <c r="K892" s="22"/>
      <c r="L892" s="26"/>
    </row>
    <row r="893" spans="11:12" x14ac:dyDescent="0.25">
      <c r="K893" s="22"/>
      <c r="L893" s="26"/>
    </row>
    <row r="894" spans="11:12" x14ac:dyDescent="0.25">
      <c r="K894" s="22"/>
      <c r="L894" s="26"/>
    </row>
    <row r="895" spans="11:12" x14ac:dyDescent="0.25">
      <c r="K895" s="22"/>
      <c r="L895" s="26"/>
    </row>
    <row r="896" spans="11:12" x14ac:dyDescent="0.25">
      <c r="K896" s="22"/>
      <c r="L896" s="26"/>
    </row>
    <row r="897" spans="11:12" x14ac:dyDescent="0.25">
      <c r="K897" s="22"/>
      <c r="L897" s="26"/>
    </row>
    <row r="898" spans="11:12" x14ac:dyDescent="0.25">
      <c r="K898" s="22"/>
      <c r="L898" s="26"/>
    </row>
    <row r="899" spans="11:12" x14ac:dyDescent="0.25">
      <c r="K899" s="22"/>
      <c r="L899" s="26"/>
    </row>
    <row r="900" spans="11:12" x14ac:dyDescent="0.25">
      <c r="K900" s="22"/>
      <c r="L900" s="26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8B822-36E1-4723-891D-3A728D01EDAE}">
  <sheetPr codeName="Sheet10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8" customWidth="1"/>
    <col min="2" max="2" width="12.5703125" style="18" customWidth="1"/>
    <col min="3" max="5" width="9.7109375" style="18" customWidth="1"/>
    <col min="6" max="6" width="12.5703125" style="18" customWidth="1"/>
    <col min="7" max="9" width="9.7109375" style="18" customWidth="1"/>
    <col min="10" max="10" width="6.7109375" style="18" customWidth="1"/>
    <col min="11" max="11" width="12.42578125" style="18" customWidth="1"/>
    <col min="12" max="12" width="22" style="36" customWidth="1"/>
    <col min="13" max="16384" width="8.7109375" style="18"/>
  </cols>
  <sheetData>
    <row r="1" spans="1:12" ht="60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50"/>
      <c r="K1" s="22"/>
      <c r="L1" s="23" t="s">
        <v>39</v>
      </c>
    </row>
    <row r="2" spans="1:12" ht="19.5" customHeight="1" x14ac:dyDescent="0.3">
      <c r="A2" s="51" t="str">
        <f>"Weekly Payroll Jobs and Wages in Australia - " &amp;$L$1</f>
        <v>Weekly Payroll Jobs and Wages in Australia - Australian Capital Territory</v>
      </c>
      <c r="B2" s="19"/>
      <c r="C2" s="19"/>
      <c r="D2" s="19"/>
      <c r="E2" s="19"/>
      <c r="F2" s="19"/>
      <c r="G2" s="19"/>
      <c r="H2" s="19"/>
      <c r="I2" s="19"/>
      <c r="J2" s="19"/>
      <c r="K2" s="27" t="s">
        <v>60</v>
      </c>
      <c r="L2" s="24">
        <v>44352</v>
      </c>
    </row>
    <row r="3" spans="1:12" ht="15" customHeight="1" x14ac:dyDescent="0.25">
      <c r="A3" s="52" t="str">
        <f>"Week ending "&amp;TEXT($L$2,"dddd dd mmmm yyyy")</f>
        <v>Week ending Saturday 05 June 2021</v>
      </c>
      <c r="B3" s="19"/>
      <c r="C3" s="53"/>
      <c r="D3" s="54"/>
      <c r="E3" s="19"/>
      <c r="F3" s="19"/>
      <c r="G3" s="19"/>
      <c r="H3" s="19"/>
      <c r="I3" s="19"/>
      <c r="J3" s="19"/>
      <c r="K3" s="27" t="s">
        <v>61</v>
      </c>
      <c r="L3" s="28">
        <v>43904</v>
      </c>
    </row>
    <row r="4" spans="1:12" ht="15" customHeight="1" x14ac:dyDescent="0.25">
      <c r="A4" s="2" t="s">
        <v>31</v>
      </c>
      <c r="B4" s="19"/>
      <c r="C4" s="19"/>
      <c r="D4" s="19"/>
      <c r="E4" s="19"/>
      <c r="F4" s="19"/>
      <c r="G4" s="19"/>
      <c r="H4" s="19"/>
      <c r="I4" s="19"/>
      <c r="J4" s="19"/>
      <c r="K4" s="27" t="s">
        <v>70</v>
      </c>
      <c r="L4" s="28">
        <v>44324</v>
      </c>
    </row>
    <row r="5" spans="1:12" ht="11.65" customHeight="1" x14ac:dyDescent="0.25">
      <c r="A5" s="55"/>
      <c r="B5" s="19"/>
      <c r="C5" s="19"/>
      <c r="D5" s="19"/>
      <c r="E5" s="19"/>
      <c r="F5" s="19"/>
      <c r="G5" s="19"/>
      <c r="H5" s="19"/>
      <c r="I5" s="19"/>
      <c r="J5" s="19"/>
      <c r="K5" s="27"/>
      <c r="L5" s="28">
        <v>44331</v>
      </c>
    </row>
    <row r="6" spans="1:12" ht="16.5" customHeight="1" thickBot="1" x14ac:dyDescent="0.3">
      <c r="A6" s="56" t="str">
        <f>"Change in payroll jobs and total wages, "&amp;$L$1</f>
        <v>Change in payroll jobs and total wages, Australian Capital Territory</v>
      </c>
      <c r="B6" s="53"/>
      <c r="C6" s="20"/>
      <c r="D6" s="57"/>
      <c r="E6" s="19"/>
      <c r="F6" s="19"/>
      <c r="G6" s="19"/>
      <c r="H6" s="19"/>
      <c r="I6" s="19"/>
      <c r="J6" s="19"/>
      <c r="K6" s="27"/>
      <c r="L6" s="28">
        <v>44338</v>
      </c>
    </row>
    <row r="7" spans="1:12" ht="16.5" customHeight="1" x14ac:dyDescent="0.25">
      <c r="A7" s="40"/>
      <c r="B7" s="76" t="s">
        <v>58</v>
      </c>
      <c r="C7" s="77"/>
      <c r="D7" s="77"/>
      <c r="E7" s="78"/>
      <c r="F7" s="79" t="s">
        <v>59</v>
      </c>
      <c r="G7" s="77"/>
      <c r="H7" s="77"/>
      <c r="I7" s="78"/>
      <c r="J7" s="58"/>
      <c r="K7" s="27" t="s">
        <v>71</v>
      </c>
      <c r="L7" s="28">
        <v>44345</v>
      </c>
    </row>
    <row r="8" spans="1:12" ht="33.75" customHeight="1" x14ac:dyDescent="0.25">
      <c r="A8" s="80"/>
      <c r="B8" s="82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C8" s="84" t="str">
        <f>"% Change between " &amp; TEXT($L$4,"dd mmm yyyy")&amp;" and "&amp; TEXT($L$2,"dd mmm yyyy") &amp; " (monthly change)"</f>
        <v>% Change between 08 May 2021 and 05 Jun 2021 (monthly change)</v>
      </c>
      <c r="D8" s="67" t="str">
        <f>"% Change between " &amp; TEXT($L$7,"dd mmm yyyy")&amp;" and "&amp; TEXT($L$2,"dd mmm yyyy") &amp; " (weekly change)"</f>
        <v>% Change between 29 May 2021 and 05 Jun 2021 (weekly change)</v>
      </c>
      <c r="E8" s="69" t="str">
        <f>"% Change between " &amp; TEXT($L$6,"dd mmm yyyy")&amp;" and "&amp; TEXT($L$7,"dd mmm yyyy") &amp; " (weekly change)"</f>
        <v>% Change between 22 May 2021 and 29 May 2021 (weekly change)</v>
      </c>
      <c r="F8" s="82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G8" s="84" t="str">
        <f>"% Change between " &amp; TEXT($L$4,"dd mmm yyyy")&amp;" and "&amp; TEXT($L$2,"dd mmm yyyy") &amp; " (monthly change)"</f>
        <v>% Change between 08 May 2021 and 05 Jun 2021 (monthly change)</v>
      </c>
      <c r="H8" s="67" t="str">
        <f>"% Change between " &amp; TEXT($L$7,"dd mmm yyyy")&amp;" and "&amp; TEXT($L$2,"dd mmm yyyy") &amp; " (weekly change)"</f>
        <v>% Change between 29 May 2021 and 05 Jun 2021 (weekly change)</v>
      </c>
      <c r="I8" s="69" t="str">
        <f>"% Change between " &amp; TEXT($L$6,"dd mmm yyyy")&amp;" and "&amp; TEXT($L$7,"dd mmm yyyy") &amp; " (weekly change)"</f>
        <v>% Change between 22 May 2021 and 29 May 2021 (weekly change)</v>
      </c>
      <c r="J8" s="59"/>
      <c r="K8" s="27" t="s">
        <v>72</v>
      </c>
      <c r="L8" s="28">
        <v>44352</v>
      </c>
    </row>
    <row r="9" spans="1:12" ht="48.75" customHeight="1" thickBot="1" x14ac:dyDescent="0.3">
      <c r="A9" s="81"/>
      <c r="B9" s="83"/>
      <c r="C9" s="85"/>
      <c r="D9" s="68"/>
      <c r="E9" s="70"/>
      <c r="F9" s="83"/>
      <c r="G9" s="85"/>
      <c r="H9" s="68"/>
      <c r="I9" s="70"/>
      <c r="J9" s="60"/>
      <c r="K9" s="27" t="s">
        <v>67</v>
      </c>
      <c r="L9" s="30"/>
    </row>
    <row r="10" spans="1:12" x14ac:dyDescent="0.25">
      <c r="A10" s="41"/>
      <c r="B10" s="71" t="str">
        <f>L1</f>
        <v>Australian Capital Territory</v>
      </c>
      <c r="C10" s="72"/>
      <c r="D10" s="72"/>
      <c r="E10" s="72"/>
      <c r="F10" s="72"/>
      <c r="G10" s="72"/>
      <c r="H10" s="72"/>
      <c r="I10" s="73"/>
      <c r="J10" s="21"/>
      <c r="K10" s="37"/>
      <c r="L10" s="30"/>
    </row>
    <row r="11" spans="1:12" x14ac:dyDescent="0.25">
      <c r="A11" s="42" t="s">
        <v>30</v>
      </c>
      <c r="B11" s="21">
        <v>1.6765815345159307E-2</v>
      </c>
      <c r="C11" s="21">
        <v>-4.6161112750050526E-3</v>
      </c>
      <c r="D11" s="21">
        <v>-5.2271371818487511E-3</v>
      </c>
      <c r="E11" s="21">
        <v>-6.082965944420704E-3</v>
      </c>
      <c r="F11" s="21">
        <v>3.9096291812603434E-2</v>
      </c>
      <c r="G11" s="21">
        <v>-1.5394854954476456E-2</v>
      </c>
      <c r="H11" s="21">
        <v>-6.2150223974846153E-3</v>
      </c>
      <c r="I11" s="43">
        <v>-6.8055489421878779E-3</v>
      </c>
      <c r="J11" s="21"/>
      <c r="K11" s="29"/>
      <c r="L11" s="30"/>
    </row>
    <row r="12" spans="1:12" x14ac:dyDescent="0.25">
      <c r="A12" s="41"/>
      <c r="B12" s="74" t="s">
        <v>29</v>
      </c>
      <c r="C12" s="74"/>
      <c r="D12" s="74"/>
      <c r="E12" s="74"/>
      <c r="F12" s="74"/>
      <c r="G12" s="74"/>
      <c r="H12" s="74"/>
      <c r="I12" s="75"/>
      <c r="J12" s="21"/>
      <c r="K12" s="29"/>
      <c r="L12" s="30"/>
    </row>
    <row r="13" spans="1:12" x14ac:dyDescent="0.25">
      <c r="A13" s="44" t="s">
        <v>28</v>
      </c>
      <c r="B13" s="21">
        <v>-9.1889212268525533E-3</v>
      </c>
      <c r="C13" s="21">
        <v>-1.0220897391659878E-2</v>
      </c>
      <c r="D13" s="21">
        <v>-8.9345011544417208E-3</v>
      </c>
      <c r="E13" s="21">
        <v>-4.9610337879771871E-3</v>
      </c>
      <c r="F13" s="21">
        <v>3.2351485422302151E-2</v>
      </c>
      <c r="G13" s="21">
        <v>-2.4855459957297987E-2</v>
      </c>
      <c r="H13" s="21">
        <v>-1.2108906684877851E-2</v>
      </c>
      <c r="I13" s="43">
        <v>-7.3383833316649216E-3</v>
      </c>
      <c r="J13" s="21"/>
      <c r="K13" s="29"/>
      <c r="L13" s="30"/>
    </row>
    <row r="14" spans="1:12" x14ac:dyDescent="0.25">
      <c r="A14" s="44" t="s">
        <v>27</v>
      </c>
      <c r="B14" s="21">
        <v>1.3754919460633452E-2</v>
      </c>
      <c r="C14" s="21">
        <v>-1.5276194744794358E-3</v>
      </c>
      <c r="D14" s="21">
        <v>-1.8955869824573979E-3</v>
      </c>
      <c r="E14" s="21">
        <v>-8.0652783366925718E-3</v>
      </c>
      <c r="F14" s="21">
        <v>4.0360174102282542E-2</v>
      </c>
      <c r="G14" s="21">
        <v>-4.0221044404947781E-3</v>
      </c>
      <c r="H14" s="21">
        <v>1.1591041463623331E-3</v>
      </c>
      <c r="I14" s="43">
        <v>-6.4103638952945907E-3</v>
      </c>
      <c r="J14" s="21"/>
      <c r="K14" s="26"/>
      <c r="L14" s="30"/>
    </row>
    <row r="15" spans="1:12" x14ac:dyDescent="0.25">
      <c r="A15" s="44" t="s">
        <v>69</v>
      </c>
      <c r="B15" s="21">
        <v>-4.4625529457065771E-2</v>
      </c>
      <c r="C15" s="21">
        <v>-5.2521692762129701E-3</v>
      </c>
      <c r="D15" s="21">
        <v>-2.6306443131068113E-2</v>
      </c>
      <c r="E15" s="21">
        <v>5.7964321450352241E-3</v>
      </c>
      <c r="F15" s="21">
        <v>-1.959184579974993E-2</v>
      </c>
      <c r="G15" s="21">
        <v>2.7228833979709766E-2</v>
      </c>
      <c r="H15" s="21">
        <v>-1.7338149261549085E-2</v>
      </c>
      <c r="I15" s="43">
        <v>1.6697719461848504E-2</v>
      </c>
      <c r="J15" s="21"/>
      <c r="K15" s="38"/>
      <c r="L15" s="30"/>
    </row>
    <row r="16" spans="1:12" x14ac:dyDescent="0.25">
      <c r="A16" s="44" t="s">
        <v>47</v>
      </c>
      <c r="B16" s="21">
        <v>-2.6336132975682713E-2</v>
      </c>
      <c r="C16" s="21">
        <v>-9.637455965677888E-3</v>
      </c>
      <c r="D16" s="21">
        <v>-1.3329049547684768E-2</v>
      </c>
      <c r="E16" s="21">
        <v>-6.4070890182910123E-3</v>
      </c>
      <c r="F16" s="21">
        <v>1.0453124643659661E-2</v>
      </c>
      <c r="G16" s="21">
        <v>-2.319507425198819E-3</v>
      </c>
      <c r="H16" s="21">
        <v>-7.8248002933075655E-3</v>
      </c>
      <c r="I16" s="43">
        <v>-2.7238061994325768E-3</v>
      </c>
      <c r="J16" s="21"/>
      <c r="K16" s="29"/>
      <c r="L16" s="30"/>
    </row>
    <row r="17" spans="1:12" x14ac:dyDescent="0.25">
      <c r="A17" s="44" t="s">
        <v>48</v>
      </c>
      <c r="B17" s="21">
        <v>1.1789603370161439E-2</v>
      </c>
      <c r="C17" s="21">
        <v>-1.0244666419020332E-2</v>
      </c>
      <c r="D17" s="21">
        <v>-4.3934543806369852E-3</v>
      </c>
      <c r="E17" s="21">
        <v>-8.9806423508840272E-3</v>
      </c>
      <c r="F17" s="21">
        <v>2.3248683391778435E-2</v>
      </c>
      <c r="G17" s="21">
        <v>-1.9126273742102073E-2</v>
      </c>
      <c r="H17" s="21">
        <v>-1.1239309625517446E-2</v>
      </c>
      <c r="I17" s="43">
        <v>-1.2614580327349967E-2</v>
      </c>
      <c r="J17" s="21"/>
      <c r="K17" s="29"/>
      <c r="L17" s="30"/>
    </row>
    <row r="18" spans="1:12" x14ac:dyDescent="0.25">
      <c r="A18" s="44" t="s">
        <v>49</v>
      </c>
      <c r="B18" s="21">
        <v>3.5630982367758302E-2</v>
      </c>
      <c r="C18" s="21">
        <v>-2.2471828311348974E-3</v>
      </c>
      <c r="D18" s="21">
        <v>-8.0029202274356503E-4</v>
      </c>
      <c r="E18" s="21">
        <v>-6.6326720296497887E-3</v>
      </c>
      <c r="F18" s="21">
        <v>4.0971025245100767E-2</v>
      </c>
      <c r="G18" s="21">
        <v>-1.9961991246528421E-2</v>
      </c>
      <c r="H18" s="21">
        <v>-7.066707427028418E-3</v>
      </c>
      <c r="I18" s="43">
        <v>-8.5493132002797401E-3</v>
      </c>
      <c r="J18" s="21"/>
      <c r="K18" s="29"/>
      <c r="L18" s="30"/>
    </row>
    <row r="19" spans="1:12" ht="17.25" customHeight="1" x14ac:dyDescent="0.25">
      <c r="A19" s="44" t="s">
        <v>50</v>
      </c>
      <c r="B19" s="21">
        <v>5.6796526227678612E-2</v>
      </c>
      <c r="C19" s="21">
        <v>2.4574714841665291E-3</v>
      </c>
      <c r="D19" s="21">
        <v>2.5211527027781955E-3</v>
      </c>
      <c r="E19" s="21">
        <v>-3.3752513879715673E-3</v>
      </c>
      <c r="F19" s="21">
        <v>7.2992819991331226E-2</v>
      </c>
      <c r="G19" s="21">
        <v>-1.9119693990803821E-2</v>
      </c>
      <c r="H19" s="21">
        <v>-6.1461443052779341E-4</v>
      </c>
      <c r="I19" s="43">
        <v>-2.8030716490652363E-3</v>
      </c>
      <c r="J19" s="61"/>
      <c r="K19" s="31"/>
      <c r="L19" s="30"/>
    </row>
    <row r="20" spans="1:12" x14ac:dyDescent="0.25">
      <c r="A20" s="44" t="s">
        <v>51</v>
      </c>
      <c r="B20" s="21">
        <v>8.6928749193474042E-2</v>
      </c>
      <c r="C20" s="21">
        <v>8.8634203391542155E-3</v>
      </c>
      <c r="D20" s="21">
        <v>6.1784963411970484E-3</v>
      </c>
      <c r="E20" s="21">
        <v>-8.3270646948871985E-3</v>
      </c>
      <c r="F20" s="21">
        <v>7.3930770300785875E-2</v>
      </c>
      <c r="G20" s="21">
        <v>-3.210668334077571E-3</v>
      </c>
      <c r="H20" s="21">
        <v>3.5617153502489618E-3</v>
      </c>
      <c r="I20" s="43">
        <v>3.7297327743335273E-4</v>
      </c>
      <c r="J20" s="19"/>
      <c r="K20" s="25"/>
      <c r="L20" s="30"/>
    </row>
    <row r="21" spans="1:12" ht="15.75" thickBot="1" x14ac:dyDescent="0.3">
      <c r="A21" s="45" t="s">
        <v>52</v>
      </c>
      <c r="B21" s="46">
        <v>0.11326884589726482</v>
      </c>
      <c r="C21" s="46">
        <v>2.3615430383551406E-2</v>
      </c>
      <c r="D21" s="46">
        <v>4.0491919665956999E-3</v>
      </c>
      <c r="E21" s="46">
        <v>-5.5167296922119524E-3</v>
      </c>
      <c r="F21" s="46">
        <v>0.12347549337497732</v>
      </c>
      <c r="G21" s="46">
        <v>-5.3587713756602651E-2</v>
      </c>
      <c r="H21" s="46">
        <v>4.1537881005742516E-2</v>
      </c>
      <c r="I21" s="47">
        <v>-1.7916158349068012E-2</v>
      </c>
      <c r="J21" s="19"/>
      <c r="K21" s="39"/>
      <c r="L21" s="30"/>
    </row>
    <row r="22" spans="1:12" x14ac:dyDescent="0.25">
      <c r="A22" s="62" t="s">
        <v>46</v>
      </c>
      <c r="B22" s="19"/>
      <c r="C22" s="19"/>
      <c r="D22" s="19"/>
      <c r="E22" s="19"/>
      <c r="F22" s="19"/>
      <c r="G22" s="19"/>
      <c r="H22" s="19"/>
      <c r="I22" s="19"/>
      <c r="J22" s="19"/>
      <c r="K22" s="25"/>
      <c r="L22" s="30"/>
    </row>
    <row r="23" spans="1:12" ht="10.5" customHeight="1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32"/>
      <c r="L23" s="30"/>
    </row>
    <row r="24" spans="1:12" x14ac:dyDescent="0.25">
      <c r="A24" s="56" t="str">
        <f>"Indexed number of payroll jobs and total wages, "&amp;$L$1&amp;" and Australia"</f>
        <v>Indexed number of payroll jobs and total wages, Australian Capital Territory and Australia</v>
      </c>
      <c r="B24" s="19"/>
      <c r="C24" s="19"/>
      <c r="D24" s="19"/>
      <c r="E24" s="19"/>
      <c r="F24" s="19"/>
      <c r="G24" s="19"/>
      <c r="H24" s="19"/>
      <c r="I24" s="19"/>
      <c r="J24" s="19"/>
      <c r="K24" s="32"/>
      <c r="L24" s="30"/>
    </row>
    <row r="25" spans="1:12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32"/>
      <c r="L25" s="30"/>
    </row>
    <row r="26" spans="1:12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32"/>
      <c r="L26" s="30"/>
    </row>
    <row r="27" spans="1:12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39"/>
      <c r="L27" s="30"/>
    </row>
    <row r="28" spans="1:12" x14ac:dyDescent="0.25">
      <c r="A28" s="19"/>
      <c r="B28" s="56"/>
      <c r="C28" s="56"/>
      <c r="D28" s="56"/>
      <c r="E28" s="56"/>
      <c r="F28" s="56"/>
      <c r="G28" s="56"/>
      <c r="H28" s="56"/>
      <c r="I28" s="56"/>
      <c r="J28" s="56"/>
      <c r="K28" s="63"/>
      <c r="L28" s="30"/>
    </row>
    <row r="29" spans="1:12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32"/>
      <c r="L29" s="30"/>
    </row>
    <row r="30" spans="1:12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32"/>
      <c r="L30" s="30"/>
    </row>
    <row r="31" spans="1:12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32"/>
      <c r="L31" s="30"/>
    </row>
    <row r="32" spans="1:12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32"/>
      <c r="L32" s="30"/>
    </row>
    <row r="33" spans="1:12" ht="15.75" customHeight="1" x14ac:dyDescent="0.25">
      <c r="B33" s="19"/>
      <c r="C33" s="19"/>
      <c r="D33" s="19"/>
      <c r="E33" s="19"/>
      <c r="F33" s="19"/>
      <c r="G33" s="19"/>
      <c r="H33" s="19"/>
      <c r="I33" s="19"/>
      <c r="J33" s="19"/>
      <c r="K33" s="32"/>
      <c r="L33" s="30"/>
    </row>
    <row r="34" spans="1:12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30" t="s">
        <v>26</v>
      </c>
      <c r="L34" s="30" t="s">
        <v>62</v>
      </c>
    </row>
    <row r="35" spans="1:12" ht="11.2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30"/>
      <c r="L35" s="29" t="s">
        <v>24</v>
      </c>
    </row>
    <row r="36" spans="1:12" x14ac:dyDescent="0.25">
      <c r="A36" s="56" t="str">
        <f>"Indexed number of payroll jobs held by men by age group, "&amp;$L$1</f>
        <v>Indexed number of payroll jobs held by men by age group, Australian Capital Territory</v>
      </c>
      <c r="B36" s="19"/>
      <c r="C36" s="19"/>
      <c r="D36" s="19"/>
      <c r="E36" s="19"/>
      <c r="F36" s="19"/>
      <c r="G36" s="19"/>
      <c r="H36" s="19"/>
      <c r="I36" s="19"/>
      <c r="J36" s="19"/>
      <c r="K36" s="29" t="s">
        <v>69</v>
      </c>
      <c r="L36" s="30">
        <v>75.67</v>
      </c>
    </row>
    <row r="37" spans="1:12" x14ac:dyDescent="0.25">
      <c r="B37" s="19"/>
      <c r="C37" s="19"/>
      <c r="D37" s="19"/>
      <c r="E37" s="19"/>
      <c r="F37" s="19"/>
      <c r="G37" s="19"/>
      <c r="H37" s="19"/>
      <c r="I37" s="19"/>
      <c r="J37" s="19"/>
      <c r="K37" s="29" t="s">
        <v>47</v>
      </c>
      <c r="L37" s="30">
        <v>96.66</v>
      </c>
    </row>
    <row r="38" spans="1:12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29" t="s">
        <v>48</v>
      </c>
      <c r="L38" s="30">
        <v>100.38</v>
      </c>
    </row>
    <row r="39" spans="1:12" x14ac:dyDescent="0.25">
      <c r="K39" s="31" t="s">
        <v>49</v>
      </c>
      <c r="L39" s="30">
        <v>103.58</v>
      </c>
    </row>
    <row r="40" spans="1:12" x14ac:dyDescent="0.25">
      <c r="K40" s="25" t="s">
        <v>50</v>
      </c>
      <c r="L40" s="30">
        <v>105.86</v>
      </c>
    </row>
    <row r="41" spans="1:12" x14ac:dyDescent="0.25">
      <c r="K41" s="25" t="s">
        <v>51</v>
      </c>
      <c r="L41" s="30">
        <v>106.18</v>
      </c>
    </row>
    <row r="42" spans="1:12" x14ac:dyDescent="0.25">
      <c r="K42" s="25" t="s">
        <v>52</v>
      </c>
      <c r="L42" s="30">
        <v>108.6</v>
      </c>
    </row>
    <row r="43" spans="1:12" x14ac:dyDescent="0.25">
      <c r="K43" s="25"/>
      <c r="L43" s="30"/>
    </row>
    <row r="44" spans="1:12" x14ac:dyDescent="0.25">
      <c r="K44" s="30"/>
      <c r="L44" s="30" t="s">
        <v>23</v>
      </c>
    </row>
    <row r="45" spans="1:12" x14ac:dyDescent="0.25">
      <c r="K45" s="29" t="s">
        <v>69</v>
      </c>
      <c r="L45" s="30">
        <v>76.900000000000006</v>
      </c>
    </row>
    <row r="46" spans="1:12" ht="15.4" customHeight="1" x14ac:dyDescent="0.25">
      <c r="A46" s="56" t="str">
        <f>"Indexed number of payroll jobs held by women by age group, "&amp;$L$1</f>
        <v>Indexed number of payroll jobs held by women by age group, Australian Capital Territory</v>
      </c>
      <c r="B46" s="19"/>
      <c r="C46" s="19"/>
      <c r="D46" s="19"/>
      <c r="E46" s="19"/>
      <c r="F46" s="19"/>
      <c r="G46" s="19"/>
      <c r="H46" s="19"/>
      <c r="I46" s="19"/>
      <c r="J46" s="19"/>
      <c r="K46" s="29" t="s">
        <v>47</v>
      </c>
      <c r="L46" s="30">
        <v>96.71</v>
      </c>
    </row>
    <row r="47" spans="1:12" ht="15.4" customHeight="1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29" t="s">
        <v>48</v>
      </c>
      <c r="L47" s="30">
        <v>99.7</v>
      </c>
    </row>
    <row r="48" spans="1:12" ht="15.4" customHeight="1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31" t="s">
        <v>49</v>
      </c>
      <c r="L48" s="30">
        <v>103.43</v>
      </c>
    </row>
    <row r="49" spans="1:12" ht="15.4" customHeight="1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25" t="s">
        <v>50</v>
      </c>
      <c r="L49" s="30">
        <v>105.72</v>
      </c>
    </row>
    <row r="50" spans="1:12" ht="15.4" customHeight="1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25" t="s">
        <v>51</v>
      </c>
      <c r="L50" s="30">
        <v>106.39</v>
      </c>
    </row>
    <row r="51" spans="1:12" ht="15.4" customHeight="1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25" t="s">
        <v>52</v>
      </c>
      <c r="L51" s="30">
        <v>111.05</v>
      </c>
    </row>
    <row r="52" spans="1:12" ht="15.4" customHeight="1" x14ac:dyDescent="0.25">
      <c r="B52" s="56"/>
      <c r="C52" s="56"/>
      <c r="D52" s="56"/>
      <c r="E52" s="56"/>
      <c r="F52" s="56"/>
      <c r="G52" s="56"/>
      <c r="H52" s="56"/>
      <c r="I52" s="56"/>
      <c r="J52" s="56"/>
      <c r="K52" s="25"/>
      <c r="L52" s="30"/>
    </row>
    <row r="53" spans="1:12" ht="15.4" customHeight="1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30"/>
      <c r="L53" s="30" t="s">
        <v>22</v>
      </c>
    </row>
    <row r="54" spans="1:12" ht="15.4" customHeight="1" x14ac:dyDescent="0.25">
      <c r="B54" s="56"/>
      <c r="C54" s="56"/>
      <c r="D54" s="56"/>
      <c r="E54" s="56"/>
      <c r="F54" s="56"/>
      <c r="G54" s="56"/>
      <c r="H54" s="56"/>
      <c r="I54" s="56"/>
      <c r="J54" s="56"/>
      <c r="K54" s="29" t="s">
        <v>69</v>
      </c>
      <c r="L54" s="30">
        <v>73.69</v>
      </c>
    </row>
    <row r="55" spans="1:12" ht="15.4" customHeight="1" x14ac:dyDescent="0.25">
      <c r="A55" s="56" t="str">
        <f>"Change in payroll jobs since week ending "&amp;TEXT($L$3,"dd mmmm yyyy")&amp;" by Industry, "&amp;$L$1</f>
        <v>Change in payroll jobs since week ending 14 March 2020 by Industry, Australian Capital Territory</v>
      </c>
      <c r="B55" s="19"/>
      <c r="C55" s="19"/>
      <c r="D55" s="19"/>
      <c r="E55" s="19"/>
      <c r="F55" s="19"/>
      <c r="G55" s="19"/>
      <c r="H55" s="19"/>
      <c r="I55" s="19"/>
      <c r="J55" s="19"/>
      <c r="K55" s="29" t="s">
        <v>47</v>
      </c>
      <c r="L55" s="30">
        <v>95.34</v>
      </c>
    </row>
    <row r="56" spans="1:12" ht="15.4" customHeight="1" x14ac:dyDescent="0.25">
      <c r="B56" s="19"/>
      <c r="C56" s="19"/>
      <c r="D56" s="19"/>
      <c r="E56" s="19"/>
      <c r="F56" s="19"/>
      <c r="G56" s="19"/>
      <c r="H56" s="19"/>
      <c r="I56" s="19"/>
      <c r="J56" s="19"/>
      <c r="K56" s="29" t="s">
        <v>48</v>
      </c>
      <c r="L56" s="30">
        <v>98.81</v>
      </c>
    </row>
    <row r="57" spans="1:12" ht="15.4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  <c r="K57" s="31" t="s">
        <v>49</v>
      </c>
      <c r="L57" s="30">
        <v>102.7</v>
      </c>
    </row>
    <row r="58" spans="1:12" ht="15.4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25" t="s">
        <v>50</v>
      </c>
      <c r="L58" s="30">
        <v>105.6</v>
      </c>
    </row>
    <row r="59" spans="1:12" ht="15.4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25" t="s">
        <v>51</v>
      </c>
      <c r="L59" s="30">
        <v>106.64</v>
      </c>
    </row>
    <row r="60" spans="1:12" ht="15.4" customHeight="1" x14ac:dyDescent="0.25">
      <c r="K60" s="25" t="s">
        <v>52</v>
      </c>
      <c r="L60" s="30">
        <v>111.14</v>
      </c>
    </row>
    <row r="61" spans="1:12" ht="15.4" customHeight="1" x14ac:dyDescent="0.25">
      <c r="K61" s="25"/>
      <c r="L61" s="30"/>
    </row>
    <row r="62" spans="1:12" ht="15.4" customHeight="1" x14ac:dyDescent="0.25">
      <c r="B62" s="19"/>
      <c r="C62" s="19"/>
      <c r="D62" s="19"/>
      <c r="E62" s="19"/>
      <c r="F62" s="19"/>
      <c r="G62" s="19"/>
      <c r="H62" s="19"/>
      <c r="I62" s="19"/>
      <c r="J62" s="19"/>
      <c r="K62" s="27"/>
      <c r="L62" s="27"/>
    </row>
    <row r="63" spans="1:12" ht="15.4" customHeight="1" x14ac:dyDescent="0.25">
      <c r="K63" s="30" t="s">
        <v>25</v>
      </c>
      <c r="L63" s="29" t="s">
        <v>63</v>
      </c>
    </row>
    <row r="64" spans="1:12" ht="15.4" customHeight="1" x14ac:dyDescent="0.25">
      <c r="K64" s="63"/>
      <c r="L64" s="29" t="s">
        <v>24</v>
      </c>
    </row>
    <row r="65" spans="1:12" ht="15.4" customHeight="1" x14ac:dyDescent="0.25">
      <c r="K65" s="29" t="s">
        <v>69</v>
      </c>
      <c r="L65" s="30">
        <v>79.42</v>
      </c>
    </row>
    <row r="66" spans="1:12" ht="15.4" customHeight="1" x14ac:dyDescent="0.25">
      <c r="K66" s="29" t="s">
        <v>47</v>
      </c>
      <c r="L66" s="30">
        <v>98.76</v>
      </c>
    </row>
    <row r="67" spans="1:12" ht="15.4" customHeight="1" x14ac:dyDescent="0.25">
      <c r="K67" s="29" t="s">
        <v>48</v>
      </c>
      <c r="L67" s="30">
        <v>103.63</v>
      </c>
    </row>
    <row r="68" spans="1:12" ht="15.4" customHeight="1" x14ac:dyDescent="0.25">
      <c r="K68" s="31" t="s">
        <v>49</v>
      </c>
      <c r="L68" s="30">
        <v>103.87</v>
      </c>
    </row>
    <row r="69" spans="1:12" ht="15.4" customHeight="1" x14ac:dyDescent="0.25">
      <c r="K69" s="25" t="s">
        <v>50</v>
      </c>
      <c r="L69" s="30">
        <v>104.98</v>
      </c>
    </row>
    <row r="70" spans="1:12" ht="15.4" customHeight="1" x14ac:dyDescent="0.25">
      <c r="K70" s="25" t="s">
        <v>51</v>
      </c>
      <c r="L70" s="30">
        <v>109.37</v>
      </c>
    </row>
    <row r="71" spans="1:12" ht="15.4" customHeight="1" x14ac:dyDescent="0.25">
      <c r="K71" s="25" t="s">
        <v>52</v>
      </c>
      <c r="L71" s="30">
        <v>108.97</v>
      </c>
    </row>
    <row r="72" spans="1:12" ht="15.4" customHeight="1" x14ac:dyDescent="0.25">
      <c r="K72" s="25"/>
      <c r="L72" s="30"/>
    </row>
    <row r="73" spans="1:12" ht="15.4" customHeight="1" x14ac:dyDescent="0.25">
      <c r="K73" s="26"/>
      <c r="L73" s="30" t="s">
        <v>23</v>
      </c>
    </row>
    <row r="74" spans="1:12" ht="15.4" customHeight="1" x14ac:dyDescent="0.25">
      <c r="K74" s="29" t="s">
        <v>69</v>
      </c>
      <c r="L74" s="30">
        <v>80.06</v>
      </c>
    </row>
    <row r="75" spans="1:12" ht="15.4" customHeight="1" x14ac:dyDescent="0.25">
      <c r="K75" s="29" t="s">
        <v>47</v>
      </c>
      <c r="L75" s="30">
        <v>99.34</v>
      </c>
    </row>
    <row r="76" spans="1:12" ht="15.4" customHeight="1" x14ac:dyDescent="0.25">
      <c r="K76" s="29" t="s">
        <v>48</v>
      </c>
      <c r="L76" s="30">
        <v>103.06</v>
      </c>
    </row>
    <row r="77" spans="1:12" ht="15.4" customHeight="1" x14ac:dyDescent="0.25">
      <c r="A77" s="56" t="str">
        <f>"Distribution of payroll jobs by industry, "&amp;$L$1</f>
        <v>Distribution of payroll jobs by industry, Australian Capital Territory</v>
      </c>
      <c r="K77" s="31" t="s">
        <v>49</v>
      </c>
      <c r="L77" s="30">
        <v>103.67</v>
      </c>
    </row>
    <row r="78" spans="1:12" ht="15.4" customHeight="1" x14ac:dyDescent="0.25">
      <c r="K78" s="25" t="s">
        <v>50</v>
      </c>
      <c r="L78" s="30">
        <v>105.08</v>
      </c>
    </row>
    <row r="79" spans="1:12" ht="15.4" customHeight="1" x14ac:dyDescent="0.25">
      <c r="K79" s="25" t="s">
        <v>51</v>
      </c>
      <c r="L79" s="30">
        <v>109.74</v>
      </c>
    </row>
    <row r="80" spans="1:12" ht="15.4" customHeight="1" x14ac:dyDescent="0.25">
      <c r="K80" s="25" t="s">
        <v>52</v>
      </c>
      <c r="L80" s="30">
        <v>110.65</v>
      </c>
    </row>
    <row r="81" spans="1:12" ht="15.4" customHeight="1" x14ac:dyDescent="0.25">
      <c r="K81" s="25"/>
      <c r="L81" s="30"/>
    </row>
    <row r="82" spans="1:12" ht="15.4" customHeight="1" x14ac:dyDescent="0.25">
      <c r="K82" s="27"/>
      <c r="L82" s="30" t="s">
        <v>22</v>
      </c>
    </row>
    <row r="83" spans="1:12" ht="15.4" customHeight="1" x14ac:dyDescent="0.25">
      <c r="K83" s="29" t="s">
        <v>69</v>
      </c>
      <c r="L83" s="30">
        <v>77.14</v>
      </c>
    </row>
    <row r="84" spans="1:12" ht="15.4" customHeight="1" x14ac:dyDescent="0.25">
      <c r="K84" s="29" t="s">
        <v>47</v>
      </c>
      <c r="L84" s="30">
        <v>98.07</v>
      </c>
    </row>
    <row r="85" spans="1:12" ht="15.4" customHeight="1" x14ac:dyDescent="0.25">
      <c r="K85" s="29" t="s">
        <v>48</v>
      </c>
      <c r="L85" s="30">
        <v>103.09</v>
      </c>
    </row>
    <row r="86" spans="1:12" ht="15.4" customHeight="1" x14ac:dyDescent="0.25">
      <c r="K86" s="31" t="s">
        <v>49</v>
      </c>
      <c r="L86" s="30">
        <v>104.22</v>
      </c>
    </row>
    <row r="87" spans="1:12" ht="15.4" customHeight="1" x14ac:dyDescent="0.25">
      <c r="K87" s="25" t="s">
        <v>50</v>
      </c>
      <c r="L87" s="30">
        <v>105.72</v>
      </c>
    </row>
    <row r="88" spans="1:12" ht="15.4" customHeight="1" x14ac:dyDescent="0.25">
      <c r="K88" s="25" t="s">
        <v>51</v>
      </c>
      <c r="L88" s="30">
        <v>110.84</v>
      </c>
    </row>
    <row r="89" spans="1:12" ht="15.4" customHeight="1" x14ac:dyDescent="0.25">
      <c r="K89" s="25" t="s">
        <v>52</v>
      </c>
      <c r="L89" s="30">
        <v>111.58</v>
      </c>
    </row>
    <row r="90" spans="1:12" ht="15.4" customHeight="1" x14ac:dyDescent="0.25">
      <c r="K90" s="25"/>
      <c r="L90" s="30"/>
    </row>
    <row r="91" spans="1:12" ht="15" customHeight="1" x14ac:dyDescent="0.25">
      <c r="B91" s="19"/>
      <c r="C91" s="19"/>
      <c r="D91" s="19"/>
      <c r="E91" s="19"/>
      <c r="F91" s="19"/>
      <c r="G91" s="19"/>
      <c r="H91" s="19"/>
      <c r="I91" s="19"/>
      <c r="J91" s="19"/>
      <c r="K91" s="26"/>
      <c r="L91" s="26"/>
    </row>
    <row r="92" spans="1:12" ht="15" customHeight="1" x14ac:dyDescent="0.25">
      <c r="B92" s="19"/>
      <c r="C92" s="19"/>
      <c r="D92" s="19"/>
      <c r="E92" s="19"/>
      <c r="F92" s="19"/>
      <c r="G92" s="19"/>
      <c r="H92" s="19"/>
      <c r="I92" s="19"/>
      <c r="J92" s="19"/>
      <c r="K92" s="30" t="s">
        <v>21</v>
      </c>
      <c r="L92" s="49" t="s">
        <v>64</v>
      </c>
    </row>
    <row r="93" spans="1:12" ht="1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2"/>
      <c r="L93" s="28"/>
    </row>
    <row r="94" spans="1:12" ht="1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6" t="s">
        <v>19</v>
      </c>
      <c r="L94" s="29">
        <v>0.1489</v>
      </c>
    </row>
    <row r="95" spans="1:12" ht="1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6" t="s">
        <v>0</v>
      </c>
      <c r="L95" s="29">
        <v>3.9E-2</v>
      </c>
    </row>
    <row r="96" spans="1:12" ht="15" customHeight="1" x14ac:dyDescent="0.25">
      <c r="B96" s="19"/>
      <c r="C96" s="19"/>
      <c r="D96" s="19"/>
      <c r="E96" s="19"/>
      <c r="F96" s="19"/>
      <c r="G96" s="19"/>
      <c r="H96" s="19"/>
      <c r="I96" s="19"/>
      <c r="J96" s="19"/>
      <c r="K96" s="26" t="s">
        <v>1</v>
      </c>
      <c r="L96" s="29">
        <v>-2.1600000000000001E-2</v>
      </c>
    </row>
    <row r="97" spans="1:12" ht="15" customHeight="1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26" t="s">
        <v>18</v>
      </c>
      <c r="L97" s="29">
        <v>0.05</v>
      </c>
    </row>
    <row r="98" spans="1:12" ht="1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6" t="s">
        <v>2</v>
      </c>
      <c r="L98" s="29">
        <v>-2.8400000000000002E-2</v>
      </c>
    </row>
    <row r="99" spans="1:12" ht="15" customHeight="1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26" t="s">
        <v>17</v>
      </c>
      <c r="L99" s="29">
        <v>5.9200000000000003E-2</v>
      </c>
    </row>
    <row r="100" spans="1:12" ht="1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6" t="s">
        <v>16</v>
      </c>
      <c r="L100" s="29">
        <v>-5.6800000000000003E-2</v>
      </c>
    </row>
    <row r="101" spans="1:12" ht="1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6" t="s">
        <v>15</v>
      </c>
      <c r="L101" s="29">
        <v>-0.14879999999999999</v>
      </c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6" t="s">
        <v>14</v>
      </c>
      <c r="L102" s="29">
        <v>-0.13159999999999999</v>
      </c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6" t="s">
        <v>13</v>
      </c>
      <c r="L103" s="29">
        <v>-7.0499999999999993E-2</v>
      </c>
    </row>
    <row r="104" spans="1:12" x14ac:dyDescent="0.25">
      <c r="K104" s="26" t="s">
        <v>12</v>
      </c>
      <c r="L104" s="29">
        <v>3.5999999999999997E-2</v>
      </c>
    </row>
    <row r="105" spans="1:12" x14ac:dyDescent="0.25">
      <c r="K105" s="26" t="s">
        <v>11</v>
      </c>
      <c r="L105" s="29">
        <v>-3.5799999999999998E-2</v>
      </c>
    </row>
    <row r="106" spans="1:12" x14ac:dyDescent="0.25">
      <c r="K106" s="26" t="s">
        <v>10</v>
      </c>
      <c r="L106" s="29">
        <v>1.2699999999999999E-2</v>
      </c>
    </row>
    <row r="107" spans="1:12" x14ac:dyDescent="0.25">
      <c r="K107" s="26" t="s">
        <v>9</v>
      </c>
      <c r="L107" s="29">
        <v>1.5299999999999999E-2</v>
      </c>
    </row>
    <row r="108" spans="1:12" x14ac:dyDescent="0.25">
      <c r="K108" s="26" t="s">
        <v>8</v>
      </c>
      <c r="L108" s="29">
        <v>4.2799999999999998E-2</v>
      </c>
    </row>
    <row r="109" spans="1:12" x14ac:dyDescent="0.25">
      <c r="K109" s="26" t="s">
        <v>7</v>
      </c>
      <c r="L109" s="29">
        <v>-2.1299999999999999E-2</v>
      </c>
    </row>
    <row r="110" spans="1:12" x14ac:dyDescent="0.25">
      <c r="K110" s="26" t="s">
        <v>6</v>
      </c>
      <c r="L110" s="29">
        <v>9.8799999999999999E-2</v>
      </c>
    </row>
    <row r="111" spans="1:12" x14ac:dyDescent="0.25">
      <c r="K111" s="26" t="s">
        <v>5</v>
      </c>
      <c r="L111" s="29">
        <v>-4.02E-2</v>
      </c>
    </row>
    <row r="112" spans="1:12" x14ac:dyDescent="0.25">
      <c r="K112" s="26" t="s">
        <v>3</v>
      </c>
      <c r="L112" s="29">
        <v>6.13E-2</v>
      </c>
    </row>
    <row r="113" spans="1:12" x14ac:dyDescent="0.25">
      <c r="K113" s="26"/>
      <c r="L113" s="34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49" t="s">
        <v>65</v>
      </c>
      <c r="L114" s="49" t="s">
        <v>66</v>
      </c>
    </row>
    <row r="115" spans="1:12" x14ac:dyDescent="0.25">
      <c r="K115" s="22"/>
      <c r="L115" s="35">
        <v>43904</v>
      </c>
    </row>
    <row r="116" spans="1:12" x14ac:dyDescent="0.25">
      <c r="K116" s="26" t="s">
        <v>19</v>
      </c>
      <c r="L116" s="29">
        <v>2E-3</v>
      </c>
    </row>
    <row r="117" spans="1:12" x14ac:dyDescent="0.25">
      <c r="K117" s="26" t="s">
        <v>0</v>
      </c>
      <c r="L117" s="29">
        <v>1.1000000000000001E-3</v>
      </c>
    </row>
    <row r="118" spans="1:12" x14ac:dyDescent="0.25">
      <c r="K118" s="26" t="s">
        <v>1</v>
      </c>
      <c r="L118" s="29">
        <v>2.3599999999999999E-2</v>
      </c>
    </row>
    <row r="119" spans="1:12" x14ac:dyDescent="0.25">
      <c r="K119" s="26" t="s">
        <v>18</v>
      </c>
      <c r="L119" s="29">
        <v>6.4000000000000003E-3</v>
      </c>
    </row>
    <row r="120" spans="1:12" x14ac:dyDescent="0.25">
      <c r="K120" s="26" t="s">
        <v>2</v>
      </c>
      <c r="L120" s="29">
        <v>5.3699999999999998E-2</v>
      </c>
    </row>
    <row r="121" spans="1:12" x14ac:dyDescent="0.25">
      <c r="K121" s="26" t="s">
        <v>17</v>
      </c>
      <c r="L121" s="29">
        <v>1.54E-2</v>
      </c>
    </row>
    <row r="122" spans="1:12" x14ac:dyDescent="0.25">
      <c r="K122" s="26" t="s">
        <v>16</v>
      </c>
      <c r="L122" s="29">
        <v>7.9299999999999995E-2</v>
      </c>
    </row>
    <row r="123" spans="1:12" x14ac:dyDescent="0.25">
      <c r="K123" s="26" t="s">
        <v>15</v>
      </c>
      <c r="L123" s="29">
        <v>8.0600000000000005E-2</v>
      </c>
    </row>
    <row r="124" spans="1:12" x14ac:dyDescent="0.25">
      <c r="K124" s="26" t="s">
        <v>14</v>
      </c>
      <c r="L124" s="29">
        <v>1.6500000000000001E-2</v>
      </c>
    </row>
    <row r="125" spans="1:12" x14ac:dyDescent="0.25">
      <c r="K125" s="26" t="s">
        <v>13</v>
      </c>
      <c r="L125" s="29">
        <v>1.7600000000000001E-2</v>
      </c>
    </row>
    <row r="126" spans="1:12" x14ac:dyDescent="0.25">
      <c r="K126" s="26" t="s">
        <v>12</v>
      </c>
      <c r="L126" s="29">
        <v>1.9E-2</v>
      </c>
    </row>
    <row r="127" spans="1:12" x14ac:dyDescent="0.25">
      <c r="K127" s="26" t="s">
        <v>11</v>
      </c>
      <c r="L127" s="29">
        <v>1.77E-2</v>
      </c>
    </row>
    <row r="128" spans="1:12" x14ac:dyDescent="0.25">
      <c r="K128" s="26" t="s">
        <v>10</v>
      </c>
      <c r="L128" s="29">
        <v>0.12559999999999999</v>
      </c>
    </row>
    <row r="129" spans="11:12" x14ac:dyDescent="0.25">
      <c r="K129" s="26" t="s">
        <v>9</v>
      </c>
      <c r="L129" s="29">
        <v>7.2999999999999995E-2</v>
      </c>
    </row>
    <row r="130" spans="11:12" x14ac:dyDescent="0.25">
      <c r="K130" s="26" t="s">
        <v>8</v>
      </c>
      <c r="L130" s="29">
        <v>0.23849999999999999</v>
      </c>
    </row>
    <row r="131" spans="11:12" x14ac:dyDescent="0.25">
      <c r="K131" s="26" t="s">
        <v>7</v>
      </c>
      <c r="L131" s="29">
        <v>7.5499999999999998E-2</v>
      </c>
    </row>
    <row r="132" spans="11:12" x14ac:dyDescent="0.25">
      <c r="K132" s="26" t="s">
        <v>6</v>
      </c>
      <c r="L132" s="29">
        <v>9.8100000000000007E-2</v>
      </c>
    </row>
    <row r="133" spans="11:12" x14ac:dyDescent="0.25">
      <c r="K133" s="26" t="s">
        <v>5</v>
      </c>
      <c r="L133" s="29">
        <v>1.8200000000000001E-2</v>
      </c>
    </row>
    <row r="134" spans="11:12" x14ac:dyDescent="0.25">
      <c r="K134" s="26" t="s">
        <v>3</v>
      </c>
      <c r="L134" s="29">
        <v>3.56E-2</v>
      </c>
    </row>
    <row r="135" spans="11:12" x14ac:dyDescent="0.25">
      <c r="K135" s="22"/>
      <c r="L135" s="33" t="s">
        <v>20</v>
      </c>
    </row>
    <row r="136" spans="11:12" x14ac:dyDescent="0.25">
      <c r="K136" s="26" t="s">
        <v>19</v>
      </c>
      <c r="L136" s="29">
        <v>2.2000000000000001E-3</v>
      </c>
    </row>
    <row r="137" spans="11:12" x14ac:dyDescent="0.25">
      <c r="K137" s="26" t="s">
        <v>0</v>
      </c>
      <c r="L137" s="29">
        <v>1.1999999999999999E-3</v>
      </c>
    </row>
    <row r="138" spans="11:12" x14ac:dyDescent="0.25">
      <c r="K138" s="26" t="s">
        <v>1</v>
      </c>
      <c r="L138" s="29">
        <v>2.2700000000000001E-2</v>
      </c>
    </row>
    <row r="139" spans="11:12" x14ac:dyDescent="0.25">
      <c r="K139" s="26" t="s">
        <v>18</v>
      </c>
      <c r="L139" s="29">
        <v>6.6E-3</v>
      </c>
    </row>
    <row r="140" spans="11:12" x14ac:dyDescent="0.25">
      <c r="K140" s="26" t="s">
        <v>2</v>
      </c>
      <c r="L140" s="29">
        <v>5.1299999999999998E-2</v>
      </c>
    </row>
    <row r="141" spans="11:12" x14ac:dyDescent="0.25">
      <c r="K141" s="26" t="s">
        <v>17</v>
      </c>
      <c r="L141" s="29">
        <v>1.61E-2</v>
      </c>
    </row>
    <row r="142" spans="11:12" x14ac:dyDescent="0.25">
      <c r="K142" s="26" t="s">
        <v>16</v>
      </c>
      <c r="L142" s="29">
        <v>7.3499999999999996E-2</v>
      </c>
    </row>
    <row r="143" spans="11:12" x14ac:dyDescent="0.25">
      <c r="K143" s="26" t="s">
        <v>15</v>
      </c>
      <c r="L143" s="29">
        <v>6.7500000000000004E-2</v>
      </c>
    </row>
    <row r="144" spans="11:12" x14ac:dyDescent="0.25">
      <c r="K144" s="26" t="s">
        <v>14</v>
      </c>
      <c r="L144" s="29">
        <v>1.41E-2</v>
      </c>
    </row>
    <row r="145" spans="11:12" x14ac:dyDescent="0.25">
      <c r="K145" s="26" t="s">
        <v>13</v>
      </c>
      <c r="L145" s="29">
        <v>1.61E-2</v>
      </c>
    </row>
    <row r="146" spans="11:12" x14ac:dyDescent="0.25">
      <c r="K146" s="26" t="s">
        <v>12</v>
      </c>
      <c r="L146" s="29">
        <v>1.9400000000000001E-2</v>
      </c>
    </row>
    <row r="147" spans="11:12" x14ac:dyDescent="0.25">
      <c r="K147" s="26" t="s">
        <v>11</v>
      </c>
      <c r="L147" s="29">
        <v>1.6799999999999999E-2</v>
      </c>
    </row>
    <row r="148" spans="11:12" x14ac:dyDescent="0.25">
      <c r="K148" s="26" t="s">
        <v>10</v>
      </c>
      <c r="L148" s="29">
        <v>0.12509999999999999</v>
      </c>
    </row>
    <row r="149" spans="11:12" x14ac:dyDescent="0.25">
      <c r="K149" s="26" t="s">
        <v>9</v>
      </c>
      <c r="L149" s="29">
        <v>7.2900000000000006E-2</v>
      </c>
    </row>
    <row r="150" spans="11:12" x14ac:dyDescent="0.25">
      <c r="K150" s="26" t="s">
        <v>8</v>
      </c>
      <c r="L150" s="29">
        <v>0.24460000000000001</v>
      </c>
    </row>
    <row r="151" spans="11:12" x14ac:dyDescent="0.25">
      <c r="K151" s="26" t="s">
        <v>7</v>
      </c>
      <c r="L151" s="29">
        <v>7.2700000000000001E-2</v>
      </c>
    </row>
    <row r="152" spans="11:12" x14ac:dyDescent="0.25">
      <c r="K152" s="26" t="s">
        <v>6</v>
      </c>
      <c r="L152" s="29">
        <v>0.106</v>
      </c>
    </row>
    <row r="153" spans="11:12" x14ac:dyDescent="0.25">
      <c r="K153" s="26" t="s">
        <v>5</v>
      </c>
      <c r="L153" s="29">
        <v>1.72E-2</v>
      </c>
    </row>
    <row r="154" spans="11:12" x14ac:dyDescent="0.25">
      <c r="K154" s="26" t="s">
        <v>3</v>
      </c>
      <c r="L154" s="29">
        <v>3.7199999999999997E-2</v>
      </c>
    </row>
    <row r="155" spans="11:12" x14ac:dyDescent="0.25">
      <c r="K155" s="22"/>
      <c r="L155" s="26"/>
    </row>
    <row r="156" spans="11:12" x14ac:dyDescent="0.25">
      <c r="K156" s="26" t="s">
        <v>53</v>
      </c>
      <c r="L156" s="49"/>
    </row>
    <row r="157" spans="11:12" x14ac:dyDescent="0.25">
      <c r="K157" s="48">
        <v>43904</v>
      </c>
      <c r="L157" s="30">
        <v>100</v>
      </c>
    </row>
    <row r="158" spans="11:12" x14ac:dyDescent="0.25">
      <c r="K158" s="48">
        <v>43911</v>
      </c>
      <c r="L158" s="30">
        <v>98.971699999999998</v>
      </c>
    </row>
    <row r="159" spans="11:12" x14ac:dyDescent="0.25">
      <c r="K159" s="48">
        <v>43918</v>
      </c>
      <c r="L159" s="30">
        <v>95.467299999999994</v>
      </c>
    </row>
    <row r="160" spans="11:12" x14ac:dyDescent="0.25">
      <c r="K160" s="48">
        <v>43925</v>
      </c>
      <c r="L160" s="30">
        <v>92.920699999999997</v>
      </c>
    </row>
    <row r="161" spans="11:12" x14ac:dyDescent="0.25">
      <c r="K161" s="48">
        <v>43932</v>
      </c>
      <c r="L161" s="30">
        <v>91.647599999999997</v>
      </c>
    </row>
    <row r="162" spans="11:12" x14ac:dyDescent="0.25">
      <c r="K162" s="48">
        <v>43939</v>
      </c>
      <c r="L162" s="30">
        <v>91.630799999999994</v>
      </c>
    </row>
    <row r="163" spans="11:12" x14ac:dyDescent="0.25">
      <c r="K163" s="48">
        <v>43946</v>
      </c>
      <c r="L163" s="30">
        <v>92.161199999999994</v>
      </c>
    </row>
    <row r="164" spans="11:12" x14ac:dyDescent="0.25">
      <c r="K164" s="48">
        <v>43953</v>
      </c>
      <c r="L164" s="30">
        <v>92.6584</v>
      </c>
    </row>
    <row r="165" spans="11:12" x14ac:dyDescent="0.25">
      <c r="K165" s="48">
        <v>43960</v>
      </c>
      <c r="L165" s="30">
        <v>93.343000000000004</v>
      </c>
    </row>
    <row r="166" spans="11:12" x14ac:dyDescent="0.25">
      <c r="K166" s="48">
        <v>43967</v>
      </c>
      <c r="L166" s="30">
        <v>93.936300000000003</v>
      </c>
    </row>
    <row r="167" spans="11:12" x14ac:dyDescent="0.25">
      <c r="K167" s="48">
        <v>43974</v>
      </c>
      <c r="L167" s="30">
        <v>94.2941</v>
      </c>
    </row>
    <row r="168" spans="11:12" x14ac:dyDescent="0.25">
      <c r="K168" s="48">
        <v>43981</v>
      </c>
      <c r="L168" s="30">
        <v>94.802000000000007</v>
      </c>
    </row>
    <row r="169" spans="11:12" x14ac:dyDescent="0.25">
      <c r="K169" s="48">
        <v>43988</v>
      </c>
      <c r="L169" s="30">
        <v>95.785499999999999</v>
      </c>
    </row>
    <row r="170" spans="11:12" x14ac:dyDescent="0.25">
      <c r="K170" s="48">
        <v>43995</v>
      </c>
      <c r="L170" s="30">
        <v>96.285600000000002</v>
      </c>
    </row>
    <row r="171" spans="11:12" x14ac:dyDescent="0.25">
      <c r="K171" s="48">
        <v>44002</v>
      </c>
      <c r="L171" s="30">
        <v>96.302000000000007</v>
      </c>
    </row>
    <row r="172" spans="11:12" x14ac:dyDescent="0.25">
      <c r="K172" s="48">
        <v>44009</v>
      </c>
      <c r="L172" s="30">
        <v>95.914100000000005</v>
      </c>
    </row>
    <row r="173" spans="11:12" x14ac:dyDescent="0.25">
      <c r="K173" s="48">
        <v>44016</v>
      </c>
      <c r="L173" s="30">
        <v>97.233900000000006</v>
      </c>
    </row>
    <row r="174" spans="11:12" x14ac:dyDescent="0.25">
      <c r="K174" s="48">
        <v>44023</v>
      </c>
      <c r="L174" s="30">
        <v>98.376900000000006</v>
      </c>
    </row>
    <row r="175" spans="11:12" x14ac:dyDescent="0.25">
      <c r="K175" s="48">
        <v>44030</v>
      </c>
      <c r="L175" s="30">
        <v>98.482699999999994</v>
      </c>
    </row>
    <row r="176" spans="11:12" x14ac:dyDescent="0.25">
      <c r="K176" s="48">
        <v>44037</v>
      </c>
      <c r="L176" s="30">
        <v>98.706800000000001</v>
      </c>
    </row>
    <row r="177" spans="11:12" x14ac:dyDescent="0.25">
      <c r="K177" s="48">
        <v>44044</v>
      </c>
      <c r="L177" s="30">
        <v>98.939099999999996</v>
      </c>
    </row>
    <row r="178" spans="11:12" x14ac:dyDescent="0.25">
      <c r="K178" s="48">
        <v>44051</v>
      </c>
      <c r="L178" s="30">
        <v>98.937200000000004</v>
      </c>
    </row>
    <row r="179" spans="11:12" x14ac:dyDescent="0.25">
      <c r="K179" s="48">
        <v>44058</v>
      </c>
      <c r="L179" s="30">
        <v>98.822400000000002</v>
      </c>
    </row>
    <row r="180" spans="11:12" x14ac:dyDescent="0.25">
      <c r="K180" s="48">
        <v>44065</v>
      </c>
      <c r="L180" s="30">
        <v>98.911299999999997</v>
      </c>
    </row>
    <row r="181" spans="11:12" x14ac:dyDescent="0.25">
      <c r="K181" s="48">
        <v>44072</v>
      </c>
      <c r="L181" s="30">
        <v>99.047600000000003</v>
      </c>
    </row>
    <row r="182" spans="11:12" x14ac:dyDescent="0.25">
      <c r="K182" s="48">
        <v>44079</v>
      </c>
      <c r="L182" s="30">
        <v>99.236400000000003</v>
      </c>
    </row>
    <row r="183" spans="11:12" x14ac:dyDescent="0.25">
      <c r="K183" s="48">
        <v>44086</v>
      </c>
      <c r="L183" s="30">
        <v>99.656499999999994</v>
      </c>
    </row>
    <row r="184" spans="11:12" x14ac:dyDescent="0.25">
      <c r="K184" s="48">
        <v>44093</v>
      </c>
      <c r="L184" s="30">
        <v>99.825000000000003</v>
      </c>
    </row>
    <row r="185" spans="11:12" x14ac:dyDescent="0.25">
      <c r="K185" s="48">
        <v>44100</v>
      </c>
      <c r="L185" s="30">
        <v>99.625100000000003</v>
      </c>
    </row>
    <row r="186" spans="11:12" x14ac:dyDescent="0.25">
      <c r="K186" s="48">
        <v>44107</v>
      </c>
      <c r="L186" s="30">
        <v>98.8245</v>
      </c>
    </row>
    <row r="187" spans="11:12" x14ac:dyDescent="0.25">
      <c r="K187" s="48">
        <v>44114</v>
      </c>
      <c r="L187" s="30">
        <v>98.929599999999994</v>
      </c>
    </row>
    <row r="188" spans="11:12" x14ac:dyDescent="0.25">
      <c r="K188" s="48">
        <v>44121</v>
      </c>
      <c r="L188" s="30">
        <v>99.757800000000003</v>
      </c>
    </row>
    <row r="189" spans="11:12" x14ac:dyDescent="0.25">
      <c r="K189" s="48">
        <v>44128</v>
      </c>
      <c r="L189" s="30">
        <v>100.05119999999999</v>
      </c>
    </row>
    <row r="190" spans="11:12" x14ac:dyDescent="0.25">
      <c r="K190" s="48">
        <v>44135</v>
      </c>
      <c r="L190" s="30">
        <v>100.2345</v>
      </c>
    </row>
    <row r="191" spans="11:12" x14ac:dyDescent="0.25">
      <c r="K191" s="48">
        <v>44142</v>
      </c>
      <c r="L191" s="30">
        <v>100.8433</v>
      </c>
    </row>
    <row r="192" spans="11:12" x14ac:dyDescent="0.25">
      <c r="K192" s="48">
        <v>44149</v>
      </c>
      <c r="L192" s="30">
        <v>101.6143</v>
      </c>
    </row>
    <row r="193" spans="11:12" x14ac:dyDescent="0.25">
      <c r="K193" s="48">
        <v>44156</v>
      </c>
      <c r="L193" s="30">
        <v>101.94119999999999</v>
      </c>
    </row>
    <row r="194" spans="11:12" x14ac:dyDescent="0.25">
      <c r="K194" s="48">
        <v>44163</v>
      </c>
      <c r="L194" s="30">
        <v>102.26220000000001</v>
      </c>
    </row>
    <row r="195" spans="11:12" x14ac:dyDescent="0.25">
      <c r="K195" s="48">
        <v>44170</v>
      </c>
      <c r="L195" s="30">
        <v>102.8276</v>
      </c>
    </row>
    <row r="196" spans="11:12" x14ac:dyDescent="0.25">
      <c r="K196" s="48">
        <v>44177</v>
      </c>
      <c r="L196" s="30">
        <v>102.9023</v>
      </c>
    </row>
    <row r="197" spans="11:12" x14ac:dyDescent="0.25">
      <c r="K197" s="48">
        <v>44184</v>
      </c>
      <c r="L197" s="30">
        <v>102.10080000000001</v>
      </c>
    </row>
    <row r="198" spans="11:12" x14ac:dyDescent="0.25">
      <c r="K198" s="48">
        <v>44191</v>
      </c>
      <c r="L198" s="30">
        <v>98.306600000000003</v>
      </c>
    </row>
    <row r="199" spans="11:12" x14ac:dyDescent="0.25">
      <c r="K199" s="48">
        <v>44198</v>
      </c>
      <c r="L199" s="30">
        <v>95.410499999999999</v>
      </c>
    </row>
    <row r="200" spans="11:12" x14ac:dyDescent="0.25">
      <c r="K200" s="48">
        <v>44205</v>
      </c>
      <c r="L200" s="30">
        <v>96.790499999999994</v>
      </c>
    </row>
    <row r="201" spans="11:12" x14ac:dyDescent="0.25">
      <c r="K201" s="48">
        <v>44212</v>
      </c>
      <c r="L201" s="30">
        <v>98.893100000000004</v>
      </c>
    </row>
    <row r="202" spans="11:12" x14ac:dyDescent="0.25">
      <c r="K202" s="48">
        <v>44219</v>
      </c>
      <c r="L202" s="30">
        <v>99.861900000000006</v>
      </c>
    </row>
    <row r="203" spans="11:12" x14ac:dyDescent="0.25">
      <c r="K203" s="48">
        <v>44226</v>
      </c>
      <c r="L203" s="30">
        <v>100.34610000000001</v>
      </c>
    </row>
    <row r="204" spans="11:12" x14ac:dyDescent="0.25">
      <c r="K204" s="48">
        <v>44233</v>
      </c>
      <c r="L204" s="30">
        <v>100.6977</v>
      </c>
    </row>
    <row r="205" spans="11:12" x14ac:dyDescent="0.25">
      <c r="K205" s="48">
        <v>44240</v>
      </c>
      <c r="L205" s="30">
        <v>101.40600000000001</v>
      </c>
    </row>
    <row r="206" spans="11:12" x14ac:dyDescent="0.25">
      <c r="K206" s="48">
        <v>44247</v>
      </c>
      <c r="L206" s="30">
        <v>101.6439</v>
      </c>
    </row>
    <row r="207" spans="11:12" x14ac:dyDescent="0.25">
      <c r="K207" s="48">
        <v>44254</v>
      </c>
      <c r="L207" s="30">
        <v>102.0776</v>
      </c>
    </row>
    <row r="208" spans="11:12" x14ac:dyDescent="0.25">
      <c r="K208" s="48">
        <v>44261</v>
      </c>
      <c r="L208" s="30">
        <v>102.6974</v>
      </c>
    </row>
    <row r="209" spans="11:12" x14ac:dyDescent="0.25">
      <c r="K209" s="48">
        <v>44268</v>
      </c>
      <c r="L209" s="30">
        <v>103.3691</v>
      </c>
    </row>
    <row r="210" spans="11:12" x14ac:dyDescent="0.25">
      <c r="K210" s="48">
        <v>44275</v>
      </c>
      <c r="L210" s="30">
        <v>103.4833</v>
      </c>
    </row>
    <row r="211" spans="11:12" x14ac:dyDescent="0.25">
      <c r="K211" s="48">
        <v>44282</v>
      </c>
      <c r="L211" s="30">
        <v>103.4003</v>
      </c>
    </row>
    <row r="212" spans="11:12" x14ac:dyDescent="0.25">
      <c r="K212" s="48">
        <v>44289</v>
      </c>
      <c r="L212" s="30">
        <v>102.51049999999999</v>
      </c>
    </row>
    <row r="213" spans="11:12" x14ac:dyDescent="0.25">
      <c r="K213" s="48">
        <v>44296</v>
      </c>
      <c r="L213" s="30">
        <v>101.9789</v>
      </c>
    </row>
    <row r="214" spans="11:12" x14ac:dyDescent="0.25">
      <c r="K214" s="48">
        <v>44303</v>
      </c>
      <c r="L214" s="30">
        <v>101.9265</v>
      </c>
    </row>
    <row r="215" spans="11:12" x14ac:dyDescent="0.25">
      <c r="K215" s="48">
        <v>44310</v>
      </c>
      <c r="L215" s="30">
        <v>102.1865</v>
      </c>
    </row>
    <row r="216" spans="11:12" x14ac:dyDescent="0.25">
      <c r="K216" s="48">
        <v>44317</v>
      </c>
      <c r="L216" s="30">
        <v>102.8479</v>
      </c>
    </row>
    <row r="217" spans="11:12" x14ac:dyDescent="0.25">
      <c r="K217" s="48">
        <v>44324</v>
      </c>
      <c r="L217" s="30">
        <v>102.8336</v>
      </c>
    </row>
    <row r="218" spans="11:12" x14ac:dyDescent="0.25">
      <c r="K218" s="48">
        <v>44331</v>
      </c>
      <c r="L218" s="30">
        <v>102.9222</v>
      </c>
    </row>
    <row r="219" spans="11:12" x14ac:dyDescent="0.25">
      <c r="K219" s="48">
        <v>44338</v>
      </c>
      <c r="L219" s="30">
        <v>103.224</v>
      </c>
    </row>
    <row r="220" spans="11:12" x14ac:dyDescent="0.25">
      <c r="K220" s="48">
        <v>44345</v>
      </c>
      <c r="L220" s="30">
        <v>102.941</v>
      </c>
    </row>
    <row r="221" spans="11:12" x14ac:dyDescent="0.25">
      <c r="K221" s="48">
        <v>44352</v>
      </c>
      <c r="L221" s="30">
        <v>102.25190000000001</v>
      </c>
    </row>
    <row r="222" spans="11:12" x14ac:dyDescent="0.25">
      <c r="K222" s="48" t="s">
        <v>54</v>
      </c>
      <c r="L222" s="30" t="s">
        <v>54</v>
      </c>
    </row>
    <row r="223" spans="11:12" x14ac:dyDescent="0.25">
      <c r="K223" s="48" t="s">
        <v>54</v>
      </c>
      <c r="L223" s="30" t="s">
        <v>54</v>
      </c>
    </row>
    <row r="224" spans="11:12" x14ac:dyDescent="0.25">
      <c r="K224" s="48" t="s">
        <v>54</v>
      </c>
      <c r="L224" s="30" t="s">
        <v>54</v>
      </c>
    </row>
    <row r="225" spans="11:12" x14ac:dyDescent="0.25">
      <c r="K225" s="48" t="s">
        <v>54</v>
      </c>
      <c r="L225" s="30" t="s">
        <v>54</v>
      </c>
    </row>
    <row r="226" spans="11:12" x14ac:dyDescent="0.25">
      <c r="K226" s="48" t="s">
        <v>54</v>
      </c>
      <c r="L226" s="30" t="s">
        <v>54</v>
      </c>
    </row>
    <row r="227" spans="11:12" x14ac:dyDescent="0.25">
      <c r="K227" s="48" t="s">
        <v>54</v>
      </c>
      <c r="L227" s="30" t="s">
        <v>54</v>
      </c>
    </row>
    <row r="228" spans="11:12" x14ac:dyDescent="0.25">
      <c r="K228" s="48" t="s">
        <v>54</v>
      </c>
      <c r="L228" s="30" t="s">
        <v>54</v>
      </c>
    </row>
    <row r="229" spans="11:12" x14ac:dyDescent="0.25">
      <c r="K229" s="48" t="s">
        <v>54</v>
      </c>
      <c r="L229" s="30" t="s">
        <v>54</v>
      </c>
    </row>
    <row r="230" spans="11:12" x14ac:dyDescent="0.25">
      <c r="K230" s="48" t="s">
        <v>54</v>
      </c>
      <c r="L230" s="30" t="s">
        <v>54</v>
      </c>
    </row>
    <row r="231" spans="11:12" x14ac:dyDescent="0.25">
      <c r="K231" s="48" t="s">
        <v>54</v>
      </c>
      <c r="L231" s="30" t="s">
        <v>54</v>
      </c>
    </row>
    <row r="232" spans="11:12" x14ac:dyDescent="0.25">
      <c r="K232" s="48" t="s">
        <v>54</v>
      </c>
      <c r="L232" s="30" t="s">
        <v>54</v>
      </c>
    </row>
    <row r="233" spans="11:12" x14ac:dyDescent="0.25">
      <c r="K233" s="48" t="s">
        <v>54</v>
      </c>
      <c r="L233" s="30" t="s">
        <v>54</v>
      </c>
    </row>
    <row r="234" spans="11:12" x14ac:dyDescent="0.25">
      <c r="K234" s="48" t="s">
        <v>54</v>
      </c>
      <c r="L234" s="30" t="s">
        <v>54</v>
      </c>
    </row>
    <row r="235" spans="11:12" x14ac:dyDescent="0.25">
      <c r="K235" s="48" t="s">
        <v>54</v>
      </c>
      <c r="L235" s="30" t="s">
        <v>54</v>
      </c>
    </row>
    <row r="236" spans="11:12" x14ac:dyDescent="0.25">
      <c r="K236" s="48" t="s">
        <v>54</v>
      </c>
      <c r="L236" s="30" t="s">
        <v>54</v>
      </c>
    </row>
    <row r="237" spans="11:12" x14ac:dyDescent="0.25">
      <c r="K237" s="48" t="s">
        <v>54</v>
      </c>
      <c r="L237" s="30" t="s">
        <v>54</v>
      </c>
    </row>
    <row r="238" spans="11:12" x14ac:dyDescent="0.25">
      <c r="K238" s="48" t="s">
        <v>54</v>
      </c>
      <c r="L238" s="30" t="s">
        <v>54</v>
      </c>
    </row>
    <row r="239" spans="11:12" x14ac:dyDescent="0.25">
      <c r="K239" s="48" t="s">
        <v>54</v>
      </c>
      <c r="L239" s="30" t="s">
        <v>54</v>
      </c>
    </row>
    <row r="240" spans="11:12" x14ac:dyDescent="0.25">
      <c r="K240" s="48" t="s">
        <v>54</v>
      </c>
      <c r="L240" s="30" t="s">
        <v>54</v>
      </c>
    </row>
    <row r="241" spans="11:12" x14ac:dyDescent="0.25">
      <c r="K241" s="48" t="s">
        <v>54</v>
      </c>
      <c r="L241" s="30" t="s">
        <v>54</v>
      </c>
    </row>
    <row r="242" spans="11:12" x14ac:dyDescent="0.25">
      <c r="K242" s="48" t="s">
        <v>54</v>
      </c>
      <c r="L242" s="30" t="s">
        <v>54</v>
      </c>
    </row>
    <row r="243" spans="11:12" x14ac:dyDescent="0.25">
      <c r="K243" s="48" t="s">
        <v>54</v>
      </c>
      <c r="L243" s="30" t="s">
        <v>54</v>
      </c>
    </row>
    <row r="244" spans="11:12" x14ac:dyDescent="0.25">
      <c r="K244" s="48" t="s">
        <v>54</v>
      </c>
      <c r="L244" s="30" t="s">
        <v>54</v>
      </c>
    </row>
    <row r="245" spans="11:12" x14ac:dyDescent="0.25">
      <c r="K245" s="48" t="s">
        <v>54</v>
      </c>
      <c r="L245" s="30" t="s">
        <v>54</v>
      </c>
    </row>
    <row r="246" spans="11:12" x14ac:dyDescent="0.25">
      <c r="K246" s="48" t="s">
        <v>54</v>
      </c>
      <c r="L246" s="30" t="s">
        <v>54</v>
      </c>
    </row>
    <row r="247" spans="11:12" x14ac:dyDescent="0.25">
      <c r="K247" s="48" t="s">
        <v>54</v>
      </c>
      <c r="L247" s="30" t="s">
        <v>54</v>
      </c>
    </row>
    <row r="248" spans="11:12" x14ac:dyDescent="0.25">
      <c r="K248" s="48" t="s">
        <v>54</v>
      </c>
      <c r="L248" s="30" t="s">
        <v>54</v>
      </c>
    </row>
    <row r="249" spans="11:12" x14ac:dyDescent="0.25">
      <c r="K249" s="48" t="s">
        <v>54</v>
      </c>
      <c r="L249" s="30" t="s">
        <v>54</v>
      </c>
    </row>
    <row r="250" spans="11:12" x14ac:dyDescent="0.25">
      <c r="K250" s="48" t="s">
        <v>54</v>
      </c>
      <c r="L250" s="30" t="s">
        <v>54</v>
      </c>
    </row>
    <row r="251" spans="11:12" x14ac:dyDescent="0.25">
      <c r="K251" s="48" t="s">
        <v>54</v>
      </c>
      <c r="L251" s="30" t="s">
        <v>54</v>
      </c>
    </row>
    <row r="252" spans="11:12" x14ac:dyDescent="0.25">
      <c r="K252" s="48" t="s">
        <v>54</v>
      </c>
      <c r="L252" s="30" t="s">
        <v>54</v>
      </c>
    </row>
    <row r="253" spans="11:12" x14ac:dyDescent="0.25">
      <c r="K253" s="48" t="s">
        <v>54</v>
      </c>
      <c r="L253" s="30" t="s">
        <v>54</v>
      </c>
    </row>
    <row r="254" spans="11:12" x14ac:dyDescent="0.25">
      <c r="K254" s="48" t="s">
        <v>54</v>
      </c>
      <c r="L254" s="30" t="s">
        <v>54</v>
      </c>
    </row>
    <row r="255" spans="11:12" x14ac:dyDescent="0.25">
      <c r="K255" s="48" t="s">
        <v>54</v>
      </c>
      <c r="L255" s="30" t="s">
        <v>54</v>
      </c>
    </row>
    <row r="256" spans="11:12" x14ac:dyDescent="0.25">
      <c r="K256" s="48" t="s">
        <v>54</v>
      </c>
      <c r="L256" s="30" t="s">
        <v>54</v>
      </c>
    </row>
    <row r="257" spans="11:12" x14ac:dyDescent="0.25">
      <c r="K257" s="48" t="s">
        <v>54</v>
      </c>
      <c r="L257" s="30" t="s">
        <v>54</v>
      </c>
    </row>
    <row r="258" spans="11:12" x14ac:dyDescent="0.25">
      <c r="K258" s="48" t="s">
        <v>54</v>
      </c>
      <c r="L258" s="30" t="s">
        <v>54</v>
      </c>
    </row>
    <row r="259" spans="11:12" x14ac:dyDescent="0.25">
      <c r="K259" s="48" t="s">
        <v>54</v>
      </c>
      <c r="L259" s="30" t="s">
        <v>54</v>
      </c>
    </row>
    <row r="260" spans="11:12" x14ac:dyDescent="0.25">
      <c r="K260" s="48" t="s">
        <v>54</v>
      </c>
      <c r="L260" s="30" t="s">
        <v>54</v>
      </c>
    </row>
    <row r="261" spans="11:12" x14ac:dyDescent="0.25">
      <c r="K261" s="48" t="s">
        <v>54</v>
      </c>
      <c r="L261" s="30" t="s">
        <v>54</v>
      </c>
    </row>
    <row r="262" spans="11:12" x14ac:dyDescent="0.25">
      <c r="K262" s="48" t="s">
        <v>54</v>
      </c>
      <c r="L262" s="30" t="s">
        <v>54</v>
      </c>
    </row>
    <row r="263" spans="11:12" x14ac:dyDescent="0.25">
      <c r="K263" s="48" t="s">
        <v>54</v>
      </c>
      <c r="L263" s="30" t="s">
        <v>54</v>
      </c>
    </row>
    <row r="264" spans="11:12" x14ac:dyDescent="0.25">
      <c r="K264" s="48" t="s">
        <v>54</v>
      </c>
      <c r="L264" s="30" t="s">
        <v>54</v>
      </c>
    </row>
    <row r="265" spans="11:12" x14ac:dyDescent="0.25">
      <c r="K265" s="48" t="s">
        <v>54</v>
      </c>
      <c r="L265" s="30" t="s">
        <v>54</v>
      </c>
    </row>
    <row r="266" spans="11:12" x14ac:dyDescent="0.25">
      <c r="K266" s="48" t="s">
        <v>54</v>
      </c>
      <c r="L266" s="30" t="s">
        <v>54</v>
      </c>
    </row>
    <row r="267" spans="11:12" x14ac:dyDescent="0.25">
      <c r="K267" s="48" t="s">
        <v>54</v>
      </c>
      <c r="L267" s="30" t="s">
        <v>54</v>
      </c>
    </row>
    <row r="268" spans="11:12" x14ac:dyDescent="0.25">
      <c r="K268" s="48" t="s">
        <v>54</v>
      </c>
      <c r="L268" s="30" t="s">
        <v>54</v>
      </c>
    </row>
    <row r="269" spans="11:12" x14ac:dyDescent="0.25">
      <c r="K269" s="48" t="s">
        <v>54</v>
      </c>
      <c r="L269" s="30" t="s">
        <v>54</v>
      </c>
    </row>
    <row r="270" spans="11:12" x14ac:dyDescent="0.25">
      <c r="K270" s="48" t="s">
        <v>54</v>
      </c>
      <c r="L270" s="30" t="s">
        <v>54</v>
      </c>
    </row>
    <row r="271" spans="11:12" x14ac:dyDescent="0.25">
      <c r="K271" s="48" t="s">
        <v>54</v>
      </c>
      <c r="L271" s="30" t="s">
        <v>54</v>
      </c>
    </row>
    <row r="272" spans="11:12" x14ac:dyDescent="0.25">
      <c r="K272" s="48" t="s">
        <v>54</v>
      </c>
      <c r="L272" s="30" t="s">
        <v>54</v>
      </c>
    </row>
    <row r="273" spans="11:12" x14ac:dyDescent="0.25">
      <c r="K273" s="48" t="s">
        <v>54</v>
      </c>
      <c r="L273" s="30" t="s">
        <v>54</v>
      </c>
    </row>
    <row r="274" spans="11:12" x14ac:dyDescent="0.25">
      <c r="K274" s="48" t="s">
        <v>54</v>
      </c>
      <c r="L274" s="30" t="s">
        <v>54</v>
      </c>
    </row>
    <row r="275" spans="11:12" x14ac:dyDescent="0.25">
      <c r="K275" s="48" t="s">
        <v>54</v>
      </c>
      <c r="L275" s="30" t="s">
        <v>54</v>
      </c>
    </row>
    <row r="276" spans="11:12" x14ac:dyDescent="0.25">
      <c r="K276" s="48" t="s">
        <v>54</v>
      </c>
      <c r="L276" s="30" t="s">
        <v>54</v>
      </c>
    </row>
    <row r="277" spans="11:12" x14ac:dyDescent="0.25">
      <c r="K277" s="48" t="s">
        <v>54</v>
      </c>
      <c r="L277" s="30" t="s">
        <v>54</v>
      </c>
    </row>
    <row r="278" spans="11:12" x14ac:dyDescent="0.25">
      <c r="K278" s="48" t="s">
        <v>54</v>
      </c>
      <c r="L278" s="30" t="s">
        <v>54</v>
      </c>
    </row>
    <row r="279" spans="11:12" x14ac:dyDescent="0.25">
      <c r="K279" s="48" t="s">
        <v>54</v>
      </c>
      <c r="L279" s="30" t="s">
        <v>54</v>
      </c>
    </row>
    <row r="280" spans="11:12" x14ac:dyDescent="0.25">
      <c r="K280" s="48" t="s">
        <v>54</v>
      </c>
      <c r="L280" s="30" t="s">
        <v>54</v>
      </c>
    </row>
    <row r="281" spans="11:12" x14ac:dyDescent="0.25">
      <c r="K281" s="48" t="s">
        <v>54</v>
      </c>
      <c r="L281" s="30" t="s">
        <v>54</v>
      </c>
    </row>
    <row r="282" spans="11:12" x14ac:dyDescent="0.25">
      <c r="K282" s="48" t="s">
        <v>54</v>
      </c>
      <c r="L282" s="30" t="s">
        <v>54</v>
      </c>
    </row>
    <row r="283" spans="11:12" x14ac:dyDescent="0.25">
      <c r="K283" s="48" t="s">
        <v>54</v>
      </c>
      <c r="L283" s="30" t="s">
        <v>54</v>
      </c>
    </row>
    <row r="284" spans="11:12" x14ac:dyDescent="0.25">
      <c r="K284" s="48" t="s">
        <v>54</v>
      </c>
      <c r="L284" s="30" t="s">
        <v>54</v>
      </c>
    </row>
    <row r="285" spans="11:12" x14ac:dyDescent="0.25">
      <c r="K285" s="48" t="s">
        <v>54</v>
      </c>
      <c r="L285" s="30" t="s">
        <v>54</v>
      </c>
    </row>
    <row r="286" spans="11:12" x14ac:dyDescent="0.25">
      <c r="K286" s="48" t="s">
        <v>54</v>
      </c>
      <c r="L286" s="30" t="s">
        <v>54</v>
      </c>
    </row>
    <row r="287" spans="11:12" x14ac:dyDescent="0.25">
      <c r="K287" s="48" t="s">
        <v>54</v>
      </c>
      <c r="L287" s="30" t="s">
        <v>54</v>
      </c>
    </row>
    <row r="288" spans="11:12" x14ac:dyDescent="0.25">
      <c r="K288" s="48" t="s">
        <v>54</v>
      </c>
      <c r="L288" s="30" t="s">
        <v>54</v>
      </c>
    </row>
    <row r="289" spans="11:12" x14ac:dyDescent="0.25">
      <c r="K289" s="48" t="s">
        <v>54</v>
      </c>
      <c r="L289" s="30" t="s">
        <v>54</v>
      </c>
    </row>
    <row r="290" spans="11:12" x14ac:dyDescent="0.25">
      <c r="K290" s="48" t="s">
        <v>54</v>
      </c>
      <c r="L290" s="30" t="s">
        <v>54</v>
      </c>
    </row>
    <row r="291" spans="11:12" x14ac:dyDescent="0.25">
      <c r="K291" s="48" t="s">
        <v>54</v>
      </c>
      <c r="L291" s="30" t="s">
        <v>54</v>
      </c>
    </row>
    <row r="292" spans="11:12" x14ac:dyDescent="0.25">
      <c r="K292" s="48" t="s">
        <v>54</v>
      </c>
      <c r="L292" s="30" t="s">
        <v>54</v>
      </c>
    </row>
    <row r="293" spans="11:12" x14ac:dyDescent="0.25">
      <c r="K293" s="48" t="s">
        <v>54</v>
      </c>
      <c r="L293" s="30" t="s">
        <v>54</v>
      </c>
    </row>
    <row r="294" spans="11:12" x14ac:dyDescent="0.25">
      <c r="K294" s="48" t="s">
        <v>54</v>
      </c>
      <c r="L294" s="30" t="s">
        <v>54</v>
      </c>
    </row>
    <row r="295" spans="11:12" x14ac:dyDescent="0.25">
      <c r="K295" s="48" t="s">
        <v>54</v>
      </c>
      <c r="L295" s="30" t="s">
        <v>54</v>
      </c>
    </row>
    <row r="296" spans="11:12" x14ac:dyDescent="0.25">
      <c r="K296" s="48" t="s">
        <v>54</v>
      </c>
      <c r="L296" s="30" t="s">
        <v>54</v>
      </c>
    </row>
    <row r="297" spans="11:12" x14ac:dyDescent="0.25">
      <c r="K297" s="48" t="s">
        <v>54</v>
      </c>
      <c r="L297" s="30" t="s">
        <v>54</v>
      </c>
    </row>
    <row r="298" spans="11:12" x14ac:dyDescent="0.25">
      <c r="K298" s="48" t="s">
        <v>54</v>
      </c>
      <c r="L298" s="30" t="s">
        <v>54</v>
      </c>
    </row>
    <row r="299" spans="11:12" x14ac:dyDescent="0.25">
      <c r="K299" s="48" t="s">
        <v>54</v>
      </c>
      <c r="L299" s="30" t="s">
        <v>54</v>
      </c>
    </row>
    <row r="300" spans="11:12" x14ac:dyDescent="0.25">
      <c r="K300" s="48" t="s">
        <v>54</v>
      </c>
      <c r="L300" s="30" t="s">
        <v>54</v>
      </c>
    </row>
    <row r="301" spans="11:12" x14ac:dyDescent="0.25">
      <c r="K301" s="48" t="s">
        <v>54</v>
      </c>
      <c r="L301" s="30" t="s">
        <v>54</v>
      </c>
    </row>
    <row r="302" spans="11:12" x14ac:dyDescent="0.25">
      <c r="K302" s="48" t="s">
        <v>54</v>
      </c>
      <c r="L302" s="30" t="s">
        <v>54</v>
      </c>
    </row>
    <row r="303" spans="11:12" x14ac:dyDescent="0.25">
      <c r="K303" s="48" t="s">
        <v>54</v>
      </c>
      <c r="L303" s="30" t="s">
        <v>54</v>
      </c>
    </row>
    <row r="304" spans="11:12" x14ac:dyDescent="0.25">
      <c r="K304" s="26" t="s">
        <v>55</v>
      </c>
      <c r="L304" s="49"/>
    </row>
    <row r="305" spans="11:12" x14ac:dyDescent="0.25">
      <c r="K305" s="48">
        <v>43904</v>
      </c>
      <c r="L305" s="30">
        <v>100</v>
      </c>
    </row>
    <row r="306" spans="11:12" x14ac:dyDescent="0.25">
      <c r="K306" s="48">
        <v>43911</v>
      </c>
      <c r="L306" s="30">
        <v>99.605099999999993</v>
      </c>
    </row>
    <row r="307" spans="11:12" x14ac:dyDescent="0.25">
      <c r="K307" s="48">
        <v>43918</v>
      </c>
      <c r="L307" s="30">
        <v>98.105699999999999</v>
      </c>
    </row>
    <row r="308" spans="11:12" x14ac:dyDescent="0.25">
      <c r="K308" s="48">
        <v>43925</v>
      </c>
      <c r="L308" s="30">
        <v>96.237700000000004</v>
      </c>
    </row>
    <row r="309" spans="11:12" x14ac:dyDescent="0.25">
      <c r="K309" s="48">
        <v>43932</v>
      </c>
      <c r="L309" s="30">
        <v>93.490899999999996</v>
      </c>
    </row>
    <row r="310" spans="11:12" x14ac:dyDescent="0.25">
      <c r="K310" s="48">
        <v>43939</v>
      </c>
      <c r="L310" s="30">
        <v>93.694400000000002</v>
      </c>
    </row>
    <row r="311" spans="11:12" x14ac:dyDescent="0.25">
      <c r="K311" s="48">
        <v>43946</v>
      </c>
      <c r="L311" s="30">
        <v>94.112799999999993</v>
      </c>
    </row>
    <row r="312" spans="11:12" x14ac:dyDescent="0.25">
      <c r="K312" s="48">
        <v>43953</v>
      </c>
      <c r="L312" s="30">
        <v>94.6601</v>
      </c>
    </row>
    <row r="313" spans="11:12" x14ac:dyDescent="0.25">
      <c r="K313" s="48">
        <v>43960</v>
      </c>
      <c r="L313" s="30">
        <v>93.582700000000003</v>
      </c>
    </row>
    <row r="314" spans="11:12" x14ac:dyDescent="0.25">
      <c r="K314" s="48">
        <v>43967</v>
      </c>
      <c r="L314" s="30">
        <v>92.817400000000006</v>
      </c>
    </row>
    <row r="315" spans="11:12" x14ac:dyDescent="0.25">
      <c r="K315" s="48">
        <v>43974</v>
      </c>
      <c r="L315" s="30">
        <v>92.471100000000007</v>
      </c>
    </row>
    <row r="316" spans="11:12" x14ac:dyDescent="0.25">
      <c r="K316" s="48">
        <v>43981</v>
      </c>
      <c r="L316" s="30">
        <v>93.7988</v>
      </c>
    </row>
    <row r="317" spans="11:12" x14ac:dyDescent="0.25">
      <c r="K317" s="48">
        <v>43988</v>
      </c>
      <c r="L317" s="30">
        <v>95.975300000000004</v>
      </c>
    </row>
    <row r="318" spans="11:12" x14ac:dyDescent="0.25">
      <c r="K318" s="48">
        <v>43995</v>
      </c>
      <c r="L318" s="30">
        <v>96.647499999999994</v>
      </c>
    </row>
    <row r="319" spans="11:12" x14ac:dyDescent="0.25">
      <c r="K319" s="48">
        <v>44002</v>
      </c>
      <c r="L319" s="30">
        <v>97.605199999999996</v>
      </c>
    </row>
    <row r="320" spans="11:12" x14ac:dyDescent="0.25">
      <c r="K320" s="48">
        <v>44009</v>
      </c>
      <c r="L320" s="30">
        <v>97.363699999999994</v>
      </c>
    </row>
    <row r="321" spans="11:12" x14ac:dyDescent="0.25">
      <c r="K321" s="48">
        <v>44016</v>
      </c>
      <c r="L321" s="30">
        <v>99.2089</v>
      </c>
    </row>
    <row r="322" spans="11:12" x14ac:dyDescent="0.25">
      <c r="K322" s="48">
        <v>44023</v>
      </c>
      <c r="L322" s="30">
        <v>96.841499999999996</v>
      </c>
    </row>
    <row r="323" spans="11:12" x14ac:dyDescent="0.25">
      <c r="K323" s="48">
        <v>44030</v>
      </c>
      <c r="L323" s="30">
        <v>96.671800000000005</v>
      </c>
    </row>
    <row r="324" spans="11:12" x14ac:dyDescent="0.25">
      <c r="K324" s="48">
        <v>44037</v>
      </c>
      <c r="L324" s="30">
        <v>96.463899999999995</v>
      </c>
    </row>
    <row r="325" spans="11:12" x14ac:dyDescent="0.25">
      <c r="K325" s="48">
        <v>44044</v>
      </c>
      <c r="L325" s="30">
        <v>97.318799999999996</v>
      </c>
    </row>
    <row r="326" spans="11:12" x14ac:dyDescent="0.25">
      <c r="K326" s="48">
        <v>44051</v>
      </c>
      <c r="L326" s="30">
        <v>97.774199999999993</v>
      </c>
    </row>
    <row r="327" spans="11:12" x14ac:dyDescent="0.25">
      <c r="K327" s="48">
        <v>44058</v>
      </c>
      <c r="L327" s="30">
        <v>97.283600000000007</v>
      </c>
    </row>
    <row r="328" spans="11:12" x14ac:dyDescent="0.25">
      <c r="K328" s="48">
        <v>44065</v>
      </c>
      <c r="L328" s="30">
        <v>97.149600000000007</v>
      </c>
    </row>
    <row r="329" spans="11:12" x14ac:dyDescent="0.25">
      <c r="K329" s="48">
        <v>44072</v>
      </c>
      <c r="L329" s="30">
        <v>97.377099999999999</v>
      </c>
    </row>
    <row r="330" spans="11:12" x14ac:dyDescent="0.25">
      <c r="K330" s="48">
        <v>44079</v>
      </c>
      <c r="L330" s="30">
        <v>100.1592</v>
      </c>
    </row>
    <row r="331" spans="11:12" x14ac:dyDescent="0.25">
      <c r="K331" s="48">
        <v>44086</v>
      </c>
      <c r="L331" s="30">
        <v>101.158</v>
      </c>
    </row>
    <row r="332" spans="11:12" x14ac:dyDescent="0.25">
      <c r="K332" s="48">
        <v>44093</v>
      </c>
      <c r="L332" s="30">
        <v>101.9629</v>
      </c>
    </row>
    <row r="333" spans="11:12" x14ac:dyDescent="0.25">
      <c r="K333" s="48">
        <v>44100</v>
      </c>
      <c r="L333" s="30">
        <v>101.1215</v>
      </c>
    </row>
    <row r="334" spans="11:12" x14ac:dyDescent="0.25">
      <c r="K334" s="48">
        <v>44107</v>
      </c>
      <c r="L334" s="30">
        <v>98.703100000000006</v>
      </c>
    </row>
    <row r="335" spans="11:12" x14ac:dyDescent="0.25">
      <c r="K335" s="48">
        <v>44114</v>
      </c>
      <c r="L335" s="30">
        <v>97.2864</v>
      </c>
    </row>
    <row r="336" spans="11:12" x14ac:dyDescent="0.25">
      <c r="K336" s="48">
        <v>44121</v>
      </c>
      <c r="L336" s="30">
        <v>97.925600000000003</v>
      </c>
    </row>
    <row r="337" spans="11:12" x14ac:dyDescent="0.25">
      <c r="K337" s="48">
        <v>44128</v>
      </c>
      <c r="L337" s="30">
        <v>97.346500000000006</v>
      </c>
    </row>
    <row r="338" spans="11:12" x14ac:dyDescent="0.25">
      <c r="K338" s="48">
        <v>44135</v>
      </c>
      <c r="L338" s="30">
        <v>97.512900000000002</v>
      </c>
    </row>
    <row r="339" spans="11:12" x14ac:dyDescent="0.25">
      <c r="K339" s="48">
        <v>44142</v>
      </c>
      <c r="L339" s="30">
        <v>99.389899999999997</v>
      </c>
    </row>
    <row r="340" spans="11:12" x14ac:dyDescent="0.25">
      <c r="K340" s="48">
        <v>44149</v>
      </c>
      <c r="L340" s="30">
        <v>100.36199999999999</v>
      </c>
    </row>
    <row r="341" spans="11:12" x14ac:dyDescent="0.25">
      <c r="K341" s="48">
        <v>44156</v>
      </c>
      <c r="L341" s="30">
        <v>100.4233</v>
      </c>
    </row>
    <row r="342" spans="11:12" x14ac:dyDescent="0.25">
      <c r="K342" s="48">
        <v>44163</v>
      </c>
      <c r="L342" s="30">
        <v>101.77719999999999</v>
      </c>
    </row>
    <row r="343" spans="11:12" x14ac:dyDescent="0.25">
      <c r="K343" s="48">
        <v>44170</v>
      </c>
      <c r="L343" s="30">
        <v>103.5668</v>
      </c>
    </row>
    <row r="344" spans="11:12" x14ac:dyDescent="0.25">
      <c r="K344" s="48">
        <v>44177</v>
      </c>
      <c r="L344" s="30">
        <v>104.02849999999999</v>
      </c>
    </row>
    <row r="345" spans="11:12" x14ac:dyDescent="0.25">
      <c r="K345" s="48">
        <v>44184</v>
      </c>
      <c r="L345" s="30">
        <v>103.90219999999999</v>
      </c>
    </row>
    <row r="346" spans="11:12" x14ac:dyDescent="0.25">
      <c r="K346" s="48">
        <v>44191</v>
      </c>
      <c r="L346" s="30">
        <v>98.440600000000003</v>
      </c>
    </row>
    <row r="347" spans="11:12" x14ac:dyDescent="0.25">
      <c r="K347" s="48">
        <v>44198</v>
      </c>
      <c r="L347" s="30">
        <v>94.903199999999998</v>
      </c>
    </row>
    <row r="348" spans="11:12" x14ac:dyDescent="0.25">
      <c r="K348" s="48">
        <v>44205</v>
      </c>
      <c r="L348" s="30">
        <v>95.912400000000005</v>
      </c>
    </row>
    <row r="349" spans="11:12" x14ac:dyDescent="0.25">
      <c r="K349" s="48">
        <v>44212</v>
      </c>
      <c r="L349" s="30">
        <v>97.958399999999997</v>
      </c>
    </row>
    <row r="350" spans="11:12" x14ac:dyDescent="0.25">
      <c r="K350" s="48">
        <v>44219</v>
      </c>
      <c r="L350" s="30">
        <v>98.633799999999994</v>
      </c>
    </row>
    <row r="351" spans="11:12" x14ac:dyDescent="0.25">
      <c r="K351" s="48">
        <v>44226</v>
      </c>
      <c r="L351" s="30">
        <v>98.978300000000004</v>
      </c>
    </row>
    <row r="352" spans="11:12" x14ac:dyDescent="0.25">
      <c r="K352" s="48">
        <v>44233</v>
      </c>
      <c r="L352" s="30">
        <v>102.32899999999999</v>
      </c>
    </row>
    <row r="353" spans="11:12" x14ac:dyDescent="0.25">
      <c r="K353" s="48">
        <v>44240</v>
      </c>
      <c r="L353" s="30">
        <v>103.4654</v>
      </c>
    </row>
    <row r="354" spans="11:12" x14ac:dyDescent="0.25">
      <c r="K354" s="48">
        <v>44247</v>
      </c>
      <c r="L354" s="30">
        <v>103.54989999999999</v>
      </c>
    </row>
    <row r="355" spans="11:12" x14ac:dyDescent="0.25">
      <c r="K355" s="48">
        <v>44254</v>
      </c>
      <c r="L355" s="30">
        <v>104.1223</v>
      </c>
    </row>
    <row r="356" spans="11:12" x14ac:dyDescent="0.25">
      <c r="K356" s="48">
        <v>44261</v>
      </c>
      <c r="L356" s="30">
        <v>105.40479999999999</v>
      </c>
    </row>
    <row r="357" spans="11:12" x14ac:dyDescent="0.25">
      <c r="K357" s="48">
        <v>44268</v>
      </c>
      <c r="L357" s="30">
        <v>105.8021</v>
      </c>
    </row>
    <row r="358" spans="11:12" x14ac:dyDescent="0.25">
      <c r="K358" s="48">
        <v>44275</v>
      </c>
      <c r="L358" s="30">
        <v>105.7312</v>
      </c>
    </row>
    <row r="359" spans="11:12" x14ac:dyDescent="0.25">
      <c r="K359" s="48">
        <v>44282</v>
      </c>
      <c r="L359" s="30">
        <v>106.0228</v>
      </c>
    </row>
    <row r="360" spans="11:12" x14ac:dyDescent="0.25">
      <c r="K360" s="48">
        <v>44289</v>
      </c>
      <c r="L360" s="30">
        <v>105.1835</v>
      </c>
    </row>
    <row r="361" spans="11:12" x14ac:dyDescent="0.25">
      <c r="K361" s="48">
        <v>44296</v>
      </c>
      <c r="L361" s="30">
        <v>103.6148</v>
      </c>
    </row>
    <row r="362" spans="11:12" x14ac:dyDescent="0.25">
      <c r="K362" s="48">
        <v>44303</v>
      </c>
      <c r="L362" s="30">
        <v>103.956</v>
      </c>
    </row>
    <row r="363" spans="11:12" x14ac:dyDescent="0.25">
      <c r="K363" s="48">
        <v>44310</v>
      </c>
      <c r="L363" s="30">
        <v>103.5633</v>
      </c>
    </row>
    <row r="364" spans="11:12" x14ac:dyDescent="0.25">
      <c r="K364" s="48">
        <v>44317</v>
      </c>
      <c r="L364" s="30">
        <v>104.217</v>
      </c>
    </row>
    <row r="365" spans="11:12" x14ac:dyDescent="0.25">
      <c r="K365" s="48">
        <v>44324</v>
      </c>
      <c r="L365" s="30">
        <v>103.2509</v>
      </c>
    </row>
    <row r="366" spans="11:12" x14ac:dyDescent="0.25">
      <c r="K366" s="48">
        <v>44331</v>
      </c>
      <c r="L366" s="30">
        <v>103.5731</v>
      </c>
    </row>
    <row r="367" spans="11:12" x14ac:dyDescent="0.25">
      <c r="K367" s="48">
        <v>44338</v>
      </c>
      <c r="L367" s="30">
        <v>103.6772</v>
      </c>
    </row>
    <row r="368" spans="11:12" x14ac:dyDescent="0.25">
      <c r="K368" s="48">
        <v>44345</v>
      </c>
      <c r="L368" s="30">
        <v>102.8562</v>
      </c>
    </row>
    <row r="369" spans="11:12" x14ac:dyDescent="0.25">
      <c r="K369" s="48">
        <v>44352</v>
      </c>
      <c r="L369" s="30">
        <v>102.0586</v>
      </c>
    </row>
    <row r="370" spans="11:12" x14ac:dyDescent="0.25">
      <c r="K370" s="48" t="s">
        <v>54</v>
      </c>
      <c r="L370" s="30" t="s">
        <v>54</v>
      </c>
    </row>
    <row r="371" spans="11:12" x14ac:dyDescent="0.25">
      <c r="K371" s="48" t="s">
        <v>54</v>
      </c>
      <c r="L371" s="30" t="s">
        <v>54</v>
      </c>
    </row>
    <row r="372" spans="11:12" x14ac:dyDescent="0.25">
      <c r="K372" s="48" t="s">
        <v>54</v>
      </c>
      <c r="L372" s="30" t="s">
        <v>54</v>
      </c>
    </row>
    <row r="373" spans="11:12" x14ac:dyDescent="0.25">
      <c r="K373" s="48" t="s">
        <v>54</v>
      </c>
      <c r="L373" s="30" t="s">
        <v>54</v>
      </c>
    </row>
    <row r="374" spans="11:12" x14ac:dyDescent="0.25">
      <c r="K374" s="48" t="s">
        <v>54</v>
      </c>
      <c r="L374" s="30" t="s">
        <v>54</v>
      </c>
    </row>
    <row r="375" spans="11:12" x14ac:dyDescent="0.25">
      <c r="K375" s="48" t="s">
        <v>54</v>
      </c>
      <c r="L375" s="30" t="s">
        <v>54</v>
      </c>
    </row>
    <row r="376" spans="11:12" x14ac:dyDescent="0.25">
      <c r="K376" s="48" t="s">
        <v>54</v>
      </c>
      <c r="L376" s="30" t="s">
        <v>54</v>
      </c>
    </row>
    <row r="377" spans="11:12" x14ac:dyDescent="0.25">
      <c r="K377" s="48" t="s">
        <v>54</v>
      </c>
      <c r="L377" s="30" t="s">
        <v>54</v>
      </c>
    </row>
    <row r="378" spans="11:12" x14ac:dyDescent="0.25">
      <c r="K378" s="48" t="s">
        <v>54</v>
      </c>
      <c r="L378" s="30" t="s">
        <v>54</v>
      </c>
    </row>
    <row r="379" spans="11:12" x14ac:dyDescent="0.25">
      <c r="K379" s="48" t="s">
        <v>54</v>
      </c>
      <c r="L379" s="30" t="s">
        <v>54</v>
      </c>
    </row>
    <row r="380" spans="11:12" x14ac:dyDescent="0.25">
      <c r="K380" s="48" t="s">
        <v>54</v>
      </c>
      <c r="L380" s="30" t="s">
        <v>54</v>
      </c>
    </row>
    <row r="381" spans="11:12" x14ac:dyDescent="0.25">
      <c r="K381" s="48" t="s">
        <v>54</v>
      </c>
      <c r="L381" s="30" t="s">
        <v>54</v>
      </c>
    </row>
    <row r="382" spans="11:12" x14ac:dyDescent="0.25">
      <c r="K382" s="48" t="s">
        <v>54</v>
      </c>
      <c r="L382" s="30" t="s">
        <v>54</v>
      </c>
    </row>
    <row r="383" spans="11:12" x14ac:dyDescent="0.25">
      <c r="K383" s="48" t="s">
        <v>54</v>
      </c>
      <c r="L383" s="30" t="s">
        <v>54</v>
      </c>
    </row>
    <row r="384" spans="11:12" x14ac:dyDescent="0.25">
      <c r="K384" s="48" t="s">
        <v>54</v>
      </c>
      <c r="L384" s="30" t="s">
        <v>54</v>
      </c>
    </row>
    <row r="385" spans="11:12" x14ac:dyDescent="0.25">
      <c r="K385" s="48" t="s">
        <v>54</v>
      </c>
      <c r="L385" s="30" t="s">
        <v>54</v>
      </c>
    </row>
    <row r="386" spans="11:12" x14ac:dyDescent="0.25">
      <c r="K386" s="48" t="s">
        <v>54</v>
      </c>
      <c r="L386" s="30" t="s">
        <v>54</v>
      </c>
    </row>
    <row r="387" spans="11:12" x14ac:dyDescent="0.25">
      <c r="K387" s="48" t="s">
        <v>54</v>
      </c>
      <c r="L387" s="30" t="s">
        <v>54</v>
      </c>
    </row>
    <row r="388" spans="11:12" x14ac:dyDescent="0.25">
      <c r="K388" s="48" t="s">
        <v>54</v>
      </c>
      <c r="L388" s="30" t="s">
        <v>54</v>
      </c>
    </row>
    <row r="389" spans="11:12" x14ac:dyDescent="0.25">
      <c r="K389" s="48" t="s">
        <v>54</v>
      </c>
      <c r="L389" s="30" t="s">
        <v>54</v>
      </c>
    </row>
    <row r="390" spans="11:12" x14ac:dyDescent="0.25">
      <c r="K390" s="48" t="s">
        <v>54</v>
      </c>
      <c r="L390" s="30" t="s">
        <v>54</v>
      </c>
    </row>
    <row r="391" spans="11:12" x14ac:dyDescent="0.25">
      <c r="K391" s="48" t="s">
        <v>54</v>
      </c>
      <c r="L391" s="30" t="s">
        <v>54</v>
      </c>
    </row>
    <row r="392" spans="11:12" x14ac:dyDescent="0.25">
      <c r="K392" s="48" t="s">
        <v>54</v>
      </c>
      <c r="L392" s="30" t="s">
        <v>54</v>
      </c>
    </row>
    <row r="393" spans="11:12" x14ac:dyDescent="0.25">
      <c r="K393" s="48" t="s">
        <v>54</v>
      </c>
      <c r="L393" s="30" t="s">
        <v>54</v>
      </c>
    </row>
    <row r="394" spans="11:12" x14ac:dyDescent="0.25">
      <c r="K394" s="48" t="s">
        <v>54</v>
      </c>
      <c r="L394" s="30" t="s">
        <v>54</v>
      </c>
    </row>
    <row r="395" spans="11:12" x14ac:dyDescent="0.25">
      <c r="K395" s="48" t="s">
        <v>54</v>
      </c>
      <c r="L395" s="30" t="s">
        <v>54</v>
      </c>
    </row>
    <row r="396" spans="11:12" x14ac:dyDescent="0.25">
      <c r="K396" s="48" t="s">
        <v>54</v>
      </c>
      <c r="L396" s="30" t="s">
        <v>54</v>
      </c>
    </row>
    <row r="397" spans="11:12" x14ac:dyDescent="0.25">
      <c r="K397" s="48" t="s">
        <v>54</v>
      </c>
      <c r="L397" s="30" t="s">
        <v>54</v>
      </c>
    </row>
    <row r="398" spans="11:12" x14ac:dyDescent="0.25">
      <c r="K398" s="48" t="s">
        <v>54</v>
      </c>
      <c r="L398" s="30" t="s">
        <v>54</v>
      </c>
    </row>
    <row r="399" spans="11:12" x14ac:dyDescent="0.25">
      <c r="K399" s="48" t="s">
        <v>54</v>
      </c>
      <c r="L399" s="30" t="s">
        <v>54</v>
      </c>
    </row>
    <row r="400" spans="11:12" x14ac:dyDescent="0.25">
      <c r="K400" s="48" t="s">
        <v>54</v>
      </c>
      <c r="L400" s="30" t="s">
        <v>54</v>
      </c>
    </row>
    <row r="401" spans="11:12" x14ac:dyDescent="0.25">
      <c r="K401" s="48" t="s">
        <v>54</v>
      </c>
      <c r="L401" s="30" t="s">
        <v>54</v>
      </c>
    </row>
    <row r="402" spans="11:12" x14ac:dyDescent="0.25">
      <c r="K402" s="48" t="s">
        <v>54</v>
      </c>
      <c r="L402" s="30" t="s">
        <v>54</v>
      </c>
    </row>
    <row r="403" spans="11:12" x14ac:dyDescent="0.25">
      <c r="K403" s="48" t="s">
        <v>54</v>
      </c>
      <c r="L403" s="30" t="s">
        <v>54</v>
      </c>
    </row>
    <row r="404" spans="11:12" x14ac:dyDescent="0.25">
      <c r="K404" s="48" t="s">
        <v>54</v>
      </c>
      <c r="L404" s="30" t="s">
        <v>54</v>
      </c>
    </row>
    <row r="405" spans="11:12" x14ac:dyDescent="0.25">
      <c r="K405" s="48" t="s">
        <v>54</v>
      </c>
      <c r="L405" s="30" t="s">
        <v>54</v>
      </c>
    </row>
    <row r="406" spans="11:12" x14ac:dyDescent="0.25">
      <c r="K406" s="48" t="s">
        <v>54</v>
      </c>
      <c r="L406" s="30" t="s">
        <v>54</v>
      </c>
    </row>
    <row r="407" spans="11:12" x14ac:dyDescent="0.25">
      <c r="K407" s="48" t="s">
        <v>54</v>
      </c>
      <c r="L407" s="30" t="s">
        <v>54</v>
      </c>
    </row>
    <row r="408" spans="11:12" x14ac:dyDescent="0.25">
      <c r="K408" s="48" t="s">
        <v>54</v>
      </c>
      <c r="L408" s="30" t="s">
        <v>54</v>
      </c>
    </row>
    <row r="409" spans="11:12" x14ac:dyDescent="0.25">
      <c r="K409" s="48" t="s">
        <v>54</v>
      </c>
      <c r="L409" s="30" t="s">
        <v>54</v>
      </c>
    </row>
    <row r="410" spans="11:12" x14ac:dyDescent="0.25">
      <c r="K410" s="48" t="s">
        <v>54</v>
      </c>
      <c r="L410" s="30" t="s">
        <v>54</v>
      </c>
    </row>
    <row r="411" spans="11:12" x14ac:dyDescent="0.25">
      <c r="K411" s="48" t="s">
        <v>54</v>
      </c>
      <c r="L411" s="30" t="s">
        <v>54</v>
      </c>
    </row>
    <row r="412" spans="11:12" x14ac:dyDescent="0.25">
      <c r="K412" s="48" t="s">
        <v>54</v>
      </c>
      <c r="L412" s="30" t="s">
        <v>54</v>
      </c>
    </row>
    <row r="413" spans="11:12" x14ac:dyDescent="0.25">
      <c r="K413" s="48" t="s">
        <v>54</v>
      </c>
      <c r="L413" s="30" t="s">
        <v>54</v>
      </c>
    </row>
    <row r="414" spans="11:12" x14ac:dyDescent="0.25">
      <c r="K414" s="48" t="s">
        <v>54</v>
      </c>
      <c r="L414" s="30" t="s">
        <v>54</v>
      </c>
    </row>
    <row r="415" spans="11:12" x14ac:dyDescent="0.25">
      <c r="K415" s="48" t="s">
        <v>54</v>
      </c>
      <c r="L415" s="30" t="s">
        <v>54</v>
      </c>
    </row>
    <row r="416" spans="11:12" x14ac:dyDescent="0.25">
      <c r="K416" s="48" t="s">
        <v>54</v>
      </c>
      <c r="L416" s="30" t="s">
        <v>54</v>
      </c>
    </row>
    <row r="417" spans="11:12" x14ac:dyDescent="0.25">
      <c r="K417" s="48" t="s">
        <v>54</v>
      </c>
      <c r="L417" s="30" t="s">
        <v>54</v>
      </c>
    </row>
    <row r="418" spans="11:12" x14ac:dyDescent="0.25">
      <c r="K418" s="48" t="s">
        <v>54</v>
      </c>
      <c r="L418" s="30" t="s">
        <v>54</v>
      </c>
    </row>
    <row r="419" spans="11:12" x14ac:dyDescent="0.25">
      <c r="K419" s="48" t="s">
        <v>54</v>
      </c>
      <c r="L419" s="30" t="s">
        <v>54</v>
      </c>
    </row>
    <row r="420" spans="11:12" x14ac:dyDescent="0.25">
      <c r="K420" s="48" t="s">
        <v>54</v>
      </c>
      <c r="L420" s="30" t="s">
        <v>54</v>
      </c>
    </row>
    <row r="421" spans="11:12" x14ac:dyDescent="0.25">
      <c r="K421" s="48" t="s">
        <v>54</v>
      </c>
      <c r="L421" s="30" t="s">
        <v>54</v>
      </c>
    </row>
    <row r="422" spans="11:12" x14ac:dyDescent="0.25">
      <c r="K422" s="48" t="s">
        <v>54</v>
      </c>
      <c r="L422" s="30" t="s">
        <v>54</v>
      </c>
    </row>
    <row r="423" spans="11:12" x14ac:dyDescent="0.25">
      <c r="K423" s="48" t="s">
        <v>54</v>
      </c>
      <c r="L423" s="30" t="s">
        <v>54</v>
      </c>
    </row>
    <row r="424" spans="11:12" x14ac:dyDescent="0.25">
      <c r="K424" s="48" t="s">
        <v>54</v>
      </c>
      <c r="L424" s="30" t="s">
        <v>54</v>
      </c>
    </row>
    <row r="425" spans="11:12" x14ac:dyDescent="0.25">
      <c r="K425" s="48" t="s">
        <v>54</v>
      </c>
      <c r="L425" s="30" t="s">
        <v>54</v>
      </c>
    </row>
    <row r="426" spans="11:12" x14ac:dyDescent="0.25">
      <c r="K426" s="48" t="s">
        <v>54</v>
      </c>
      <c r="L426" s="30" t="s">
        <v>54</v>
      </c>
    </row>
    <row r="427" spans="11:12" x14ac:dyDescent="0.25">
      <c r="K427" s="48" t="s">
        <v>54</v>
      </c>
      <c r="L427" s="30" t="s">
        <v>54</v>
      </c>
    </row>
    <row r="428" spans="11:12" x14ac:dyDescent="0.25">
      <c r="K428" s="48" t="s">
        <v>54</v>
      </c>
      <c r="L428" s="30" t="s">
        <v>54</v>
      </c>
    </row>
    <row r="429" spans="11:12" x14ac:dyDescent="0.25">
      <c r="K429" s="48" t="s">
        <v>54</v>
      </c>
      <c r="L429" s="30" t="s">
        <v>54</v>
      </c>
    </row>
    <row r="430" spans="11:12" x14ac:dyDescent="0.25">
      <c r="K430" s="48" t="s">
        <v>54</v>
      </c>
      <c r="L430" s="30" t="s">
        <v>54</v>
      </c>
    </row>
    <row r="431" spans="11:12" x14ac:dyDescent="0.25">
      <c r="K431" s="48" t="s">
        <v>54</v>
      </c>
      <c r="L431" s="30" t="s">
        <v>54</v>
      </c>
    </row>
    <row r="432" spans="11:12" x14ac:dyDescent="0.25">
      <c r="K432" s="48" t="s">
        <v>54</v>
      </c>
      <c r="L432" s="30" t="s">
        <v>54</v>
      </c>
    </row>
    <row r="433" spans="11:12" x14ac:dyDescent="0.25">
      <c r="K433" s="48" t="s">
        <v>54</v>
      </c>
      <c r="L433" s="30" t="s">
        <v>54</v>
      </c>
    </row>
    <row r="434" spans="11:12" x14ac:dyDescent="0.25">
      <c r="K434" s="48" t="s">
        <v>54</v>
      </c>
      <c r="L434" s="30" t="s">
        <v>54</v>
      </c>
    </row>
    <row r="435" spans="11:12" x14ac:dyDescent="0.25">
      <c r="K435" s="48" t="s">
        <v>54</v>
      </c>
      <c r="L435" s="30" t="s">
        <v>54</v>
      </c>
    </row>
    <row r="436" spans="11:12" x14ac:dyDescent="0.25">
      <c r="K436" s="48" t="s">
        <v>54</v>
      </c>
      <c r="L436" s="30" t="s">
        <v>54</v>
      </c>
    </row>
    <row r="437" spans="11:12" x14ac:dyDescent="0.25">
      <c r="K437" s="48" t="s">
        <v>54</v>
      </c>
      <c r="L437" s="30" t="s">
        <v>54</v>
      </c>
    </row>
    <row r="438" spans="11:12" x14ac:dyDescent="0.25">
      <c r="K438" s="48" t="s">
        <v>54</v>
      </c>
      <c r="L438" s="30" t="s">
        <v>54</v>
      </c>
    </row>
    <row r="439" spans="11:12" x14ac:dyDescent="0.25">
      <c r="K439" s="48" t="s">
        <v>54</v>
      </c>
      <c r="L439" s="30" t="s">
        <v>54</v>
      </c>
    </row>
    <row r="440" spans="11:12" x14ac:dyDescent="0.25">
      <c r="K440" s="48" t="s">
        <v>54</v>
      </c>
      <c r="L440" s="30" t="s">
        <v>54</v>
      </c>
    </row>
    <row r="441" spans="11:12" x14ac:dyDescent="0.25">
      <c r="K441" s="48" t="s">
        <v>54</v>
      </c>
      <c r="L441" s="30" t="s">
        <v>54</v>
      </c>
    </row>
    <row r="442" spans="11:12" x14ac:dyDescent="0.25">
      <c r="K442" s="48" t="s">
        <v>54</v>
      </c>
      <c r="L442" s="30" t="s">
        <v>54</v>
      </c>
    </row>
    <row r="443" spans="11:12" x14ac:dyDescent="0.25">
      <c r="K443" s="48" t="s">
        <v>54</v>
      </c>
      <c r="L443" s="30" t="s">
        <v>54</v>
      </c>
    </row>
    <row r="444" spans="11:12" x14ac:dyDescent="0.25">
      <c r="K444" s="48" t="s">
        <v>54</v>
      </c>
      <c r="L444" s="30" t="s">
        <v>54</v>
      </c>
    </row>
    <row r="445" spans="11:12" x14ac:dyDescent="0.25">
      <c r="K445" s="48" t="s">
        <v>54</v>
      </c>
      <c r="L445" s="30" t="s">
        <v>54</v>
      </c>
    </row>
    <row r="446" spans="11:12" x14ac:dyDescent="0.25">
      <c r="K446" s="48" t="s">
        <v>54</v>
      </c>
      <c r="L446" s="30" t="s">
        <v>54</v>
      </c>
    </row>
    <row r="447" spans="11:12" x14ac:dyDescent="0.25">
      <c r="K447" s="48" t="s">
        <v>54</v>
      </c>
      <c r="L447" s="30" t="s">
        <v>54</v>
      </c>
    </row>
    <row r="448" spans="11:12" x14ac:dyDescent="0.25">
      <c r="K448" s="48" t="s">
        <v>54</v>
      </c>
      <c r="L448" s="30" t="s">
        <v>54</v>
      </c>
    </row>
    <row r="449" spans="11:12" x14ac:dyDescent="0.25">
      <c r="K449" s="48" t="s">
        <v>54</v>
      </c>
      <c r="L449" s="30" t="s">
        <v>54</v>
      </c>
    </row>
    <row r="450" spans="11:12" x14ac:dyDescent="0.25">
      <c r="K450" s="48" t="s">
        <v>54</v>
      </c>
      <c r="L450" s="30" t="s">
        <v>54</v>
      </c>
    </row>
    <row r="451" spans="11:12" x14ac:dyDescent="0.25">
      <c r="K451" s="48" t="s">
        <v>54</v>
      </c>
      <c r="L451" s="30" t="s">
        <v>54</v>
      </c>
    </row>
    <row r="452" spans="11:12" x14ac:dyDescent="0.25">
      <c r="K452" s="26" t="s">
        <v>56</v>
      </c>
      <c r="L452" s="26"/>
    </row>
    <row r="453" spans="11:12" x14ac:dyDescent="0.25">
      <c r="K453" s="48">
        <v>43904</v>
      </c>
      <c r="L453" s="30">
        <v>100</v>
      </c>
    </row>
    <row r="454" spans="11:12" x14ac:dyDescent="0.25">
      <c r="K454" s="48">
        <v>43911</v>
      </c>
      <c r="L454" s="30">
        <v>99.016300000000001</v>
      </c>
    </row>
    <row r="455" spans="11:12" x14ac:dyDescent="0.25">
      <c r="K455" s="48">
        <v>43918</v>
      </c>
      <c r="L455" s="30">
        <v>96.055800000000005</v>
      </c>
    </row>
    <row r="456" spans="11:12" x14ac:dyDescent="0.25">
      <c r="K456" s="48">
        <v>43925</v>
      </c>
      <c r="L456" s="30">
        <v>93.983800000000002</v>
      </c>
    </row>
    <row r="457" spans="11:12" x14ac:dyDescent="0.25">
      <c r="K457" s="48">
        <v>43932</v>
      </c>
      <c r="L457" s="30">
        <v>93.104299999999995</v>
      </c>
    </row>
    <row r="458" spans="11:12" x14ac:dyDescent="0.25">
      <c r="K458" s="48">
        <v>43939</v>
      </c>
      <c r="L458" s="30">
        <v>93.210599999999999</v>
      </c>
    </row>
    <row r="459" spans="11:12" x14ac:dyDescent="0.25">
      <c r="K459" s="48">
        <v>43946</v>
      </c>
      <c r="L459" s="30">
        <v>93.575000000000003</v>
      </c>
    </row>
    <row r="460" spans="11:12" x14ac:dyDescent="0.25">
      <c r="K460" s="48">
        <v>43953</v>
      </c>
      <c r="L460" s="30">
        <v>93.905699999999996</v>
      </c>
    </row>
    <row r="461" spans="11:12" x14ac:dyDescent="0.25">
      <c r="K461" s="48">
        <v>43960</v>
      </c>
      <c r="L461" s="30">
        <v>94.177700000000002</v>
      </c>
    </row>
    <row r="462" spans="11:12" x14ac:dyDescent="0.25">
      <c r="K462" s="48">
        <v>43967</v>
      </c>
      <c r="L462" s="30">
        <v>94.795400000000001</v>
      </c>
    </row>
    <row r="463" spans="11:12" x14ac:dyDescent="0.25">
      <c r="K463" s="48">
        <v>43974</v>
      </c>
      <c r="L463" s="30">
        <v>95.272000000000006</v>
      </c>
    </row>
    <row r="464" spans="11:12" x14ac:dyDescent="0.25">
      <c r="K464" s="48">
        <v>43981</v>
      </c>
      <c r="L464" s="30">
        <v>95.427400000000006</v>
      </c>
    </row>
    <row r="465" spans="11:12" x14ac:dyDescent="0.25">
      <c r="K465" s="48">
        <v>43988</v>
      </c>
      <c r="L465" s="30">
        <v>95.664699999999996</v>
      </c>
    </row>
    <row r="466" spans="11:12" x14ac:dyDescent="0.25">
      <c r="K466" s="48">
        <v>43995</v>
      </c>
      <c r="L466" s="30">
        <v>95.916300000000007</v>
      </c>
    </row>
    <row r="467" spans="11:12" x14ac:dyDescent="0.25">
      <c r="K467" s="48">
        <v>44002</v>
      </c>
      <c r="L467" s="30">
        <v>95.939300000000003</v>
      </c>
    </row>
    <row r="468" spans="11:12" x14ac:dyDescent="0.25">
      <c r="K468" s="48">
        <v>44009</v>
      </c>
      <c r="L468" s="30">
        <v>96.360299999999995</v>
      </c>
    </row>
    <row r="469" spans="11:12" x14ac:dyDescent="0.25">
      <c r="K469" s="48">
        <v>44016</v>
      </c>
      <c r="L469" s="30">
        <v>97.6982</v>
      </c>
    </row>
    <row r="470" spans="11:12" x14ac:dyDescent="0.25">
      <c r="K470" s="48">
        <v>44023</v>
      </c>
      <c r="L470" s="30">
        <v>98.8416</v>
      </c>
    </row>
    <row r="471" spans="11:12" x14ac:dyDescent="0.25">
      <c r="K471" s="48">
        <v>44030</v>
      </c>
      <c r="L471" s="30">
        <v>98.799400000000006</v>
      </c>
    </row>
    <row r="472" spans="11:12" x14ac:dyDescent="0.25">
      <c r="K472" s="48">
        <v>44037</v>
      </c>
      <c r="L472" s="30">
        <v>98.941500000000005</v>
      </c>
    </row>
    <row r="473" spans="11:12" x14ac:dyDescent="0.25">
      <c r="K473" s="48">
        <v>44044</v>
      </c>
      <c r="L473" s="30">
        <v>99.409599999999998</v>
      </c>
    </row>
    <row r="474" spans="11:12" x14ac:dyDescent="0.25">
      <c r="K474" s="48">
        <v>44051</v>
      </c>
      <c r="L474" s="30">
        <v>99.653199999999998</v>
      </c>
    </row>
    <row r="475" spans="11:12" x14ac:dyDescent="0.25">
      <c r="K475" s="48">
        <v>44058</v>
      </c>
      <c r="L475" s="30">
        <v>99.643600000000006</v>
      </c>
    </row>
    <row r="476" spans="11:12" x14ac:dyDescent="0.25">
      <c r="K476" s="48">
        <v>44065</v>
      </c>
      <c r="L476" s="30">
        <v>99.544799999999995</v>
      </c>
    </row>
    <row r="477" spans="11:12" x14ac:dyDescent="0.25">
      <c r="K477" s="48">
        <v>44072</v>
      </c>
      <c r="L477" s="30">
        <v>99.601399999999998</v>
      </c>
    </row>
    <row r="478" spans="11:12" x14ac:dyDescent="0.25">
      <c r="K478" s="48">
        <v>44079</v>
      </c>
      <c r="L478" s="30">
        <v>99.875500000000002</v>
      </c>
    </row>
    <row r="479" spans="11:12" x14ac:dyDescent="0.25">
      <c r="K479" s="48">
        <v>44086</v>
      </c>
      <c r="L479" s="30">
        <v>100.34569999999999</v>
      </c>
    </row>
    <row r="480" spans="11:12" x14ac:dyDescent="0.25">
      <c r="K480" s="48">
        <v>44093</v>
      </c>
      <c r="L480" s="30">
        <v>100.35209999999999</v>
      </c>
    </row>
    <row r="481" spans="11:12" x14ac:dyDescent="0.25">
      <c r="K481" s="48">
        <v>44100</v>
      </c>
      <c r="L481" s="30">
        <v>100.1224</v>
      </c>
    </row>
    <row r="482" spans="11:12" x14ac:dyDescent="0.25">
      <c r="K482" s="48">
        <v>44107</v>
      </c>
      <c r="L482" s="30">
        <v>99.694900000000004</v>
      </c>
    </row>
    <row r="483" spans="11:12" x14ac:dyDescent="0.25">
      <c r="K483" s="48">
        <v>44114</v>
      </c>
      <c r="L483" s="30">
        <v>99.770300000000006</v>
      </c>
    </row>
    <row r="484" spans="11:12" x14ac:dyDescent="0.25">
      <c r="K484" s="48">
        <v>44121</v>
      </c>
      <c r="L484" s="30">
        <v>100.58929999999999</v>
      </c>
    </row>
    <row r="485" spans="11:12" x14ac:dyDescent="0.25">
      <c r="K485" s="48">
        <v>44128</v>
      </c>
      <c r="L485" s="30">
        <v>100.9532</v>
      </c>
    </row>
    <row r="486" spans="11:12" x14ac:dyDescent="0.25">
      <c r="K486" s="48">
        <v>44135</v>
      </c>
      <c r="L486" s="30">
        <v>100.44670000000001</v>
      </c>
    </row>
    <row r="487" spans="11:12" x14ac:dyDescent="0.25">
      <c r="K487" s="48">
        <v>44142</v>
      </c>
      <c r="L487" s="30">
        <v>100.7042</v>
      </c>
    </row>
    <row r="488" spans="11:12" x14ac:dyDescent="0.25">
      <c r="K488" s="48">
        <v>44149</v>
      </c>
      <c r="L488" s="30">
        <v>101.0836</v>
      </c>
    </row>
    <row r="489" spans="11:12" x14ac:dyDescent="0.25">
      <c r="K489" s="48">
        <v>44156</v>
      </c>
      <c r="L489" s="30">
        <v>101.3961</v>
      </c>
    </row>
    <row r="490" spans="11:12" x14ac:dyDescent="0.25">
      <c r="K490" s="48">
        <v>44163</v>
      </c>
      <c r="L490" s="30">
        <v>101.4554</v>
      </c>
    </row>
    <row r="491" spans="11:12" x14ac:dyDescent="0.25">
      <c r="K491" s="48">
        <v>44170</v>
      </c>
      <c r="L491" s="30">
        <v>101.88339999999999</v>
      </c>
    </row>
    <row r="492" spans="11:12" x14ac:dyDescent="0.25">
      <c r="K492" s="48">
        <v>44177</v>
      </c>
      <c r="L492" s="30">
        <v>101.63339999999999</v>
      </c>
    </row>
    <row r="493" spans="11:12" x14ac:dyDescent="0.25">
      <c r="K493" s="48">
        <v>44184</v>
      </c>
      <c r="L493" s="30">
        <v>101.1242</v>
      </c>
    </row>
    <row r="494" spans="11:12" x14ac:dyDescent="0.25">
      <c r="K494" s="48">
        <v>44191</v>
      </c>
      <c r="L494" s="30">
        <v>97.278800000000004</v>
      </c>
    </row>
    <row r="495" spans="11:12" x14ac:dyDescent="0.25">
      <c r="K495" s="48">
        <v>44198</v>
      </c>
      <c r="L495" s="30">
        <v>94.404300000000006</v>
      </c>
    </row>
    <row r="496" spans="11:12" x14ac:dyDescent="0.25">
      <c r="K496" s="48">
        <v>44205</v>
      </c>
      <c r="L496" s="30">
        <v>95.497399999999999</v>
      </c>
    </row>
    <row r="497" spans="11:12" x14ac:dyDescent="0.25">
      <c r="K497" s="48">
        <v>44212</v>
      </c>
      <c r="L497" s="30">
        <v>97.744200000000006</v>
      </c>
    </row>
    <row r="498" spans="11:12" x14ac:dyDescent="0.25">
      <c r="K498" s="48">
        <v>44219</v>
      </c>
      <c r="L498" s="30">
        <v>98.918599999999998</v>
      </c>
    </row>
    <row r="499" spans="11:12" x14ac:dyDescent="0.25">
      <c r="K499" s="48">
        <v>44226</v>
      </c>
      <c r="L499" s="30">
        <v>99.4833</v>
      </c>
    </row>
    <row r="500" spans="11:12" x14ac:dyDescent="0.25">
      <c r="K500" s="48">
        <v>44233</v>
      </c>
      <c r="L500" s="30">
        <v>100.0364</v>
      </c>
    </row>
    <row r="501" spans="11:12" x14ac:dyDescent="0.25">
      <c r="K501" s="48">
        <v>44240</v>
      </c>
      <c r="L501" s="30">
        <v>100.63979999999999</v>
      </c>
    </row>
    <row r="502" spans="11:12" x14ac:dyDescent="0.25">
      <c r="K502" s="48">
        <v>44247</v>
      </c>
      <c r="L502" s="30">
        <v>100.8596</v>
      </c>
    </row>
    <row r="503" spans="11:12" x14ac:dyDescent="0.25">
      <c r="K503" s="48">
        <v>44254</v>
      </c>
      <c r="L503" s="30">
        <v>101.33410000000001</v>
      </c>
    </row>
    <row r="504" spans="11:12" x14ac:dyDescent="0.25">
      <c r="K504" s="48">
        <v>44261</v>
      </c>
      <c r="L504" s="30">
        <v>101.9191</v>
      </c>
    </row>
    <row r="505" spans="11:12" x14ac:dyDescent="0.25">
      <c r="K505" s="48">
        <v>44268</v>
      </c>
      <c r="L505" s="30">
        <v>102.62609999999999</v>
      </c>
    </row>
    <row r="506" spans="11:12" x14ac:dyDescent="0.25">
      <c r="K506" s="48">
        <v>44275</v>
      </c>
      <c r="L506" s="30">
        <v>102.5202</v>
      </c>
    </row>
    <row r="507" spans="11:12" x14ac:dyDescent="0.25">
      <c r="K507" s="48">
        <v>44282</v>
      </c>
      <c r="L507" s="30">
        <v>102.5552</v>
      </c>
    </row>
    <row r="508" spans="11:12" x14ac:dyDescent="0.25">
      <c r="K508" s="48">
        <v>44289</v>
      </c>
      <c r="L508" s="30">
        <v>101.6079</v>
      </c>
    </row>
    <row r="509" spans="11:12" x14ac:dyDescent="0.25">
      <c r="K509" s="48">
        <v>44296</v>
      </c>
      <c r="L509" s="30">
        <v>101.3112</v>
      </c>
    </row>
    <row r="510" spans="11:12" x14ac:dyDescent="0.25">
      <c r="K510" s="48">
        <v>44303</v>
      </c>
      <c r="L510" s="30">
        <v>101.21120000000001</v>
      </c>
    </row>
    <row r="511" spans="11:12" x14ac:dyDescent="0.25">
      <c r="K511" s="48">
        <v>44310</v>
      </c>
      <c r="L511" s="30">
        <v>101.46980000000001</v>
      </c>
    </row>
    <row r="512" spans="11:12" x14ac:dyDescent="0.25">
      <c r="K512" s="48">
        <v>44317</v>
      </c>
      <c r="L512" s="30">
        <v>102.1467</v>
      </c>
    </row>
    <row r="513" spans="11:12" x14ac:dyDescent="0.25">
      <c r="K513" s="48">
        <v>44324</v>
      </c>
      <c r="L513" s="30">
        <v>102.1481</v>
      </c>
    </row>
    <row r="514" spans="11:12" x14ac:dyDescent="0.25">
      <c r="K514" s="48">
        <v>44331</v>
      </c>
      <c r="L514" s="30">
        <v>102.259</v>
      </c>
    </row>
    <row r="515" spans="11:12" x14ac:dyDescent="0.25">
      <c r="K515" s="48">
        <v>44338</v>
      </c>
      <c r="L515" s="30">
        <v>102.8364</v>
      </c>
    </row>
    <row r="516" spans="11:12" x14ac:dyDescent="0.25">
      <c r="K516" s="48">
        <v>44345</v>
      </c>
      <c r="L516" s="30">
        <v>102.2109</v>
      </c>
    </row>
    <row r="517" spans="11:12" x14ac:dyDescent="0.25">
      <c r="K517" s="48">
        <v>44352</v>
      </c>
      <c r="L517" s="30">
        <v>101.67659999999999</v>
      </c>
    </row>
    <row r="518" spans="11:12" x14ac:dyDescent="0.25">
      <c r="K518" s="48" t="s">
        <v>54</v>
      </c>
      <c r="L518" s="30" t="s">
        <v>54</v>
      </c>
    </row>
    <row r="519" spans="11:12" x14ac:dyDescent="0.25">
      <c r="K519" s="48" t="s">
        <v>54</v>
      </c>
      <c r="L519" s="30" t="s">
        <v>54</v>
      </c>
    </row>
    <row r="520" spans="11:12" x14ac:dyDescent="0.25">
      <c r="K520" s="48" t="s">
        <v>54</v>
      </c>
      <c r="L520" s="30" t="s">
        <v>54</v>
      </c>
    </row>
    <row r="521" spans="11:12" x14ac:dyDescent="0.25">
      <c r="K521" s="48" t="s">
        <v>54</v>
      </c>
      <c r="L521" s="30" t="s">
        <v>54</v>
      </c>
    </row>
    <row r="522" spans="11:12" x14ac:dyDescent="0.25">
      <c r="K522" s="48" t="s">
        <v>54</v>
      </c>
      <c r="L522" s="30" t="s">
        <v>54</v>
      </c>
    </row>
    <row r="523" spans="11:12" x14ac:dyDescent="0.25">
      <c r="K523" s="48" t="s">
        <v>54</v>
      </c>
      <c r="L523" s="30" t="s">
        <v>54</v>
      </c>
    </row>
    <row r="524" spans="11:12" x14ac:dyDescent="0.25">
      <c r="K524" s="48" t="s">
        <v>54</v>
      </c>
      <c r="L524" s="30" t="s">
        <v>54</v>
      </c>
    </row>
    <row r="525" spans="11:12" x14ac:dyDescent="0.25">
      <c r="K525" s="48" t="s">
        <v>54</v>
      </c>
      <c r="L525" s="30" t="s">
        <v>54</v>
      </c>
    </row>
    <row r="526" spans="11:12" x14ac:dyDescent="0.25">
      <c r="K526" s="48" t="s">
        <v>54</v>
      </c>
      <c r="L526" s="30" t="s">
        <v>54</v>
      </c>
    </row>
    <row r="527" spans="11:12" x14ac:dyDescent="0.25">
      <c r="K527" s="48" t="s">
        <v>54</v>
      </c>
      <c r="L527" s="30" t="s">
        <v>54</v>
      </c>
    </row>
    <row r="528" spans="11:12" x14ac:dyDescent="0.25">
      <c r="K528" s="48" t="s">
        <v>54</v>
      </c>
      <c r="L528" s="30" t="s">
        <v>54</v>
      </c>
    </row>
    <row r="529" spans="11:12" x14ac:dyDescent="0.25">
      <c r="K529" s="48" t="s">
        <v>54</v>
      </c>
      <c r="L529" s="30" t="s">
        <v>54</v>
      </c>
    </row>
    <row r="530" spans="11:12" x14ac:dyDescent="0.25">
      <c r="K530" s="48" t="s">
        <v>54</v>
      </c>
      <c r="L530" s="30" t="s">
        <v>54</v>
      </c>
    </row>
    <row r="531" spans="11:12" x14ac:dyDescent="0.25">
      <c r="K531" s="48" t="s">
        <v>54</v>
      </c>
      <c r="L531" s="30" t="s">
        <v>54</v>
      </c>
    </row>
    <row r="532" spans="11:12" x14ac:dyDescent="0.25">
      <c r="K532" s="48" t="s">
        <v>54</v>
      </c>
      <c r="L532" s="30" t="s">
        <v>54</v>
      </c>
    </row>
    <row r="533" spans="11:12" x14ac:dyDescent="0.25">
      <c r="K533" s="48" t="s">
        <v>54</v>
      </c>
      <c r="L533" s="30" t="s">
        <v>54</v>
      </c>
    </row>
    <row r="534" spans="11:12" x14ac:dyDescent="0.25">
      <c r="K534" s="48" t="s">
        <v>54</v>
      </c>
      <c r="L534" s="30" t="s">
        <v>54</v>
      </c>
    </row>
    <row r="535" spans="11:12" x14ac:dyDescent="0.25">
      <c r="K535" s="48" t="s">
        <v>54</v>
      </c>
      <c r="L535" s="30" t="s">
        <v>54</v>
      </c>
    </row>
    <row r="536" spans="11:12" x14ac:dyDescent="0.25">
      <c r="K536" s="48" t="s">
        <v>54</v>
      </c>
      <c r="L536" s="30" t="s">
        <v>54</v>
      </c>
    </row>
    <row r="537" spans="11:12" x14ac:dyDescent="0.25">
      <c r="K537" s="48" t="s">
        <v>54</v>
      </c>
      <c r="L537" s="30" t="s">
        <v>54</v>
      </c>
    </row>
    <row r="538" spans="11:12" x14ac:dyDescent="0.25">
      <c r="K538" s="48" t="s">
        <v>54</v>
      </c>
      <c r="L538" s="30" t="s">
        <v>54</v>
      </c>
    </row>
    <row r="539" spans="11:12" x14ac:dyDescent="0.25">
      <c r="K539" s="48" t="s">
        <v>54</v>
      </c>
      <c r="L539" s="30" t="s">
        <v>54</v>
      </c>
    </row>
    <row r="540" spans="11:12" x14ac:dyDescent="0.25">
      <c r="K540" s="48" t="s">
        <v>54</v>
      </c>
      <c r="L540" s="30" t="s">
        <v>54</v>
      </c>
    </row>
    <row r="541" spans="11:12" x14ac:dyDescent="0.25">
      <c r="K541" s="48" t="s">
        <v>54</v>
      </c>
      <c r="L541" s="30" t="s">
        <v>54</v>
      </c>
    </row>
    <row r="542" spans="11:12" x14ac:dyDescent="0.25">
      <c r="K542" s="48" t="s">
        <v>54</v>
      </c>
      <c r="L542" s="30" t="s">
        <v>54</v>
      </c>
    </row>
    <row r="543" spans="11:12" x14ac:dyDescent="0.25">
      <c r="K543" s="48" t="s">
        <v>54</v>
      </c>
      <c r="L543" s="30" t="s">
        <v>54</v>
      </c>
    </row>
    <row r="544" spans="11:12" x14ac:dyDescent="0.25">
      <c r="K544" s="48" t="s">
        <v>54</v>
      </c>
      <c r="L544" s="30" t="s">
        <v>54</v>
      </c>
    </row>
    <row r="545" spans="11:12" x14ac:dyDescent="0.25">
      <c r="K545" s="48" t="s">
        <v>54</v>
      </c>
      <c r="L545" s="30" t="s">
        <v>54</v>
      </c>
    </row>
    <row r="546" spans="11:12" x14ac:dyDescent="0.25">
      <c r="K546" s="48" t="s">
        <v>54</v>
      </c>
      <c r="L546" s="30" t="s">
        <v>54</v>
      </c>
    </row>
    <row r="547" spans="11:12" x14ac:dyDescent="0.25">
      <c r="K547" s="48" t="s">
        <v>54</v>
      </c>
      <c r="L547" s="30" t="s">
        <v>54</v>
      </c>
    </row>
    <row r="548" spans="11:12" x14ac:dyDescent="0.25">
      <c r="K548" s="48" t="s">
        <v>54</v>
      </c>
      <c r="L548" s="30" t="s">
        <v>54</v>
      </c>
    </row>
    <row r="549" spans="11:12" x14ac:dyDescent="0.25">
      <c r="K549" s="48" t="s">
        <v>54</v>
      </c>
      <c r="L549" s="30" t="s">
        <v>54</v>
      </c>
    </row>
    <row r="550" spans="11:12" x14ac:dyDescent="0.25">
      <c r="K550" s="48" t="s">
        <v>54</v>
      </c>
      <c r="L550" s="30" t="s">
        <v>54</v>
      </c>
    </row>
    <row r="551" spans="11:12" x14ac:dyDescent="0.25">
      <c r="K551" s="48" t="s">
        <v>54</v>
      </c>
      <c r="L551" s="30" t="s">
        <v>54</v>
      </c>
    </row>
    <row r="552" spans="11:12" x14ac:dyDescent="0.25">
      <c r="K552" s="48" t="s">
        <v>54</v>
      </c>
      <c r="L552" s="30" t="s">
        <v>54</v>
      </c>
    </row>
    <row r="553" spans="11:12" x14ac:dyDescent="0.25">
      <c r="K553" s="48" t="s">
        <v>54</v>
      </c>
      <c r="L553" s="30" t="s">
        <v>54</v>
      </c>
    </row>
    <row r="554" spans="11:12" x14ac:dyDescent="0.25">
      <c r="K554" s="48" t="s">
        <v>54</v>
      </c>
      <c r="L554" s="30" t="s">
        <v>54</v>
      </c>
    </row>
    <row r="555" spans="11:12" x14ac:dyDescent="0.25">
      <c r="K555" s="48" t="s">
        <v>54</v>
      </c>
      <c r="L555" s="30" t="s">
        <v>54</v>
      </c>
    </row>
    <row r="556" spans="11:12" x14ac:dyDescent="0.25">
      <c r="K556" s="48" t="s">
        <v>54</v>
      </c>
      <c r="L556" s="30" t="s">
        <v>54</v>
      </c>
    </row>
    <row r="557" spans="11:12" x14ac:dyDescent="0.25">
      <c r="K557" s="48" t="s">
        <v>54</v>
      </c>
      <c r="L557" s="30" t="s">
        <v>54</v>
      </c>
    </row>
    <row r="558" spans="11:12" x14ac:dyDescent="0.25">
      <c r="K558" s="48" t="s">
        <v>54</v>
      </c>
      <c r="L558" s="30" t="s">
        <v>54</v>
      </c>
    </row>
    <row r="559" spans="11:12" x14ac:dyDescent="0.25">
      <c r="K559" s="48" t="s">
        <v>54</v>
      </c>
      <c r="L559" s="30" t="s">
        <v>54</v>
      </c>
    </row>
    <row r="560" spans="11:12" x14ac:dyDescent="0.25">
      <c r="K560" s="48" t="s">
        <v>54</v>
      </c>
      <c r="L560" s="30" t="s">
        <v>54</v>
      </c>
    </row>
    <row r="561" spans="11:12" x14ac:dyDescent="0.25">
      <c r="K561" s="48" t="s">
        <v>54</v>
      </c>
      <c r="L561" s="30" t="s">
        <v>54</v>
      </c>
    </row>
    <row r="562" spans="11:12" x14ac:dyDescent="0.25">
      <c r="K562" s="48" t="s">
        <v>54</v>
      </c>
      <c r="L562" s="30" t="s">
        <v>54</v>
      </c>
    </row>
    <row r="563" spans="11:12" x14ac:dyDescent="0.25">
      <c r="K563" s="48" t="s">
        <v>54</v>
      </c>
      <c r="L563" s="30" t="s">
        <v>54</v>
      </c>
    </row>
    <row r="564" spans="11:12" x14ac:dyDescent="0.25">
      <c r="K564" s="48" t="s">
        <v>54</v>
      </c>
      <c r="L564" s="30" t="s">
        <v>54</v>
      </c>
    </row>
    <row r="565" spans="11:12" x14ac:dyDescent="0.25">
      <c r="K565" s="48" t="s">
        <v>54</v>
      </c>
      <c r="L565" s="30" t="s">
        <v>54</v>
      </c>
    </row>
    <row r="566" spans="11:12" x14ac:dyDescent="0.25">
      <c r="K566" s="48" t="s">
        <v>54</v>
      </c>
      <c r="L566" s="30" t="s">
        <v>54</v>
      </c>
    </row>
    <row r="567" spans="11:12" x14ac:dyDescent="0.25">
      <c r="K567" s="48" t="s">
        <v>54</v>
      </c>
      <c r="L567" s="30" t="s">
        <v>54</v>
      </c>
    </row>
    <row r="568" spans="11:12" x14ac:dyDescent="0.25">
      <c r="K568" s="48" t="s">
        <v>54</v>
      </c>
      <c r="L568" s="30" t="s">
        <v>54</v>
      </c>
    </row>
    <row r="569" spans="11:12" x14ac:dyDescent="0.25">
      <c r="K569" s="48" t="s">
        <v>54</v>
      </c>
      <c r="L569" s="30" t="s">
        <v>54</v>
      </c>
    </row>
    <row r="570" spans="11:12" x14ac:dyDescent="0.25">
      <c r="K570" s="48" t="s">
        <v>54</v>
      </c>
      <c r="L570" s="30" t="s">
        <v>54</v>
      </c>
    </row>
    <row r="571" spans="11:12" x14ac:dyDescent="0.25">
      <c r="K571" s="48" t="s">
        <v>54</v>
      </c>
      <c r="L571" s="30" t="s">
        <v>54</v>
      </c>
    </row>
    <row r="572" spans="11:12" x14ac:dyDescent="0.25">
      <c r="K572" s="48" t="s">
        <v>54</v>
      </c>
      <c r="L572" s="30" t="s">
        <v>54</v>
      </c>
    </row>
    <row r="573" spans="11:12" x14ac:dyDescent="0.25">
      <c r="K573" s="48" t="s">
        <v>54</v>
      </c>
      <c r="L573" s="30" t="s">
        <v>54</v>
      </c>
    </row>
    <row r="574" spans="11:12" x14ac:dyDescent="0.25">
      <c r="K574" s="48" t="s">
        <v>54</v>
      </c>
      <c r="L574" s="30" t="s">
        <v>54</v>
      </c>
    </row>
    <row r="575" spans="11:12" x14ac:dyDescent="0.25">
      <c r="K575" s="48" t="s">
        <v>54</v>
      </c>
      <c r="L575" s="30" t="s">
        <v>54</v>
      </c>
    </row>
    <row r="576" spans="11:12" x14ac:dyDescent="0.25">
      <c r="K576" s="48" t="s">
        <v>54</v>
      </c>
      <c r="L576" s="30" t="s">
        <v>54</v>
      </c>
    </row>
    <row r="577" spans="11:12" x14ac:dyDescent="0.25">
      <c r="K577" s="48" t="s">
        <v>54</v>
      </c>
      <c r="L577" s="30" t="s">
        <v>54</v>
      </c>
    </row>
    <row r="578" spans="11:12" x14ac:dyDescent="0.25">
      <c r="K578" s="48" t="s">
        <v>54</v>
      </c>
      <c r="L578" s="30" t="s">
        <v>54</v>
      </c>
    </row>
    <row r="579" spans="11:12" x14ac:dyDescent="0.25">
      <c r="K579" s="48" t="s">
        <v>54</v>
      </c>
      <c r="L579" s="30" t="s">
        <v>54</v>
      </c>
    </row>
    <row r="580" spans="11:12" x14ac:dyDescent="0.25">
      <c r="K580" s="48" t="s">
        <v>54</v>
      </c>
      <c r="L580" s="30" t="s">
        <v>54</v>
      </c>
    </row>
    <row r="581" spans="11:12" x14ac:dyDescent="0.25">
      <c r="K581" s="48" t="s">
        <v>54</v>
      </c>
      <c r="L581" s="30" t="s">
        <v>54</v>
      </c>
    </row>
    <row r="582" spans="11:12" x14ac:dyDescent="0.25">
      <c r="K582" s="48" t="s">
        <v>54</v>
      </c>
      <c r="L582" s="30" t="s">
        <v>54</v>
      </c>
    </row>
    <row r="583" spans="11:12" x14ac:dyDescent="0.25">
      <c r="K583" s="48" t="s">
        <v>54</v>
      </c>
      <c r="L583" s="30" t="s">
        <v>54</v>
      </c>
    </row>
    <row r="584" spans="11:12" x14ac:dyDescent="0.25">
      <c r="K584" s="48" t="s">
        <v>54</v>
      </c>
      <c r="L584" s="30" t="s">
        <v>54</v>
      </c>
    </row>
    <row r="585" spans="11:12" x14ac:dyDescent="0.25">
      <c r="K585" s="48" t="s">
        <v>54</v>
      </c>
      <c r="L585" s="30" t="s">
        <v>54</v>
      </c>
    </row>
    <row r="586" spans="11:12" x14ac:dyDescent="0.25">
      <c r="K586" s="48" t="s">
        <v>54</v>
      </c>
      <c r="L586" s="30" t="s">
        <v>54</v>
      </c>
    </row>
    <row r="587" spans="11:12" x14ac:dyDescent="0.25">
      <c r="K587" s="48" t="s">
        <v>54</v>
      </c>
      <c r="L587" s="30" t="s">
        <v>54</v>
      </c>
    </row>
    <row r="588" spans="11:12" x14ac:dyDescent="0.25">
      <c r="K588" s="48" t="s">
        <v>54</v>
      </c>
      <c r="L588" s="30" t="s">
        <v>54</v>
      </c>
    </row>
    <row r="589" spans="11:12" x14ac:dyDescent="0.25">
      <c r="K589" s="48" t="s">
        <v>54</v>
      </c>
      <c r="L589" s="30" t="s">
        <v>54</v>
      </c>
    </row>
    <row r="590" spans="11:12" x14ac:dyDescent="0.25">
      <c r="K590" s="48" t="s">
        <v>54</v>
      </c>
      <c r="L590" s="30" t="s">
        <v>54</v>
      </c>
    </row>
    <row r="591" spans="11:12" x14ac:dyDescent="0.25">
      <c r="K591" s="48" t="s">
        <v>54</v>
      </c>
      <c r="L591" s="30" t="s">
        <v>54</v>
      </c>
    </row>
    <row r="592" spans="11:12" x14ac:dyDescent="0.25">
      <c r="K592" s="48" t="s">
        <v>54</v>
      </c>
      <c r="L592" s="30" t="s">
        <v>54</v>
      </c>
    </row>
    <row r="593" spans="11:12" x14ac:dyDescent="0.25">
      <c r="K593" s="48" t="s">
        <v>54</v>
      </c>
      <c r="L593" s="30" t="s">
        <v>54</v>
      </c>
    </row>
    <row r="594" spans="11:12" x14ac:dyDescent="0.25">
      <c r="K594" s="48" t="s">
        <v>54</v>
      </c>
      <c r="L594" s="30" t="s">
        <v>54</v>
      </c>
    </row>
    <row r="595" spans="11:12" x14ac:dyDescent="0.25">
      <c r="K595" s="48" t="s">
        <v>54</v>
      </c>
      <c r="L595" s="30" t="s">
        <v>54</v>
      </c>
    </row>
    <row r="596" spans="11:12" x14ac:dyDescent="0.25">
      <c r="K596" s="48" t="s">
        <v>54</v>
      </c>
      <c r="L596" s="30" t="s">
        <v>54</v>
      </c>
    </row>
    <row r="597" spans="11:12" x14ac:dyDescent="0.25">
      <c r="K597" s="48" t="s">
        <v>54</v>
      </c>
      <c r="L597" s="30" t="s">
        <v>54</v>
      </c>
    </row>
    <row r="598" spans="11:12" x14ac:dyDescent="0.25">
      <c r="K598" s="48" t="s">
        <v>54</v>
      </c>
      <c r="L598" s="30" t="s">
        <v>54</v>
      </c>
    </row>
    <row r="599" spans="11:12" x14ac:dyDescent="0.25">
      <c r="K599" s="48" t="s">
        <v>54</v>
      </c>
      <c r="L599" s="30" t="s">
        <v>54</v>
      </c>
    </row>
    <row r="600" spans="11:12" x14ac:dyDescent="0.25">
      <c r="K600" s="26" t="s">
        <v>57</v>
      </c>
      <c r="L600" s="26"/>
    </row>
    <row r="601" spans="11:12" x14ac:dyDescent="0.25">
      <c r="K601" s="48">
        <v>43904</v>
      </c>
      <c r="L601" s="30">
        <v>100</v>
      </c>
    </row>
    <row r="602" spans="11:12" x14ac:dyDescent="0.25">
      <c r="K602" s="48">
        <v>43911</v>
      </c>
      <c r="L602" s="30">
        <v>98.832700000000003</v>
      </c>
    </row>
    <row r="603" spans="11:12" x14ac:dyDescent="0.25">
      <c r="K603" s="48">
        <v>43918</v>
      </c>
      <c r="L603" s="30">
        <v>97.6678</v>
      </c>
    </row>
    <row r="604" spans="11:12" x14ac:dyDescent="0.25">
      <c r="K604" s="48">
        <v>43925</v>
      </c>
      <c r="L604" s="30">
        <v>98.142499999999998</v>
      </c>
    </row>
    <row r="605" spans="11:12" x14ac:dyDescent="0.25">
      <c r="K605" s="48">
        <v>43932</v>
      </c>
      <c r="L605" s="30">
        <v>98.144499999999994</v>
      </c>
    </row>
    <row r="606" spans="11:12" x14ac:dyDescent="0.25">
      <c r="K606" s="48">
        <v>43939</v>
      </c>
      <c r="L606" s="30">
        <v>98.691199999999995</v>
      </c>
    </row>
    <row r="607" spans="11:12" x14ac:dyDescent="0.25">
      <c r="K607" s="48">
        <v>43946</v>
      </c>
      <c r="L607" s="30">
        <v>98.994100000000003</v>
      </c>
    </row>
    <row r="608" spans="11:12" x14ac:dyDescent="0.25">
      <c r="K608" s="48">
        <v>43953</v>
      </c>
      <c r="L608" s="30">
        <v>99.449100000000001</v>
      </c>
    </row>
    <row r="609" spans="11:12" x14ac:dyDescent="0.25">
      <c r="K609" s="48">
        <v>43960</v>
      </c>
      <c r="L609" s="30">
        <v>99.566800000000001</v>
      </c>
    </row>
    <row r="610" spans="11:12" x14ac:dyDescent="0.25">
      <c r="K610" s="48">
        <v>43967</v>
      </c>
      <c r="L610" s="30">
        <v>97.722899999999996</v>
      </c>
    </row>
    <row r="611" spans="11:12" x14ac:dyDescent="0.25">
      <c r="K611" s="48">
        <v>43974</v>
      </c>
      <c r="L611" s="30">
        <v>96.782899999999998</v>
      </c>
    </row>
    <row r="612" spans="11:12" x14ac:dyDescent="0.25">
      <c r="K612" s="48">
        <v>43981</v>
      </c>
      <c r="L612" s="30">
        <v>97.343500000000006</v>
      </c>
    </row>
    <row r="613" spans="11:12" x14ac:dyDescent="0.25">
      <c r="K613" s="48">
        <v>43988</v>
      </c>
      <c r="L613" s="30">
        <v>98.716300000000004</v>
      </c>
    </row>
    <row r="614" spans="11:12" x14ac:dyDescent="0.25">
      <c r="K614" s="48">
        <v>43995</v>
      </c>
      <c r="L614" s="30">
        <v>98.739699999999999</v>
      </c>
    </row>
    <row r="615" spans="11:12" x14ac:dyDescent="0.25">
      <c r="K615" s="48">
        <v>44002</v>
      </c>
      <c r="L615" s="30">
        <v>99.352000000000004</v>
      </c>
    </row>
    <row r="616" spans="11:12" x14ac:dyDescent="0.25">
      <c r="K616" s="48">
        <v>44009</v>
      </c>
      <c r="L616" s="30">
        <v>100.3664</v>
      </c>
    </row>
    <row r="617" spans="11:12" x14ac:dyDescent="0.25">
      <c r="K617" s="48">
        <v>44016</v>
      </c>
      <c r="L617" s="30">
        <v>101.53870000000001</v>
      </c>
    </row>
    <row r="618" spans="11:12" x14ac:dyDescent="0.25">
      <c r="K618" s="48">
        <v>44023</v>
      </c>
      <c r="L618" s="30">
        <v>100.2983</v>
      </c>
    </row>
    <row r="619" spans="11:12" x14ac:dyDescent="0.25">
      <c r="K619" s="48">
        <v>44030</v>
      </c>
      <c r="L619" s="30">
        <v>99.015199999999993</v>
      </c>
    </row>
    <row r="620" spans="11:12" x14ac:dyDescent="0.25">
      <c r="K620" s="48">
        <v>44037</v>
      </c>
      <c r="L620" s="30">
        <v>99.008700000000005</v>
      </c>
    </row>
    <row r="621" spans="11:12" x14ac:dyDescent="0.25">
      <c r="K621" s="48">
        <v>44044</v>
      </c>
      <c r="L621" s="30">
        <v>100.2234</v>
      </c>
    </row>
    <row r="622" spans="11:12" x14ac:dyDescent="0.25">
      <c r="K622" s="48">
        <v>44051</v>
      </c>
      <c r="L622" s="30">
        <v>101.07940000000001</v>
      </c>
    </row>
    <row r="623" spans="11:12" x14ac:dyDescent="0.25">
      <c r="K623" s="48">
        <v>44058</v>
      </c>
      <c r="L623" s="30">
        <v>100.05370000000001</v>
      </c>
    </row>
    <row r="624" spans="11:12" x14ac:dyDescent="0.25">
      <c r="K624" s="48">
        <v>44065</v>
      </c>
      <c r="L624" s="30">
        <v>99.739199999999997</v>
      </c>
    </row>
    <row r="625" spans="11:12" x14ac:dyDescent="0.25">
      <c r="K625" s="48">
        <v>44072</v>
      </c>
      <c r="L625" s="30">
        <v>100.27290000000001</v>
      </c>
    </row>
    <row r="626" spans="11:12" x14ac:dyDescent="0.25">
      <c r="K626" s="48">
        <v>44079</v>
      </c>
      <c r="L626" s="30">
        <v>101.1919</v>
      </c>
    </row>
    <row r="627" spans="11:12" x14ac:dyDescent="0.25">
      <c r="K627" s="48">
        <v>44086</v>
      </c>
      <c r="L627" s="30">
        <v>102.1835</v>
      </c>
    </row>
    <row r="628" spans="11:12" x14ac:dyDescent="0.25">
      <c r="K628" s="48">
        <v>44093</v>
      </c>
      <c r="L628" s="30">
        <v>101.7187</v>
      </c>
    </row>
    <row r="629" spans="11:12" x14ac:dyDescent="0.25">
      <c r="K629" s="48">
        <v>44100</v>
      </c>
      <c r="L629" s="30">
        <v>101.1626</v>
      </c>
    </row>
    <row r="630" spans="11:12" x14ac:dyDescent="0.25">
      <c r="K630" s="48">
        <v>44107</v>
      </c>
      <c r="L630" s="30">
        <v>100.4237</v>
      </c>
    </row>
    <row r="631" spans="11:12" x14ac:dyDescent="0.25">
      <c r="K631" s="48">
        <v>44114</v>
      </c>
      <c r="L631" s="30">
        <v>100.0159</v>
      </c>
    </row>
    <row r="632" spans="11:12" x14ac:dyDescent="0.25">
      <c r="K632" s="48">
        <v>44121</v>
      </c>
      <c r="L632" s="30">
        <v>100.2141</v>
      </c>
    </row>
    <row r="633" spans="11:12" x14ac:dyDescent="0.25">
      <c r="K633" s="48">
        <v>44128</v>
      </c>
      <c r="L633" s="30">
        <v>100.5192</v>
      </c>
    </row>
    <row r="634" spans="11:12" x14ac:dyDescent="0.25">
      <c r="K634" s="48">
        <v>44135</v>
      </c>
      <c r="L634" s="30">
        <v>100.18040000000001</v>
      </c>
    </row>
    <row r="635" spans="11:12" x14ac:dyDescent="0.25">
      <c r="K635" s="48">
        <v>44142</v>
      </c>
      <c r="L635" s="30">
        <v>101.97790000000001</v>
      </c>
    </row>
    <row r="636" spans="11:12" x14ac:dyDescent="0.25">
      <c r="K636" s="48">
        <v>44149</v>
      </c>
      <c r="L636" s="30">
        <v>102.04340000000001</v>
      </c>
    </row>
    <row r="637" spans="11:12" x14ac:dyDescent="0.25">
      <c r="K637" s="48">
        <v>44156</v>
      </c>
      <c r="L637" s="30">
        <v>101.7606</v>
      </c>
    </row>
    <row r="638" spans="11:12" x14ac:dyDescent="0.25">
      <c r="K638" s="48">
        <v>44163</v>
      </c>
      <c r="L638" s="30">
        <v>102.0051</v>
      </c>
    </row>
    <row r="639" spans="11:12" x14ac:dyDescent="0.25">
      <c r="K639" s="48">
        <v>44170</v>
      </c>
      <c r="L639" s="30">
        <v>102.9269</v>
      </c>
    </row>
    <row r="640" spans="11:12" x14ac:dyDescent="0.25">
      <c r="K640" s="48">
        <v>44177</v>
      </c>
      <c r="L640" s="30">
        <v>103.7152</v>
      </c>
    </row>
    <row r="641" spans="11:12" x14ac:dyDescent="0.25">
      <c r="K641" s="48">
        <v>44184</v>
      </c>
      <c r="L641" s="30">
        <v>103.3051</v>
      </c>
    </row>
    <row r="642" spans="11:12" x14ac:dyDescent="0.25">
      <c r="K642" s="48">
        <v>44191</v>
      </c>
      <c r="L642" s="30">
        <v>99.389700000000005</v>
      </c>
    </row>
    <row r="643" spans="11:12" x14ac:dyDescent="0.25">
      <c r="K643" s="48">
        <v>44198</v>
      </c>
      <c r="L643" s="30">
        <v>95.261799999999994</v>
      </c>
    </row>
    <row r="644" spans="11:12" x14ac:dyDescent="0.25">
      <c r="K644" s="48">
        <v>44205</v>
      </c>
      <c r="L644" s="30">
        <v>95.865499999999997</v>
      </c>
    </row>
    <row r="645" spans="11:12" x14ac:dyDescent="0.25">
      <c r="K645" s="48">
        <v>44212</v>
      </c>
      <c r="L645" s="30">
        <v>97.975399999999993</v>
      </c>
    </row>
    <row r="646" spans="11:12" x14ac:dyDescent="0.25">
      <c r="K646" s="48">
        <v>44219</v>
      </c>
      <c r="L646" s="30">
        <v>99.784000000000006</v>
      </c>
    </row>
    <row r="647" spans="11:12" x14ac:dyDescent="0.25">
      <c r="K647" s="48">
        <v>44226</v>
      </c>
      <c r="L647" s="30">
        <v>100.53449999999999</v>
      </c>
    </row>
    <row r="648" spans="11:12" x14ac:dyDescent="0.25">
      <c r="K648" s="48">
        <v>44233</v>
      </c>
      <c r="L648" s="30">
        <v>103.4348</v>
      </c>
    </row>
    <row r="649" spans="11:12" x14ac:dyDescent="0.25">
      <c r="K649" s="48">
        <v>44240</v>
      </c>
      <c r="L649" s="30">
        <v>103.724</v>
      </c>
    </row>
    <row r="650" spans="11:12" x14ac:dyDescent="0.25">
      <c r="K650" s="48">
        <v>44247</v>
      </c>
      <c r="L650" s="30">
        <v>104.0823</v>
      </c>
    </row>
    <row r="651" spans="11:12" x14ac:dyDescent="0.25">
      <c r="K651" s="48">
        <v>44254</v>
      </c>
      <c r="L651" s="30">
        <v>104.46769999999999</v>
      </c>
    </row>
    <row r="652" spans="11:12" x14ac:dyDescent="0.25">
      <c r="K652" s="48">
        <v>44261</v>
      </c>
      <c r="L652" s="30">
        <v>104.59</v>
      </c>
    </row>
    <row r="653" spans="11:12" x14ac:dyDescent="0.25">
      <c r="K653" s="48">
        <v>44268</v>
      </c>
      <c r="L653" s="30">
        <v>104.10680000000001</v>
      </c>
    </row>
    <row r="654" spans="11:12" x14ac:dyDescent="0.25">
      <c r="K654" s="48">
        <v>44275</v>
      </c>
      <c r="L654" s="30">
        <v>104.318</v>
      </c>
    </row>
    <row r="655" spans="11:12" x14ac:dyDescent="0.25">
      <c r="K655" s="48">
        <v>44282</v>
      </c>
      <c r="L655" s="30">
        <v>104.4012</v>
      </c>
    </row>
    <row r="656" spans="11:12" x14ac:dyDescent="0.25">
      <c r="K656" s="48">
        <v>44289</v>
      </c>
      <c r="L656" s="30">
        <v>104.4166</v>
      </c>
    </row>
    <row r="657" spans="11:12" x14ac:dyDescent="0.25">
      <c r="K657" s="48">
        <v>44296</v>
      </c>
      <c r="L657" s="30">
        <v>104.4462</v>
      </c>
    </row>
    <row r="658" spans="11:12" x14ac:dyDescent="0.25">
      <c r="K658" s="48">
        <v>44303</v>
      </c>
      <c r="L658" s="30">
        <v>104.249</v>
      </c>
    </row>
    <row r="659" spans="11:12" x14ac:dyDescent="0.25">
      <c r="K659" s="48">
        <v>44310</v>
      </c>
      <c r="L659" s="30">
        <v>104.2024</v>
      </c>
    </row>
    <row r="660" spans="11:12" x14ac:dyDescent="0.25">
      <c r="K660" s="48">
        <v>44317</v>
      </c>
      <c r="L660" s="30">
        <v>104.842</v>
      </c>
    </row>
    <row r="661" spans="11:12" x14ac:dyDescent="0.25">
      <c r="K661" s="48">
        <v>44324</v>
      </c>
      <c r="L661" s="30">
        <v>105.5343</v>
      </c>
    </row>
    <row r="662" spans="11:12" x14ac:dyDescent="0.25">
      <c r="K662" s="48">
        <v>44331</v>
      </c>
      <c r="L662" s="30">
        <v>104.90479999999999</v>
      </c>
    </row>
    <row r="663" spans="11:12" x14ac:dyDescent="0.25">
      <c r="K663" s="48">
        <v>44338</v>
      </c>
      <c r="L663" s="30">
        <v>105.27589999999999</v>
      </c>
    </row>
    <row r="664" spans="11:12" x14ac:dyDescent="0.25">
      <c r="K664" s="48">
        <v>44345</v>
      </c>
      <c r="L664" s="30">
        <v>104.5595</v>
      </c>
    </row>
    <row r="665" spans="11:12" x14ac:dyDescent="0.25">
      <c r="K665" s="48">
        <v>44352</v>
      </c>
      <c r="L665" s="30">
        <v>103.9096</v>
      </c>
    </row>
    <row r="666" spans="11:12" x14ac:dyDescent="0.25">
      <c r="K666" s="48" t="s">
        <v>54</v>
      </c>
      <c r="L666" s="30" t="s">
        <v>54</v>
      </c>
    </row>
    <row r="667" spans="11:12" x14ac:dyDescent="0.25">
      <c r="K667" s="48" t="s">
        <v>54</v>
      </c>
      <c r="L667" s="30" t="s">
        <v>54</v>
      </c>
    </row>
    <row r="668" spans="11:12" x14ac:dyDescent="0.25">
      <c r="K668" s="48" t="s">
        <v>54</v>
      </c>
      <c r="L668" s="30" t="s">
        <v>54</v>
      </c>
    </row>
    <row r="669" spans="11:12" x14ac:dyDescent="0.25">
      <c r="K669" s="48" t="s">
        <v>54</v>
      </c>
      <c r="L669" s="30" t="s">
        <v>54</v>
      </c>
    </row>
    <row r="670" spans="11:12" x14ac:dyDescent="0.25">
      <c r="K670" s="48" t="s">
        <v>54</v>
      </c>
      <c r="L670" s="30" t="s">
        <v>54</v>
      </c>
    </row>
    <row r="671" spans="11:12" x14ac:dyDescent="0.25">
      <c r="K671" s="48" t="s">
        <v>54</v>
      </c>
      <c r="L671" s="30" t="s">
        <v>54</v>
      </c>
    </row>
    <row r="672" spans="11:12" x14ac:dyDescent="0.25">
      <c r="K672" s="48" t="s">
        <v>54</v>
      </c>
      <c r="L672" s="30" t="s">
        <v>54</v>
      </c>
    </row>
    <row r="673" spans="11:12" x14ac:dyDescent="0.25">
      <c r="K673" s="48" t="s">
        <v>54</v>
      </c>
      <c r="L673" s="30" t="s">
        <v>54</v>
      </c>
    </row>
    <row r="674" spans="11:12" x14ac:dyDescent="0.25">
      <c r="K674" s="48" t="s">
        <v>54</v>
      </c>
      <c r="L674" s="30" t="s">
        <v>54</v>
      </c>
    </row>
    <row r="675" spans="11:12" x14ac:dyDescent="0.25">
      <c r="K675" s="48" t="s">
        <v>54</v>
      </c>
      <c r="L675" s="30" t="s">
        <v>54</v>
      </c>
    </row>
    <row r="676" spans="11:12" x14ac:dyDescent="0.25">
      <c r="K676" s="48" t="s">
        <v>54</v>
      </c>
      <c r="L676" s="30" t="s">
        <v>54</v>
      </c>
    </row>
    <row r="677" spans="11:12" x14ac:dyDescent="0.25">
      <c r="K677" s="48" t="s">
        <v>54</v>
      </c>
      <c r="L677" s="30" t="s">
        <v>54</v>
      </c>
    </row>
    <row r="678" spans="11:12" x14ac:dyDescent="0.25">
      <c r="K678" s="48" t="s">
        <v>54</v>
      </c>
      <c r="L678" s="30" t="s">
        <v>54</v>
      </c>
    </row>
    <row r="679" spans="11:12" x14ac:dyDescent="0.25">
      <c r="K679" s="48" t="s">
        <v>54</v>
      </c>
      <c r="L679" s="30" t="s">
        <v>54</v>
      </c>
    </row>
    <row r="680" spans="11:12" x14ac:dyDescent="0.25">
      <c r="K680" s="48" t="s">
        <v>54</v>
      </c>
      <c r="L680" s="30" t="s">
        <v>54</v>
      </c>
    </row>
    <row r="681" spans="11:12" x14ac:dyDescent="0.25">
      <c r="K681" s="48" t="s">
        <v>54</v>
      </c>
      <c r="L681" s="30" t="s">
        <v>54</v>
      </c>
    </row>
    <row r="682" spans="11:12" x14ac:dyDescent="0.25">
      <c r="K682" s="48" t="s">
        <v>54</v>
      </c>
      <c r="L682" s="30" t="s">
        <v>54</v>
      </c>
    </row>
    <row r="683" spans="11:12" x14ac:dyDescent="0.25">
      <c r="K683" s="48" t="s">
        <v>54</v>
      </c>
      <c r="L683" s="30" t="s">
        <v>54</v>
      </c>
    </row>
    <row r="684" spans="11:12" x14ac:dyDescent="0.25">
      <c r="K684" s="48" t="s">
        <v>54</v>
      </c>
      <c r="L684" s="30" t="s">
        <v>54</v>
      </c>
    </row>
    <row r="685" spans="11:12" x14ac:dyDescent="0.25">
      <c r="K685" s="48" t="s">
        <v>54</v>
      </c>
      <c r="L685" s="30" t="s">
        <v>54</v>
      </c>
    </row>
    <row r="686" spans="11:12" x14ac:dyDescent="0.25">
      <c r="K686" s="48" t="s">
        <v>54</v>
      </c>
      <c r="L686" s="30" t="s">
        <v>54</v>
      </c>
    </row>
    <row r="687" spans="11:12" x14ac:dyDescent="0.25">
      <c r="K687" s="48" t="s">
        <v>54</v>
      </c>
      <c r="L687" s="30" t="s">
        <v>54</v>
      </c>
    </row>
    <row r="688" spans="11:12" x14ac:dyDescent="0.25">
      <c r="K688" s="48" t="s">
        <v>54</v>
      </c>
      <c r="L688" s="30" t="s">
        <v>54</v>
      </c>
    </row>
    <row r="689" spans="11:12" x14ac:dyDescent="0.25">
      <c r="K689" s="48" t="s">
        <v>54</v>
      </c>
      <c r="L689" s="30" t="s">
        <v>54</v>
      </c>
    </row>
    <row r="690" spans="11:12" x14ac:dyDescent="0.25">
      <c r="K690" s="48" t="s">
        <v>54</v>
      </c>
      <c r="L690" s="30" t="s">
        <v>54</v>
      </c>
    </row>
    <row r="691" spans="11:12" x14ac:dyDescent="0.25">
      <c r="K691" s="48" t="s">
        <v>54</v>
      </c>
      <c r="L691" s="30" t="s">
        <v>54</v>
      </c>
    </row>
    <row r="692" spans="11:12" x14ac:dyDescent="0.25">
      <c r="K692" s="48" t="s">
        <v>54</v>
      </c>
      <c r="L692" s="30" t="s">
        <v>54</v>
      </c>
    </row>
    <row r="693" spans="11:12" x14ac:dyDescent="0.25">
      <c r="K693" s="48" t="s">
        <v>54</v>
      </c>
      <c r="L693" s="30" t="s">
        <v>54</v>
      </c>
    </row>
    <row r="694" spans="11:12" x14ac:dyDescent="0.25">
      <c r="K694" s="48" t="s">
        <v>54</v>
      </c>
      <c r="L694" s="30" t="s">
        <v>54</v>
      </c>
    </row>
    <row r="695" spans="11:12" x14ac:dyDescent="0.25">
      <c r="K695" s="48" t="s">
        <v>54</v>
      </c>
      <c r="L695" s="30" t="s">
        <v>54</v>
      </c>
    </row>
    <row r="696" spans="11:12" x14ac:dyDescent="0.25">
      <c r="K696" s="48" t="s">
        <v>54</v>
      </c>
      <c r="L696" s="30" t="s">
        <v>54</v>
      </c>
    </row>
    <row r="697" spans="11:12" x14ac:dyDescent="0.25">
      <c r="K697" s="48" t="s">
        <v>54</v>
      </c>
      <c r="L697" s="30" t="s">
        <v>54</v>
      </c>
    </row>
    <row r="698" spans="11:12" x14ac:dyDescent="0.25">
      <c r="K698" s="48" t="s">
        <v>54</v>
      </c>
      <c r="L698" s="30" t="s">
        <v>54</v>
      </c>
    </row>
    <row r="699" spans="11:12" x14ac:dyDescent="0.25">
      <c r="K699" s="48" t="s">
        <v>54</v>
      </c>
      <c r="L699" s="30" t="s">
        <v>54</v>
      </c>
    </row>
    <row r="700" spans="11:12" x14ac:dyDescent="0.25">
      <c r="K700" s="48" t="s">
        <v>54</v>
      </c>
      <c r="L700" s="30" t="s">
        <v>54</v>
      </c>
    </row>
    <row r="701" spans="11:12" x14ac:dyDescent="0.25">
      <c r="K701" s="48" t="s">
        <v>54</v>
      </c>
      <c r="L701" s="30" t="s">
        <v>54</v>
      </c>
    </row>
    <row r="702" spans="11:12" x14ac:dyDescent="0.25">
      <c r="K702" s="48" t="s">
        <v>54</v>
      </c>
      <c r="L702" s="30" t="s">
        <v>54</v>
      </c>
    </row>
    <row r="703" spans="11:12" x14ac:dyDescent="0.25">
      <c r="K703" s="48" t="s">
        <v>54</v>
      </c>
      <c r="L703" s="30" t="s">
        <v>54</v>
      </c>
    </row>
    <row r="704" spans="11:12" x14ac:dyDescent="0.25">
      <c r="K704" s="48" t="s">
        <v>54</v>
      </c>
      <c r="L704" s="30" t="s">
        <v>54</v>
      </c>
    </row>
    <row r="705" spans="11:12" x14ac:dyDescent="0.25">
      <c r="K705" s="48" t="s">
        <v>54</v>
      </c>
      <c r="L705" s="30" t="s">
        <v>54</v>
      </c>
    </row>
    <row r="706" spans="11:12" x14ac:dyDescent="0.25">
      <c r="K706" s="48" t="s">
        <v>54</v>
      </c>
      <c r="L706" s="30" t="s">
        <v>54</v>
      </c>
    </row>
    <row r="707" spans="11:12" x14ac:dyDescent="0.25">
      <c r="K707" s="48" t="s">
        <v>54</v>
      </c>
      <c r="L707" s="30" t="s">
        <v>54</v>
      </c>
    </row>
    <row r="708" spans="11:12" x14ac:dyDescent="0.25">
      <c r="K708" s="48" t="s">
        <v>54</v>
      </c>
      <c r="L708" s="30" t="s">
        <v>54</v>
      </c>
    </row>
    <row r="709" spans="11:12" x14ac:dyDescent="0.25">
      <c r="K709" s="48" t="s">
        <v>54</v>
      </c>
      <c r="L709" s="30" t="s">
        <v>54</v>
      </c>
    </row>
    <row r="710" spans="11:12" x14ac:dyDescent="0.25">
      <c r="K710" s="48" t="s">
        <v>54</v>
      </c>
      <c r="L710" s="30" t="s">
        <v>54</v>
      </c>
    </row>
    <row r="711" spans="11:12" x14ac:dyDescent="0.25">
      <c r="K711" s="48" t="s">
        <v>54</v>
      </c>
      <c r="L711" s="30" t="s">
        <v>54</v>
      </c>
    </row>
    <row r="712" spans="11:12" x14ac:dyDescent="0.25">
      <c r="K712" s="48" t="s">
        <v>54</v>
      </c>
      <c r="L712" s="30" t="s">
        <v>54</v>
      </c>
    </row>
    <row r="713" spans="11:12" x14ac:dyDescent="0.25">
      <c r="K713" s="48" t="s">
        <v>54</v>
      </c>
      <c r="L713" s="30" t="s">
        <v>54</v>
      </c>
    </row>
    <row r="714" spans="11:12" x14ac:dyDescent="0.25">
      <c r="K714" s="48" t="s">
        <v>54</v>
      </c>
      <c r="L714" s="30" t="s">
        <v>54</v>
      </c>
    </row>
    <row r="715" spans="11:12" x14ac:dyDescent="0.25">
      <c r="K715" s="48" t="s">
        <v>54</v>
      </c>
      <c r="L715" s="30" t="s">
        <v>54</v>
      </c>
    </row>
    <row r="716" spans="11:12" x14ac:dyDescent="0.25">
      <c r="K716" s="48" t="s">
        <v>54</v>
      </c>
      <c r="L716" s="30" t="s">
        <v>54</v>
      </c>
    </row>
    <row r="717" spans="11:12" x14ac:dyDescent="0.25">
      <c r="K717" s="48" t="s">
        <v>54</v>
      </c>
      <c r="L717" s="30" t="s">
        <v>54</v>
      </c>
    </row>
    <row r="718" spans="11:12" x14ac:dyDescent="0.25">
      <c r="K718" s="48" t="s">
        <v>54</v>
      </c>
      <c r="L718" s="30" t="s">
        <v>54</v>
      </c>
    </row>
    <row r="719" spans="11:12" x14ac:dyDescent="0.25">
      <c r="K719" s="48" t="s">
        <v>54</v>
      </c>
      <c r="L719" s="30" t="s">
        <v>54</v>
      </c>
    </row>
    <row r="720" spans="11:12" x14ac:dyDescent="0.25">
      <c r="K720" s="48" t="s">
        <v>54</v>
      </c>
      <c r="L720" s="30" t="s">
        <v>54</v>
      </c>
    </row>
    <row r="721" spans="11:12" x14ac:dyDescent="0.25">
      <c r="K721" s="48" t="s">
        <v>54</v>
      </c>
      <c r="L721" s="30" t="s">
        <v>54</v>
      </c>
    </row>
    <row r="722" spans="11:12" x14ac:dyDescent="0.25">
      <c r="K722" s="48" t="s">
        <v>54</v>
      </c>
      <c r="L722" s="30" t="s">
        <v>54</v>
      </c>
    </row>
    <row r="723" spans="11:12" x14ac:dyDescent="0.25">
      <c r="K723" s="48" t="s">
        <v>54</v>
      </c>
      <c r="L723" s="30" t="s">
        <v>54</v>
      </c>
    </row>
    <row r="724" spans="11:12" x14ac:dyDescent="0.25">
      <c r="K724" s="48" t="s">
        <v>54</v>
      </c>
      <c r="L724" s="30" t="s">
        <v>54</v>
      </c>
    </row>
    <row r="725" spans="11:12" x14ac:dyDescent="0.25">
      <c r="K725" s="48" t="s">
        <v>54</v>
      </c>
      <c r="L725" s="30" t="s">
        <v>54</v>
      </c>
    </row>
    <row r="726" spans="11:12" x14ac:dyDescent="0.25">
      <c r="K726" s="48" t="s">
        <v>54</v>
      </c>
      <c r="L726" s="30" t="s">
        <v>54</v>
      </c>
    </row>
    <row r="727" spans="11:12" x14ac:dyDescent="0.25">
      <c r="K727" s="48" t="s">
        <v>54</v>
      </c>
      <c r="L727" s="30" t="s">
        <v>54</v>
      </c>
    </row>
    <row r="728" spans="11:12" x14ac:dyDescent="0.25">
      <c r="K728" s="48" t="s">
        <v>54</v>
      </c>
      <c r="L728" s="30" t="s">
        <v>54</v>
      </c>
    </row>
    <row r="729" spans="11:12" x14ac:dyDescent="0.25">
      <c r="K729" s="48" t="s">
        <v>54</v>
      </c>
      <c r="L729" s="30" t="s">
        <v>54</v>
      </c>
    </row>
    <row r="730" spans="11:12" x14ac:dyDescent="0.25">
      <c r="K730" s="48" t="s">
        <v>54</v>
      </c>
      <c r="L730" s="30" t="s">
        <v>54</v>
      </c>
    </row>
    <row r="731" spans="11:12" x14ac:dyDescent="0.25">
      <c r="K731" s="48" t="s">
        <v>54</v>
      </c>
      <c r="L731" s="30" t="s">
        <v>54</v>
      </c>
    </row>
    <row r="732" spans="11:12" x14ac:dyDescent="0.25">
      <c r="K732" s="48" t="s">
        <v>54</v>
      </c>
      <c r="L732" s="30" t="s">
        <v>54</v>
      </c>
    </row>
    <row r="733" spans="11:12" x14ac:dyDescent="0.25">
      <c r="K733" s="48" t="s">
        <v>54</v>
      </c>
      <c r="L733" s="30" t="s">
        <v>54</v>
      </c>
    </row>
    <row r="734" spans="11:12" x14ac:dyDescent="0.25">
      <c r="K734" s="48" t="s">
        <v>54</v>
      </c>
      <c r="L734" s="30" t="s">
        <v>54</v>
      </c>
    </row>
    <row r="735" spans="11:12" x14ac:dyDescent="0.25">
      <c r="K735" s="48" t="s">
        <v>54</v>
      </c>
      <c r="L735" s="30" t="s">
        <v>54</v>
      </c>
    </row>
    <row r="736" spans="11:12" x14ac:dyDescent="0.25">
      <c r="K736" s="48" t="s">
        <v>54</v>
      </c>
      <c r="L736" s="30" t="s">
        <v>54</v>
      </c>
    </row>
    <row r="737" spans="11:12" x14ac:dyDescent="0.25">
      <c r="K737" s="48" t="s">
        <v>54</v>
      </c>
      <c r="L737" s="30" t="s">
        <v>54</v>
      </c>
    </row>
    <row r="738" spans="11:12" x14ac:dyDescent="0.25">
      <c r="K738" s="48" t="s">
        <v>54</v>
      </c>
      <c r="L738" s="30" t="s">
        <v>54</v>
      </c>
    </row>
    <row r="739" spans="11:12" x14ac:dyDescent="0.25">
      <c r="K739" s="48" t="s">
        <v>54</v>
      </c>
      <c r="L739" s="30" t="s">
        <v>54</v>
      </c>
    </row>
    <row r="740" spans="11:12" x14ac:dyDescent="0.25">
      <c r="K740" s="48" t="s">
        <v>54</v>
      </c>
      <c r="L740" s="30" t="s">
        <v>54</v>
      </c>
    </row>
    <row r="741" spans="11:12" x14ac:dyDescent="0.25">
      <c r="K741" s="48" t="s">
        <v>54</v>
      </c>
      <c r="L741" s="30" t="s">
        <v>54</v>
      </c>
    </row>
    <row r="742" spans="11:12" x14ac:dyDescent="0.25">
      <c r="K742" s="48" t="s">
        <v>54</v>
      </c>
      <c r="L742" s="30" t="s">
        <v>54</v>
      </c>
    </row>
    <row r="743" spans="11:12" x14ac:dyDescent="0.25">
      <c r="K743" s="48" t="s">
        <v>54</v>
      </c>
      <c r="L743" s="30" t="s">
        <v>54</v>
      </c>
    </row>
    <row r="744" spans="11:12" x14ac:dyDescent="0.25">
      <c r="K744" s="48" t="s">
        <v>54</v>
      </c>
      <c r="L744" s="30" t="s">
        <v>54</v>
      </c>
    </row>
    <row r="745" spans="11:12" x14ac:dyDescent="0.25">
      <c r="K745" s="48" t="s">
        <v>54</v>
      </c>
      <c r="L745" s="30" t="s">
        <v>54</v>
      </c>
    </row>
    <row r="746" spans="11:12" x14ac:dyDescent="0.25">
      <c r="K746" s="48" t="s">
        <v>54</v>
      </c>
      <c r="L746" s="30" t="s">
        <v>54</v>
      </c>
    </row>
    <row r="747" spans="11:12" x14ac:dyDescent="0.25">
      <c r="K747" s="48" t="s">
        <v>54</v>
      </c>
      <c r="L747" s="30" t="s">
        <v>54</v>
      </c>
    </row>
    <row r="748" spans="11:12" x14ac:dyDescent="0.25">
      <c r="K748" s="22"/>
      <c r="L748" s="26"/>
    </row>
    <row r="749" spans="11:12" x14ac:dyDescent="0.25">
      <c r="K749" s="22"/>
      <c r="L749" s="26"/>
    </row>
    <row r="750" spans="11:12" x14ac:dyDescent="0.25">
      <c r="K750" s="22"/>
      <c r="L750" s="26"/>
    </row>
    <row r="751" spans="11:12" x14ac:dyDescent="0.25">
      <c r="K751" s="22"/>
      <c r="L751" s="26"/>
    </row>
    <row r="752" spans="11:12" x14ac:dyDescent="0.25">
      <c r="K752" s="22"/>
      <c r="L752" s="26"/>
    </row>
    <row r="753" spans="11:12" x14ac:dyDescent="0.25">
      <c r="K753" s="22"/>
      <c r="L753" s="26"/>
    </row>
    <row r="754" spans="11:12" x14ac:dyDescent="0.25">
      <c r="K754" s="22"/>
      <c r="L754" s="26"/>
    </row>
    <row r="755" spans="11:12" x14ac:dyDescent="0.25">
      <c r="K755" s="22"/>
      <c r="L755" s="26"/>
    </row>
    <row r="756" spans="11:12" x14ac:dyDescent="0.25">
      <c r="K756" s="22"/>
      <c r="L756" s="26"/>
    </row>
    <row r="757" spans="11:12" x14ac:dyDescent="0.25">
      <c r="K757" s="22"/>
      <c r="L757" s="26"/>
    </row>
    <row r="758" spans="11:12" x14ac:dyDescent="0.25">
      <c r="K758" s="22"/>
      <c r="L758" s="26"/>
    </row>
    <row r="759" spans="11:12" x14ac:dyDescent="0.25">
      <c r="K759" s="22"/>
      <c r="L759" s="26"/>
    </row>
    <row r="760" spans="11:12" x14ac:dyDescent="0.25">
      <c r="K760" s="22"/>
      <c r="L760" s="26"/>
    </row>
    <row r="761" spans="11:12" x14ac:dyDescent="0.25">
      <c r="K761" s="22"/>
      <c r="L761" s="26"/>
    </row>
    <row r="762" spans="11:12" x14ac:dyDescent="0.25">
      <c r="K762" s="22"/>
      <c r="L762" s="26"/>
    </row>
    <row r="763" spans="11:12" x14ac:dyDescent="0.25">
      <c r="K763" s="22"/>
      <c r="L763" s="26"/>
    </row>
    <row r="764" spans="11:12" x14ac:dyDescent="0.25">
      <c r="K764" s="22"/>
      <c r="L764" s="26"/>
    </row>
    <row r="765" spans="11:12" x14ac:dyDescent="0.25">
      <c r="K765" s="22"/>
      <c r="L765" s="26"/>
    </row>
    <row r="766" spans="11:12" x14ac:dyDescent="0.25">
      <c r="K766" s="22"/>
      <c r="L766" s="26"/>
    </row>
    <row r="767" spans="11:12" x14ac:dyDescent="0.25">
      <c r="K767" s="22"/>
      <c r="L767" s="26"/>
    </row>
    <row r="768" spans="11:12" x14ac:dyDescent="0.25">
      <c r="K768" s="22"/>
      <c r="L768" s="26"/>
    </row>
    <row r="769" spans="11:12" x14ac:dyDescent="0.25">
      <c r="K769" s="22"/>
      <c r="L769" s="26"/>
    </row>
    <row r="770" spans="11:12" x14ac:dyDescent="0.25">
      <c r="K770" s="22"/>
      <c r="L770" s="26"/>
    </row>
    <row r="771" spans="11:12" x14ac:dyDescent="0.25">
      <c r="K771" s="22"/>
      <c r="L771" s="26"/>
    </row>
    <row r="772" spans="11:12" x14ac:dyDescent="0.25">
      <c r="K772" s="22"/>
      <c r="L772" s="26"/>
    </row>
    <row r="773" spans="11:12" x14ac:dyDescent="0.25">
      <c r="K773" s="22"/>
      <c r="L773" s="26"/>
    </row>
    <row r="774" spans="11:12" x14ac:dyDescent="0.25">
      <c r="K774" s="22"/>
      <c r="L774" s="26"/>
    </row>
    <row r="775" spans="11:12" x14ac:dyDescent="0.25">
      <c r="K775" s="22"/>
      <c r="L775" s="26"/>
    </row>
    <row r="776" spans="11:12" x14ac:dyDescent="0.25">
      <c r="K776" s="22"/>
      <c r="L776" s="26"/>
    </row>
    <row r="777" spans="11:12" x14ac:dyDescent="0.25">
      <c r="K777" s="22"/>
      <c r="L777" s="26"/>
    </row>
    <row r="778" spans="11:12" x14ac:dyDescent="0.25">
      <c r="K778" s="22"/>
      <c r="L778" s="26"/>
    </row>
    <row r="779" spans="11:12" x14ac:dyDescent="0.25">
      <c r="K779" s="22"/>
      <c r="L779" s="26"/>
    </row>
    <row r="780" spans="11:12" x14ac:dyDescent="0.25">
      <c r="K780" s="22"/>
      <c r="L780" s="26"/>
    </row>
    <row r="781" spans="11:12" x14ac:dyDescent="0.25">
      <c r="K781" s="22"/>
      <c r="L781" s="26"/>
    </row>
    <row r="782" spans="11:12" x14ac:dyDescent="0.25">
      <c r="K782" s="22"/>
      <c r="L782" s="26"/>
    </row>
    <row r="783" spans="11:12" x14ac:dyDescent="0.25">
      <c r="K783" s="22"/>
      <c r="L783" s="26"/>
    </row>
    <row r="784" spans="11:12" x14ac:dyDescent="0.25">
      <c r="K784" s="22"/>
      <c r="L784" s="26"/>
    </row>
    <row r="785" spans="11:12" x14ac:dyDescent="0.25">
      <c r="K785" s="22"/>
      <c r="L785" s="26"/>
    </row>
    <row r="786" spans="11:12" x14ac:dyDescent="0.25">
      <c r="K786" s="22"/>
      <c r="L786" s="26"/>
    </row>
    <row r="787" spans="11:12" x14ac:dyDescent="0.25">
      <c r="K787" s="22"/>
      <c r="L787" s="26"/>
    </row>
    <row r="788" spans="11:12" x14ac:dyDescent="0.25">
      <c r="K788" s="22"/>
      <c r="L788" s="26"/>
    </row>
    <row r="789" spans="11:12" x14ac:dyDescent="0.25">
      <c r="K789" s="22"/>
      <c r="L789" s="26"/>
    </row>
    <row r="790" spans="11:12" x14ac:dyDescent="0.25">
      <c r="K790" s="22"/>
      <c r="L790" s="26"/>
    </row>
    <row r="791" spans="11:12" x14ac:dyDescent="0.25">
      <c r="K791" s="22"/>
      <c r="L791" s="26"/>
    </row>
    <row r="792" spans="11:12" x14ac:dyDescent="0.25">
      <c r="K792" s="22"/>
      <c r="L792" s="26"/>
    </row>
    <row r="793" spans="11:12" x14ac:dyDescent="0.25">
      <c r="K793" s="22"/>
      <c r="L793" s="26"/>
    </row>
    <row r="794" spans="11:12" x14ac:dyDescent="0.25">
      <c r="K794" s="22"/>
      <c r="L794" s="26"/>
    </row>
    <row r="795" spans="11:12" x14ac:dyDescent="0.25">
      <c r="K795" s="22"/>
      <c r="L795" s="26"/>
    </row>
    <row r="796" spans="11:12" x14ac:dyDescent="0.25">
      <c r="K796" s="22"/>
      <c r="L796" s="26"/>
    </row>
    <row r="797" spans="11:12" x14ac:dyDescent="0.25">
      <c r="K797" s="22"/>
      <c r="L797" s="26"/>
    </row>
    <row r="798" spans="11:12" x14ac:dyDescent="0.25">
      <c r="K798" s="22"/>
      <c r="L798" s="26"/>
    </row>
    <row r="799" spans="11:12" x14ac:dyDescent="0.25">
      <c r="K799" s="22"/>
      <c r="L799" s="26"/>
    </row>
    <row r="800" spans="11:12" x14ac:dyDescent="0.25">
      <c r="K800" s="22"/>
      <c r="L800" s="26"/>
    </row>
    <row r="801" spans="11:12" x14ac:dyDescent="0.25">
      <c r="K801" s="22"/>
      <c r="L801" s="26"/>
    </row>
    <row r="802" spans="11:12" x14ac:dyDescent="0.25">
      <c r="K802" s="22"/>
      <c r="L802" s="26"/>
    </row>
    <row r="803" spans="11:12" x14ac:dyDescent="0.25">
      <c r="K803" s="22"/>
      <c r="L803" s="26"/>
    </row>
    <row r="804" spans="11:12" x14ac:dyDescent="0.25">
      <c r="K804" s="22"/>
      <c r="L804" s="26"/>
    </row>
    <row r="805" spans="11:12" x14ac:dyDescent="0.25">
      <c r="K805" s="22"/>
      <c r="L805" s="26"/>
    </row>
    <row r="806" spans="11:12" x14ac:dyDescent="0.25">
      <c r="K806" s="22"/>
      <c r="L806" s="26"/>
    </row>
    <row r="807" spans="11:12" x14ac:dyDescent="0.25">
      <c r="K807" s="22"/>
      <c r="L807" s="26"/>
    </row>
    <row r="808" spans="11:12" x14ac:dyDescent="0.25">
      <c r="K808" s="22"/>
      <c r="L808" s="26"/>
    </row>
    <row r="809" spans="11:12" x14ac:dyDescent="0.25">
      <c r="K809" s="22"/>
      <c r="L809" s="26"/>
    </row>
    <row r="810" spans="11:12" x14ac:dyDescent="0.25">
      <c r="K810" s="22"/>
      <c r="L810" s="26"/>
    </row>
    <row r="811" spans="11:12" x14ac:dyDescent="0.25">
      <c r="K811" s="22"/>
      <c r="L811" s="26"/>
    </row>
    <row r="812" spans="11:12" x14ac:dyDescent="0.25">
      <c r="K812" s="22"/>
      <c r="L812" s="26"/>
    </row>
    <row r="813" spans="11:12" x14ac:dyDescent="0.25">
      <c r="K813" s="22"/>
      <c r="L813" s="26"/>
    </row>
    <row r="814" spans="11:12" x14ac:dyDescent="0.25">
      <c r="K814" s="22"/>
      <c r="L814" s="26"/>
    </row>
    <row r="815" spans="11:12" x14ac:dyDescent="0.25">
      <c r="K815" s="22"/>
      <c r="L815" s="26"/>
    </row>
    <row r="816" spans="11:12" x14ac:dyDescent="0.25">
      <c r="K816" s="22"/>
      <c r="L816" s="26"/>
    </row>
    <row r="817" spans="11:12" x14ac:dyDescent="0.25">
      <c r="K817" s="22"/>
      <c r="L817" s="26"/>
    </row>
    <row r="818" spans="11:12" x14ac:dyDescent="0.25">
      <c r="K818" s="22"/>
      <c r="L818" s="26"/>
    </row>
    <row r="819" spans="11:12" x14ac:dyDescent="0.25">
      <c r="K819" s="22"/>
      <c r="L819" s="26"/>
    </row>
    <row r="820" spans="11:12" x14ac:dyDescent="0.25">
      <c r="K820" s="22"/>
      <c r="L820" s="26"/>
    </row>
    <row r="821" spans="11:12" x14ac:dyDescent="0.25">
      <c r="K821" s="22"/>
      <c r="L821" s="26"/>
    </row>
    <row r="822" spans="11:12" x14ac:dyDescent="0.25">
      <c r="K822" s="22"/>
      <c r="L822" s="26"/>
    </row>
    <row r="823" spans="11:12" x14ac:dyDescent="0.25">
      <c r="K823" s="22"/>
      <c r="L823" s="26"/>
    </row>
    <row r="824" spans="11:12" x14ac:dyDescent="0.25">
      <c r="K824" s="22"/>
      <c r="L824" s="26"/>
    </row>
    <row r="825" spans="11:12" x14ac:dyDescent="0.25">
      <c r="K825" s="22"/>
      <c r="L825" s="26"/>
    </row>
    <row r="826" spans="11:12" x14ac:dyDescent="0.25">
      <c r="K826" s="22"/>
      <c r="L826" s="26"/>
    </row>
    <row r="827" spans="11:12" x14ac:dyDescent="0.25">
      <c r="K827" s="22"/>
      <c r="L827" s="26"/>
    </row>
    <row r="828" spans="11:12" x14ac:dyDescent="0.25">
      <c r="K828" s="22"/>
      <c r="L828" s="26"/>
    </row>
    <row r="829" spans="11:12" x14ac:dyDescent="0.25">
      <c r="K829" s="22"/>
      <c r="L829" s="26"/>
    </row>
    <row r="830" spans="11:12" x14ac:dyDescent="0.25">
      <c r="K830" s="22"/>
      <c r="L830" s="26"/>
    </row>
    <row r="831" spans="11:12" x14ac:dyDescent="0.25">
      <c r="K831" s="22"/>
      <c r="L831" s="26"/>
    </row>
    <row r="832" spans="11:12" x14ac:dyDescent="0.25">
      <c r="K832" s="22"/>
      <c r="L832" s="26"/>
    </row>
    <row r="833" spans="11:12" x14ac:dyDescent="0.25">
      <c r="K833" s="22"/>
      <c r="L833" s="26"/>
    </row>
    <row r="834" spans="11:12" x14ac:dyDescent="0.25">
      <c r="K834" s="22"/>
      <c r="L834" s="26"/>
    </row>
    <row r="835" spans="11:12" x14ac:dyDescent="0.25">
      <c r="K835" s="22"/>
      <c r="L835" s="26"/>
    </row>
    <row r="836" spans="11:12" x14ac:dyDescent="0.25">
      <c r="K836" s="22"/>
      <c r="L836" s="26"/>
    </row>
    <row r="837" spans="11:12" x14ac:dyDescent="0.25">
      <c r="K837" s="22"/>
      <c r="L837" s="26"/>
    </row>
    <row r="838" spans="11:12" x14ac:dyDescent="0.25">
      <c r="K838" s="22"/>
      <c r="L838" s="26"/>
    </row>
    <row r="839" spans="11:12" x14ac:dyDescent="0.25">
      <c r="K839" s="22"/>
      <c r="L839" s="26"/>
    </row>
    <row r="840" spans="11:12" x14ac:dyDescent="0.25">
      <c r="K840" s="22"/>
      <c r="L840" s="26"/>
    </row>
    <row r="841" spans="11:12" x14ac:dyDescent="0.25">
      <c r="K841" s="22"/>
      <c r="L841" s="26"/>
    </row>
    <row r="842" spans="11:12" x14ac:dyDescent="0.25">
      <c r="K842" s="22"/>
      <c r="L842" s="26"/>
    </row>
    <row r="843" spans="11:12" x14ac:dyDescent="0.25">
      <c r="K843" s="22"/>
      <c r="L843" s="26"/>
    </row>
    <row r="844" spans="11:12" x14ac:dyDescent="0.25">
      <c r="K844" s="22"/>
      <c r="L844" s="26"/>
    </row>
    <row r="845" spans="11:12" x14ac:dyDescent="0.25">
      <c r="K845" s="22"/>
      <c r="L845" s="26"/>
    </row>
    <row r="846" spans="11:12" x14ac:dyDescent="0.25">
      <c r="K846" s="22"/>
      <c r="L846" s="26"/>
    </row>
    <row r="847" spans="11:12" x14ac:dyDescent="0.25">
      <c r="K847" s="22"/>
      <c r="L847" s="26"/>
    </row>
    <row r="848" spans="11:12" x14ac:dyDescent="0.25">
      <c r="K848" s="22"/>
      <c r="L848" s="26"/>
    </row>
    <row r="849" spans="11:12" x14ac:dyDescent="0.25">
      <c r="K849" s="22"/>
      <c r="L849" s="26"/>
    </row>
    <row r="850" spans="11:12" x14ac:dyDescent="0.25">
      <c r="K850" s="22"/>
      <c r="L850" s="26"/>
    </row>
    <row r="851" spans="11:12" x14ac:dyDescent="0.25">
      <c r="K851" s="22"/>
      <c r="L851" s="26"/>
    </row>
    <row r="852" spans="11:12" x14ac:dyDescent="0.25">
      <c r="K852" s="22"/>
      <c r="L852" s="26"/>
    </row>
    <row r="853" spans="11:12" x14ac:dyDescent="0.25">
      <c r="K853" s="22"/>
      <c r="L853" s="26"/>
    </row>
    <row r="854" spans="11:12" x14ac:dyDescent="0.25">
      <c r="K854" s="22"/>
      <c r="L854" s="26"/>
    </row>
    <row r="855" spans="11:12" x14ac:dyDescent="0.25">
      <c r="K855" s="22"/>
      <c r="L855" s="26"/>
    </row>
    <row r="856" spans="11:12" x14ac:dyDescent="0.25">
      <c r="K856" s="22"/>
      <c r="L856" s="26"/>
    </row>
    <row r="857" spans="11:12" x14ac:dyDescent="0.25">
      <c r="K857" s="22"/>
      <c r="L857" s="26"/>
    </row>
    <row r="858" spans="11:12" x14ac:dyDescent="0.25">
      <c r="K858" s="22"/>
      <c r="L858" s="26"/>
    </row>
    <row r="859" spans="11:12" x14ac:dyDescent="0.25">
      <c r="K859" s="22"/>
      <c r="L859" s="26"/>
    </row>
    <row r="860" spans="11:12" x14ac:dyDescent="0.25">
      <c r="K860" s="22"/>
      <c r="L860" s="26"/>
    </row>
    <row r="861" spans="11:12" x14ac:dyDescent="0.25">
      <c r="K861" s="22"/>
      <c r="L861" s="26"/>
    </row>
    <row r="862" spans="11:12" x14ac:dyDescent="0.25">
      <c r="K862" s="22"/>
      <c r="L862" s="26"/>
    </row>
    <row r="863" spans="11:12" x14ac:dyDescent="0.25">
      <c r="K863" s="22"/>
      <c r="L863" s="26"/>
    </row>
    <row r="864" spans="11:12" x14ac:dyDescent="0.25">
      <c r="K864" s="22"/>
      <c r="L864" s="26"/>
    </row>
    <row r="865" spans="11:12" x14ac:dyDescent="0.25">
      <c r="K865" s="22"/>
      <c r="L865" s="26"/>
    </row>
    <row r="866" spans="11:12" x14ac:dyDescent="0.25">
      <c r="K866" s="22"/>
      <c r="L866" s="26"/>
    </row>
    <row r="867" spans="11:12" x14ac:dyDescent="0.25">
      <c r="K867" s="22"/>
      <c r="L867" s="26"/>
    </row>
    <row r="868" spans="11:12" x14ac:dyDescent="0.25">
      <c r="K868" s="22"/>
      <c r="L868" s="26"/>
    </row>
    <row r="869" spans="11:12" x14ac:dyDescent="0.25">
      <c r="K869" s="22"/>
      <c r="L869" s="26"/>
    </row>
    <row r="870" spans="11:12" x14ac:dyDescent="0.25">
      <c r="K870" s="22"/>
      <c r="L870" s="26"/>
    </row>
    <row r="871" spans="11:12" x14ac:dyDescent="0.25">
      <c r="K871" s="22"/>
      <c r="L871" s="26"/>
    </row>
    <row r="872" spans="11:12" x14ac:dyDescent="0.25">
      <c r="K872" s="22"/>
      <c r="L872" s="26"/>
    </row>
    <row r="873" spans="11:12" x14ac:dyDescent="0.25">
      <c r="K873" s="22"/>
      <c r="L873" s="26"/>
    </row>
    <row r="874" spans="11:12" x14ac:dyDescent="0.25">
      <c r="K874" s="22"/>
      <c r="L874" s="26"/>
    </row>
    <row r="875" spans="11:12" x14ac:dyDescent="0.25">
      <c r="K875" s="22"/>
      <c r="L875" s="26"/>
    </row>
    <row r="876" spans="11:12" x14ac:dyDescent="0.25">
      <c r="K876" s="22"/>
      <c r="L876" s="26"/>
    </row>
    <row r="877" spans="11:12" x14ac:dyDescent="0.25">
      <c r="K877" s="22"/>
      <c r="L877" s="26"/>
    </row>
    <row r="878" spans="11:12" x14ac:dyDescent="0.25">
      <c r="K878" s="22"/>
      <c r="L878" s="26"/>
    </row>
    <row r="879" spans="11:12" x14ac:dyDescent="0.25">
      <c r="K879" s="22"/>
      <c r="L879" s="26"/>
    </row>
    <row r="880" spans="11:12" x14ac:dyDescent="0.25">
      <c r="K880" s="22"/>
      <c r="L880" s="26"/>
    </row>
    <row r="881" spans="11:12" x14ac:dyDescent="0.25">
      <c r="K881" s="22"/>
      <c r="L881" s="26"/>
    </row>
    <row r="882" spans="11:12" x14ac:dyDescent="0.25">
      <c r="K882" s="22"/>
      <c r="L882" s="26"/>
    </row>
    <row r="883" spans="11:12" x14ac:dyDescent="0.25">
      <c r="K883" s="22"/>
      <c r="L883" s="26"/>
    </row>
    <row r="884" spans="11:12" x14ac:dyDescent="0.25">
      <c r="K884" s="22"/>
      <c r="L884" s="26"/>
    </row>
    <row r="885" spans="11:12" x14ac:dyDescent="0.25">
      <c r="K885" s="22"/>
      <c r="L885" s="26"/>
    </row>
    <row r="886" spans="11:12" x14ac:dyDescent="0.25">
      <c r="K886" s="22"/>
      <c r="L886" s="26"/>
    </row>
    <row r="887" spans="11:12" x14ac:dyDescent="0.25">
      <c r="K887" s="22"/>
      <c r="L887" s="26"/>
    </row>
    <row r="888" spans="11:12" x14ac:dyDescent="0.25">
      <c r="K888" s="22"/>
      <c r="L888" s="26"/>
    </row>
    <row r="889" spans="11:12" x14ac:dyDescent="0.25">
      <c r="K889" s="22"/>
      <c r="L889" s="26"/>
    </row>
    <row r="890" spans="11:12" x14ac:dyDescent="0.25">
      <c r="K890" s="22"/>
      <c r="L890" s="26"/>
    </row>
    <row r="891" spans="11:12" x14ac:dyDescent="0.25">
      <c r="K891" s="22"/>
      <c r="L891" s="26"/>
    </row>
    <row r="892" spans="11:12" x14ac:dyDescent="0.25">
      <c r="K892" s="22"/>
      <c r="L892" s="26"/>
    </row>
    <row r="893" spans="11:12" x14ac:dyDescent="0.25">
      <c r="K893" s="22"/>
      <c r="L893" s="26"/>
    </row>
    <row r="894" spans="11:12" x14ac:dyDescent="0.25">
      <c r="K894" s="22"/>
      <c r="L894" s="26"/>
    </row>
    <row r="895" spans="11:12" x14ac:dyDescent="0.25">
      <c r="K895" s="22"/>
      <c r="L895" s="26"/>
    </row>
    <row r="896" spans="11:12" x14ac:dyDescent="0.25">
      <c r="K896" s="22"/>
      <c r="L896" s="26"/>
    </row>
    <row r="897" spans="11:12" x14ac:dyDescent="0.25">
      <c r="K897" s="22"/>
      <c r="L897" s="26"/>
    </row>
    <row r="898" spans="11:12" x14ac:dyDescent="0.25">
      <c r="K898" s="22"/>
      <c r="L898" s="26"/>
    </row>
    <row r="899" spans="11:12" x14ac:dyDescent="0.25">
      <c r="K899" s="22"/>
      <c r="L899" s="26"/>
    </row>
    <row r="900" spans="11:12" x14ac:dyDescent="0.25">
      <c r="K900" s="22"/>
      <c r="L900" s="26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Contents</vt:lpstr>
      <vt:lpstr>New South Wales</vt:lpstr>
      <vt:lpstr>Victoria</vt:lpstr>
      <vt:lpstr>Queensland</vt:lpstr>
      <vt:lpstr>South Australia</vt:lpstr>
      <vt:lpstr>Western Australia</vt:lpstr>
      <vt:lpstr>Tasmania</vt:lpstr>
      <vt:lpstr>Northern Territory</vt:lpstr>
      <vt:lpstr>Australian Capital Territory</vt:lpstr>
      <vt:lpstr>'Australian Capital Territory'!Print_Area</vt:lpstr>
      <vt:lpstr>'New South Wales'!Print_Area</vt:lpstr>
      <vt:lpstr>'Northern Territory'!Print_Area</vt:lpstr>
      <vt:lpstr>Queensland!Print_Area</vt:lpstr>
      <vt:lpstr>'South Australia'!Print_Area</vt:lpstr>
      <vt:lpstr>Tasmania!Print_Area</vt:lpstr>
      <vt:lpstr>Victoria!Print_Area</vt:lpstr>
      <vt:lpstr>'Western Australia'!Print_Area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2021-06-21T00:57:37Z</dcterms:created>
  <dcterms:modified xsi:type="dcterms:W3CDTF">2021-06-21T02:31:11Z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2021-06-21T00:58:49Z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f21a2190-ab13-48f5-838b-7f00a0680d1d</vt:lpwstr>
  </property>
  <property fmtid="{D5CDD505-2E9C-101B-9397-08002B2CF9AE}" pid="8" name="MSIP_Label_c8e5a7ee-c283-40b0-98eb-fa437df4c031_ContentBits">
    <vt:lpwstr>0</vt:lpwstr>
  </property>
</Properties>
</file>