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515AE7FB-B37F-4133-818F-89DCDAE62474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410" r:id="rId2"/>
    <sheet name="Victoria" sheetId="411" r:id="rId3"/>
    <sheet name="Queensland" sheetId="412" r:id="rId4"/>
    <sheet name="South Australia" sheetId="413" r:id="rId5"/>
    <sheet name="Western Australia" sheetId="414" r:id="rId6"/>
    <sheet name="Tasmania" sheetId="415" r:id="rId7"/>
    <sheet name="Northern Territory" sheetId="416" r:id="rId8"/>
    <sheet name="Australian Capital Territory" sheetId="417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417" l="1"/>
  <c r="A55" i="417"/>
  <c r="A46" i="417"/>
  <c r="A36" i="417"/>
  <c r="A24" i="417"/>
  <c r="B10" i="417"/>
  <c r="I8" i="417"/>
  <c r="H8" i="417"/>
  <c r="G8" i="417"/>
  <c r="F8" i="417"/>
  <c r="E8" i="417"/>
  <c r="D8" i="417"/>
  <c r="C8" i="417"/>
  <c r="B8" i="417"/>
  <c r="A6" i="417"/>
  <c r="A3" i="417"/>
  <c r="A2" i="417"/>
  <c r="A77" i="416"/>
  <c r="A55" i="416"/>
  <c r="A46" i="416"/>
  <c r="A36" i="416"/>
  <c r="A24" i="416"/>
  <c r="B10" i="416"/>
  <c r="I8" i="416"/>
  <c r="H8" i="416"/>
  <c r="G8" i="416"/>
  <c r="F8" i="416"/>
  <c r="E8" i="416"/>
  <c r="D8" i="416"/>
  <c r="C8" i="416"/>
  <c r="B8" i="416"/>
  <c r="A6" i="416"/>
  <c r="A3" i="416"/>
  <c r="A2" i="416"/>
  <c r="A77" i="415"/>
  <c r="A55" i="415"/>
  <c r="A46" i="415"/>
  <c r="A36" i="415"/>
  <c r="A24" i="415"/>
  <c r="B10" i="415"/>
  <c r="I8" i="415"/>
  <c r="H8" i="415"/>
  <c r="G8" i="415"/>
  <c r="F8" i="415"/>
  <c r="E8" i="415"/>
  <c r="D8" i="415"/>
  <c r="C8" i="415"/>
  <c r="B8" i="415"/>
  <c r="A6" i="415"/>
  <c r="A3" i="415"/>
  <c r="A2" i="415"/>
  <c r="A77" i="414"/>
  <c r="A55" i="414"/>
  <c r="A46" i="414"/>
  <c r="A36" i="414"/>
  <c r="A24" i="414"/>
  <c r="B10" i="414"/>
  <c r="I8" i="414"/>
  <c r="H8" i="414"/>
  <c r="G8" i="414"/>
  <c r="F8" i="414"/>
  <c r="E8" i="414"/>
  <c r="D8" i="414"/>
  <c r="C8" i="414"/>
  <c r="B8" i="414"/>
  <c r="A6" i="414"/>
  <c r="A3" i="414"/>
  <c r="A2" i="414"/>
  <c r="A77" i="413"/>
  <c r="A55" i="413"/>
  <c r="A46" i="413"/>
  <c r="A36" i="413"/>
  <c r="A24" i="413"/>
  <c r="B10" i="413"/>
  <c r="I8" i="413"/>
  <c r="H8" i="413"/>
  <c r="G8" i="413"/>
  <c r="F8" i="413"/>
  <c r="E8" i="413"/>
  <c r="D8" i="413"/>
  <c r="C8" i="413"/>
  <c r="B8" i="413"/>
  <c r="A6" i="413"/>
  <c r="A3" i="413"/>
  <c r="A2" i="413"/>
  <c r="A77" i="412"/>
  <c r="A55" i="412"/>
  <c r="A46" i="412"/>
  <c r="A36" i="412"/>
  <c r="A24" i="412"/>
  <c r="B10" i="412"/>
  <c r="I8" i="412"/>
  <c r="H8" i="412"/>
  <c r="G8" i="412"/>
  <c r="F8" i="412"/>
  <c r="E8" i="412"/>
  <c r="D8" i="412"/>
  <c r="C8" i="412"/>
  <c r="B8" i="412"/>
  <c r="A6" i="412"/>
  <c r="A3" i="412"/>
  <c r="A2" i="412"/>
  <c r="A77" i="411"/>
  <c r="A55" i="411"/>
  <c r="A46" i="411"/>
  <c r="A36" i="411"/>
  <c r="A24" i="411"/>
  <c r="B10" i="411"/>
  <c r="I8" i="411"/>
  <c r="H8" i="411"/>
  <c r="G8" i="411"/>
  <c r="F8" i="411"/>
  <c r="E8" i="411"/>
  <c r="D8" i="411"/>
  <c r="C8" i="411"/>
  <c r="B8" i="411"/>
  <c r="A6" i="411"/>
  <c r="A3" i="411"/>
  <c r="A2" i="411"/>
  <c r="A77" i="410" l="1"/>
  <c r="A46" i="410"/>
  <c r="A36" i="410"/>
  <c r="A24" i="410"/>
  <c r="A6" i="410"/>
  <c r="B10" i="410"/>
  <c r="A2" i="410"/>
  <c r="A3" i="410"/>
  <c r="E8" i="410"/>
  <c r="A55" i="410"/>
  <c r="F8" i="410"/>
  <c r="B8" i="410"/>
  <c r="G8" i="410" l="1"/>
  <c r="C8" i="410"/>
  <c r="H8" i="410"/>
  <c r="D8" i="410"/>
  <c r="I8" i="410"/>
</calcChain>
</file>

<file path=xl/sharedStrings.xml><?xml version="1.0" encoding="utf-8"?>
<sst xmlns="http://schemas.openxmlformats.org/spreadsheetml/2006/main" count="2969" uniqueCount="74">
  <si>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</si>
  <si>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</si>
  <si>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</si>
  <si>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</si>
  <si>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</si>
  <si>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</si>
  <si>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</si>
  <si>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</si>
  <si>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</si>
  <si>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</si>
  <si>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</si>
  <si>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</si>
  <si>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</si>
  <si>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</si>
  <si>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</si>
  <si>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</si>
  <si>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</si>
  <si>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</si>
  <si>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</si>
  <si>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</si>
  <si>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</si>
  <si>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</si>
  <si>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</si>
  <si>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</si>
  <si>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</si>
  <si>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</si>
  <si>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</si>
  <si>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</si>
  <si>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</si>
  <si>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</si>
  <si>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</si>
  <si>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Week ending 14 March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</si>
  <si>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</si>
  <si>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</si>
  <si>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</si>
  <si>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</si>
  <si>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</si>
  <si>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</si>
  <si>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</si>
  <si>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</si>
  <si>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</si>
  <si>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</si>
  <si>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</si>
  <si>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</si>
  <si>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</si>
  <si>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</si>
  <si>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</si>
  <si>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Weekly Payroll Jobs and Wages in Australia - State and Territory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</si>
  <si>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</si>
  <si>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</si>
  <si>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</si>
  <si>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</si>
  <si>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</si>
  <si>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</si>
  <si>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</si>
  <si>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</si>
  <si>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</si>
  <si>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</si>
  <si>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</si>
  <si>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</si>
  <si>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</si>
  <si>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</si>
  <si>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</si>
  <si>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</si>
  <si>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</si>
  <si>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</si>
  <si>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</si>
  <si>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</si>
  <si>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</si>
  <si>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</si>
  <si>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Previous month (week ending 02 May)</t>
  </si>
  <si>
    <t>Previous week (ending 23 May)</t>
  </si>
  <si>
    <t>This week (ending 30 May)</t>
  </si>
  <si>
    <t>Released at 11.30am (Canberra time) 16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</si>
</sst>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4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4" fontId="7" fillId="0" borderId="10" xfId="3" applyNumberFormat="1" applyFont="1" applyFill="1" applyBorder="1" applyAlignment="1" applyProtection="1">
      <alignment horizontal="center"/>
      <protection hidden="1"/>
    </xf>
    <xf numFmtId="164" fontId="7" fillId="0" borderId="25" xfId="3" applyNumberFormat="1" applyFont="1" applyFill="1" applyBorder="1" applyAlignment="1" applyProtection="1">
      <alignment horizontal="center"/>
      <protection hidden="1"/>
    </xf>
    <xf numFmtId="14" fontId="7" fillId="0" borderId="0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21" fillId="0" borderId="14" xfId="0" applyFont="1" applyFill="1" applyBorder="1" applyAlignment="1" applyProtection="1">
      <alignment horizontal="center"/>
      <protection hidden="1"/>
    </xf>
    <xf numFmtId="0" fontId="21" fillId="0" borderId="15" xfId="0" applyFont="1" applyFill="1" applyBorder="1" applyAlignment="1" applyProtection="1">
      <alignment horizontal="center"/>
      <protection hidden="1"/>
    </xf>
    <xf numFmtId="0" fontId="21" fillId="0" borderId="23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4" xfId="0" applyFont="1" applyFill="1" applyBorder="1" applyAlignment="1" applyProtection="1">
      <alignment horizontal="center"/>
      <protection hidden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83.718004629474322</c:v>
                </c:pt>
                <c:pt idx="1">
                  <c:v>88.139336431084487</c:v>
                </c:pt>
                <c:pt idx="2">
                  <c:v>94.709321839283518</c:v>
                </c:pt>
                <c:pt idx="3">
                  <c:v>96.131712589747778</c:v>
                </c:pt>
                <c:pt idx="4">
                  <c:v>96.219745673696522</c:v>
                </c:pt>
                <c:pt idx="5">
                  <c:v>94.146382743022428</c:v>
                </c:pt>
                <c:pt idx="6">
                  <c:v>91.361838533722832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4-403E-83AA-80397BBD0817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85.420510584051797</c:v>
                </c:pt>
                <c:pt idx="1">
                  <c:v>88.848662854486022</c:v>
                </c:pt>
                <c:pt idx="2">
                  <c:v>94.660112097268737</c:v>
                </c:pt>
                <c:pt idx="3">
                  <c:v>96.060457841947311</c:v>
                </c:pt>
                <c:pt idx="4">
                  <c:v>96.338937848730239</c:v>
                </c:pt>
                <c:pt idx="5">
                  <c:v>94.698741422285138</c:v>
                </c:pt>
                <c:pt idx="6">
                  <c:v>88.514334462166843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74-403E-83AA-80397BBD0817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87.087859371330808</c:v>
                </c:pt>
                <c:pt idx="1">
                  <c:v>89.2138894165209</c:v>
                </c:pt>
                <c:pt idx="2">
                  <c:v>95.169248706036143</c:v>
                </c:pt>
                <c:pt idx="3">
                  <c:v>96.804315139218502</c:v>
                </c:pt>
                <c:pt idx="4">
                  <c:v>97.181030565343391</c:v>
                </c:pt>
                <c:pt idx="5">
                  <c:v>95.443148598332144</c:v>
                </c:pt>
                <c:pt idx="6">
                  <c:v>88.069694697929322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74-403E-83AA-80397BBD0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Victoria!$K$183:$K$202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Victoria!$L$268:$L$287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99.33952894981492</c:v>
                </c:pt>
                <c:pt idx="2">
                  <c:v>96.896088781547803</c:v>
                </c:pt>
                <c:pt idx="3">
                  <c:v>93.726236226813398</c:v>
                </c:pt>
                <c:pt idx="4">
                  <c:v>91.586097027862039</c:v>
                </c:pt>
                <c:pt idx="5">
                  <c:v>90.752457025980078</c:v>
                </c:pt>
                <c:pt idx="6">
                  <c:v>91.173671900273945</c:v>
                </c:pt>
                <c:pt idx="7">
                  <c:v>91.336884001968031</c:v>
                </c:pt>
                <c:pt idx="8">
                  <c:v>91.322404626689249</c:v>
                </c:pt>
                <c:pt idx="9">
                  <c:v>91.045035233754376</c:v>
                </c:pt>
                <c:pt idx="10">
                  <c:v>90.922088195807831</c:v>
                </c:pt>
                <c:pt idx="11">
                  <c:v>90.994146612245615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9-4AD2-901D-7A448A2472A8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249-4AD2-901D-7A448A2472A8}"/>
              </c:ext>
            </c:extLst>
          </c:dPt>
          <c:cat>
            <c:strRef>
              <c:f>Victoria!$K$183:$K$202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Victoria!$L$310:$L$329</c:f>
              <c:numCache>
                <c:formatCode>0.0</c:formatCode>
                <c:ptCount val="20"/>
                <c:pt idx="0">
                  <c:v>100</c:v>
                </c:pt>
                <c:pt idx="1">
                  <c:v>99.797609234997523</c:v>
                </c:pt>
                <c:pt idx="2">
                  <c:v>98.758716431258108</c:v>
                </c:pt>
                <c:pt idx="3">
                  <c:v>97.516774798984926</c:v>
                </c:pt>
                <c:pt idx="4">
                  <c:v>95.461190830676514</c:v>
                </c:pt>
                <c:pt idx="5">
                  <c:v>94.836833404350557</c:v>
                </c:pt>
                <c:pt idx="6">
                  <c:v>95.733804700594646</c:v>
                </c:pt>
                <c:pt idx="7">
                  <c:v>96.128088614399246</c:v>
                </c:pt>
                <c:pt idx="8">
                  <c:v>93.904172748806076</c:v>
                </c:pt>
                <c:pt idx="9">
                  <c:v>91.934149176195191</c:v>
                </c:pt>
                <c:pt idx="10">
                  <c:v>92.058403779836155</c:v>
                </c:pt>
                <c:pt idx="11">
                  <c:v>91.30945388935136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49-4AD2-901D-7A448A2472A8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Victoria!$L$183:$L$202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99.551709151734428</c:v>
                </c:pt>
                <c:pt idx="2">
                  <c:v>97.087892137339693</c:v>
                </c:pt>
                <c:pt idx="3">
                  <c:v>94.149938249740046</c:v>
                </c:pt>
                <c:pt idx="4">
                  <c:v>91.932958020065016</c:v>
                </c:pt>
                <c:pt idx="5">
                  <c:v>91.108175131505547</c:v>
                </c:pt>
                <c:pt idx="6">
                  <c:v>91.306218485965957</c:v>
                </c:pt>
                <c:pt idx="7">
                  <c:v>91.630361455934121</c:v>
                </c:pt>
                <c:pt idx="8">
                  <c:v>91.910252166379991</c:v>
                </c:pt>
                <c:pt idx="9">
                  <c:v>92.165243734295515</c:v>
                </c:pt>
                <c:pt idx="10">
                  <c:v>92.166731692366795</c:v>
                </c:pt>
                <c:pt idx="11">
                  <c:v>92.545635190942704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49-4AD2-901D-7A448A2472A8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Victoria!$L$225:$L$244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99.902394910757707</c:v>
                </c:pt>
                <c:pt idx="2">
                  <c:v>98.771179122209034</c:v>
                </c:pt>
                <c:pt idx="3">
                  <c:v>97.00732362552418</c:v>
                </c:pt>
                <c:pt idx="4">
                  <c:v>94.434086529024185</c:v>
                </c:pt>
                <c:pt idx="5">
                  <c:v>94.114923555201756</c:v>
                </c:pt>
                <c:pt idx="6">
                  <c:v>94.452032988453823</c:v>
                </c:pt>
                <c:pt idx="7">
                  <c:v>94.778174636851489</c:v>
                </c:pt>
                <c:pt idx="8">
                  <c:v>92.892025748498924</c:v>
                </c:pt>
                <c:pt idx="9">
                  <c:v>91.712222024371385</c:v>
                </c:pt>
                <c:pt idx="10">
                  <c:v>91.105882115288424</c:v>
                </c:pt>
                <c:pt idx="11">
                  <c:v>91.708125955767869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249-4AD2-901D-7A448A24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85.51264731914101</c:v>
                </c:pt>
                <c:pt idx="1">
                  <c:v>89.798253711823989</c:v>
                </c:pt>
                <c:pt idx="2">
                  <c:v>94.542098787133071</c:v>
                </c:pt>
                <c:pt idx="3">
                  <c:v>96.122643011925504</c:v>
                </c:pt>
                <c:pt idx="4">
                  <c:v>96.265893813705418</c:v>
                </c:pt>
                <c:pt idx="5">
                  <c:v>94.561063774851533</c:v>
                </c:pt>
                <c:pt idx="6">
                  <c:v>93.548898399112375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CF-4E79-AD99-0B3C32E14A1F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88.405459542553686</c:v>
                </c:pt>
                <c:pt idx="1">
                  <c:v>90.392530194630353</c:v>
                </c:pt>
                <c:pt idx="2">
                  <c:v>94.416417648092803</c:v>
                </c:pt>
                <c:pt idx="3">
                  <c:v>95.945522024295016</c:v>
                </c:pt>
                <c:pt idx="4">
                  <c:v>96.212673400205944</c:v>
                </c:pt>
                <c:pt idx="5">
                  <c:v>94.928995610637742</c:v>
                </c:pt>
                <c:pt idx="6">
                  <c:v>92.106514503090821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CF-4E79-AD99-0B3C32E14A1F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89.793450412260682</c:v>
                </c:pt>
                <c:pt idx="1">
                  <c:v>90.826707823678746</c:v>
                </c:pt>
                <c:pt idx="2">
                  <c:v>94.917463526103006</c:v>
                </c:pt>
                <c:pt idx="3">
                  <c:v>96.538254754998718</c:v>
                </c:pt>
                <c:pt idx="4">
                  <c:v>96.900767068133703</c:v>
                </c:pt>
                <c:pt idx="5">
                  <c:v>95.383036405886898</c:v>
                </c:pt>
                <c:pt idx="6">
                  <c:v>91.291805357425901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CF-4E79-AD99-0B3C32E14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76.4583252152905</c:v>
                </c:pt>
                <c:pt idx="1">
                  <c:v>86.216460629113755</c:v>
                </c:pt>
                <c:pt idx="2">
                  <c:v>92.753792571468637</c:v>
                </c:pt>
                <c:pt idx="3">
                  <c:v>94.355737648067134</c:v>
                </c:pt>
                <c:pt idx="4">
                  <c:v>94.73613582659938</c:v>
                </c:pt>
                <c:pt idx="5">
                  <c:v>92.45606041778845</c:v>
                </c:pt>
                <c:pt idx="6">
                  <c:v>87.565776651724818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3-47B8-A008-1B281141F00A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81.399290807777732</c:v>
                </c:pt>
                <c:pt idx="1">
                  <c:v>88.315060319591282</c:v>
                </c:pt>
                <c:pt idx="2">
                  <c:v>93.615857506837159</c:v>
                </c:pt>
                <c:pt idx="3">
                  <c:v>95.207851335886374</c:v>
                </c:pt>
                <c:pt idx="4">
                  <c:v>95.438606727150727</c:v>
                </c:pt>
                <c:pt idx="5">
                  <c:v>93.222328073009436</c:v>
                </c:pt>
                <c:pt idx="6">
                  <c:v>86.444054656878663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33-47B8-A008-1B281141F00A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82.848419904142148</c:v>
                </c:pt>
                <c:pt idx="1">
                  <c:v>88.614532639704649</c:v>
                </c:pt>
                <c:pt idx="2">
                  <c:v>94.14108132114724</c:v>
                </c:pt>
                <c:pt idx="3">
                  <c:v>95.783513581800435</c:v>
                </c:pt>
                <c:pt idx="4">
                  <c:v>96.01848361970886</c:v>
                </c:pt>
                <c:pt idx="5">
                  <c:v>93.736238247110975</c:v>
                </c:pt>
                <c:pt idx="6">
                  <c:v>86.253491846943419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33-47B8-A008-1B281141F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Queensland!$L$143:$L$161</c:f>
              <c:numCache>
                <c:formatCode>0.0%</c:formatCode>
                <c:ptCount val="19"/>
                <c:pt idx="0">
                  <c:v>1.4423203273100704E-2</c:v>
                </c:pt>
                <c:pt idx="1">
                  <c:v>2.2215214007569862E-2</c:v>
                </c:pt>
                <c:pt idx="2">
                  <c:v>7.1165444609236655E-2</c:v>
                </c:pt>
                <c:pt idx="3">
                  <c:v>1.2352970053270696E-2</c:v>
                </c:pt>
                <c:pt idx="4">
                  <c:v>7.3416668278225461E-2</c:v>
                </c:pt>
                <c:pt idx="5">
                  <c:v>4.4116545948516397E-2</c:v>
                </c:pt>
                <c:pt idx="6">
                  <c:v>9.0615223726509056E-2</c:v>
                </c:pt>
                <c:pt idx="7">
                  <c:v>7.5721941149839767E-2</c:v>
                </c:pt>
                <c:pt idx="8">
                  <c:v>4.5098357152172308E-2</c:v>
                </c:pt>
                <c:pt idx="9">
                  <c:v>9.9683589025730893E-3</c:v>
                </c:pt>
                <c:pt idx="10">
                  <c:v>2.8257319824007861E-2</c:v>
                </c:pt>
                <c:pt idx="11">
                  <c:v>2.3435535912719959E-2</c:v>
                </c:pt>
                <c:pt idx="12">
                  <c:v>7.5303431727675327E-2</c:v>
                </c:pt>
                <c:pt idx="13">
                  <c:v>6.7443487591741083E-2</c:v>
                </c:pt>
                <c:pt idx="14">
                  <c:v>6.2714926158376066E-2</c:v>
                </c:pt>
                <c:pt idx="15">
                  <c:v>5.7237609716162346E-2</c:v>
                </c:pt>
                <c:pt idx="16">
                  <c:v>0.1686597929965126</c:v>
                </c:pt>
                <c:pt idx="17">
                  <c:v>1.6825665536592056E-2</c:v>
                </c:pt>
                <c:pt idx="18">
                  <c:v>4.0491778322897867E-2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9-4AC3-9BB8-F37D6D1490F9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Queensland!$L$163:$L$181</c:f>
              <c:numCache>
                <c:formatCode>0.0%</c:formatCode>
                <c:ptCount val="19"/>
                <c:pt idx="0">
                  <c:v>1.4955334139687257E-2</c:v>
                </c:pt>
                <c:pt idx="1">
                  <c:v>2.2474494085231247E-2</c:v>
                </c:pt>
                <c:pt idx="2">
                  <c:v>7.3480357326882503E-2</c:v>
                </c:pt>
                <c:pt idx="3">
                  <c:v>1.3099816129609641E-2</c:v>
                </c:pt>
                <c:pt idx="4">
                  <c:v>7.486182601196513E-2</c:v>
                </c:pt>
                <c:pt idx="5">
                  <c:v>4.5496260217281641E-2</c:v>
                </c:pt>
                <c:pt idx="6">
                  <c:v>9.2693457143012109E-2</c:v>
                </c:pt>
                <c:pt idx="7">
                  <c:v>5.9413458878661812E-2</c:v>
                </c:pt>
                <c:pt idx="8">
                  <c:v>4.5879187932895443E-2</c:v>
                </c:pt>
                <c:pt idx="9">
                  <c:v>9.4912919200082439E-3</c:v>
                </c:pt>
                <c:pt idx="10">
                  <c:v>2.9782664113815228E-2</c:v>
                </c:pt>
                <c:pt idx="11">
                  <c:v>2.2811318605622421E-2</c:v>
                </c:pt>
                <c:pt idx="12">
                  <c:v>7.7175664021608845E-2</c:v>
                </c:pt>
                <c:pt idx="13">
                  <c:v>6.724503577065559E-2</c:v>
                </c:pt>
                <c:pt idx="14">
                  <c:v>6.6106558043922792E-2</c:v>
                </c:pt>
                <c:pt idx="15">
                  <c:v>5.8054770595924475E-2</c:v>
                </c:pt>
                <c:pt idx="16">
                  <c:v>0.17354815614338637</c:v>
                </c:pt>
                <c:pt idx="17">
                  <c:v>1.3520711182465599E-2</c:v>
                </c:pt>
                <c:pt idx="18">
                  <c:v>3.9365620033736691E-2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9-4AC3-9BB8-F37D6D149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-3.3091759205143179E-2</c:v>
                </c:pt>
                <c:pt idx="1">
                  <c:v>-5.6612129193544747E-2</c:v>
                </c:pt>
                <c:pt idx="2">
                  <c:v>-3.7162585877729581E-2</c:v>
                </c:pt>
                <c:pt idx="3">
                  <c:v>-1.1117533718689732E-2</c:v>
                </c:pt>
                <c:pt idx="4">
                  <c:v>-4.913993164840802E-2</c:v>
                </c:pt>
                <c:pt idx="5">
                  <c:v>-3.8332228079443476E-2</c:v>
                </c:pt>
                <c:pt idx="6">
                  <c:v>-4.6108940473454374E-2</c:v>
                </c:pt>
                <c:pt idx="7">
                  <c:v>-0.26833216551958983</c:v>
                </c:pt>
                <c:pt idx="8">
                  <c:v>-5.1350317210744456E-2</c:v>
                </c:pt>
                <c:pt idx="9">
                  <c:v>-0.11212356364721687</c:v>
                </c:pt>
                <c:pt idx="10">
                  <c:v>-1.7158600357982667E-2</c:v>
                </c:pt>
                <c:pt idx="11">
                  <c:v>-9.233337565062838E-2</c:v>
                </c:pt>
                <c:pt idx="12">
                  <c:v>-4.4311254222555774E-2</c:v>
                </c:pt>
                <c:pt idx="13">
                  <c:v>-7.0239537687851072E-2</c:v>
                </c:pt>
                <c:pt idx="14">
                  <c:v>-1.7065688351940222E-2</c:v>
                </c:pt>
                <c:pt idx="15">
                  <c:v>-5.4182621502209205E-2</c:v>
                </c:pt>
                <c:pt idx="16">
                  <c:v>-4.0468346205748906E-2</c:v>
                </c:pt>
                <c:pt idx="17">
                  <c:v>-0.25066132264529051</c:v>
                </c:pt>
                <c:pt idx="18">
                  <c:v>-9.3430485310865952E-2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7-42BF-B5D6-1FD91AF8A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Queensland!$K$183:$K$202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Queensland!$L$268:$L$287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99.857091924801196</c:v>
                </c:pt>
                <c:pt idx="2">
                  <c:v>97.138020341343022</c:v>
                </c:pt>
                <c:pt idx="3">
                  <c:v>94.413643010471162</c:v>
                </c:pt>
                <c:pt idx="4">
                  <c:v>91.743513227922506</c:v>
                </c:pt>
                <c:pt idx="5">
                  <c:v>91.135881182993245</c:v>
                </c:pt>
                <c:pt idx="6">
                  <c:v>91.624257877175424</c:v>
                </c:pt>
                <c:pt idx="7">
                  <c:v>91.968734767670242</c:v>
                </c:pt>
                <c:pt idx="8">
                  <c:v>92.435392607953361</c:v>
                </c:pt>
                <c:pt idx="9">
                  <c:v>92.923918061408813</c:v>
                </c:pt>
                <c:pt idx="10">
                  <c:v>92.724878153758567</c:v>
                </c:pt>
                <c:pt idx="11">
                  <c:v>93.250434748976161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3-4816-8B95-5F163967896A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233-4816-8B95-5F163967896A}"/>
              </c:ext>
            </c:extLst>
          </c:dPt>
          <c:cat>
            <c:strRef>
              <c:f>Queensland!$K$183:$K$202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Queensland!$L$310:$L$329</c:f>
              <c:numCache>
                <c:formatCode>0.0</c:formatCode>
                <c:ptCount val="20"/>
                <c:pt idx="0">
                  <c:v>100</c:v>
                </c:pt>
                <c:pt idx="1">
                  <c:v>99.822236672120397</c:v>
                </c:pt>
                <c:pt idx="2">
                  <c:v>98.126570118195232</c:v>
                </c:pt>
                <c:pt idx="3">
                  <c:v>97.141108443382748</c:v>
                </c:pt>
                <c:pt idx="4">
                  <c:v>94.372121578490393</c:v>
                </c:pt>
                <c:pt idx="5">
                  <c:v>94.359572348385939</c:v>
                </c:pt>
                <c:pt idx="6">
                  <c:v>94.442764253911719</c:v>
                </c:pt>
                <c:pt idx="7">
                  <c:v>94.998132368608879</c:v>
                </c:pt>
                <c:pt idx="8">
                  <c:v>93.764056176849337</c:v>
                </c:pt>
                <c:pt idx="9">
                  <c:v>92.919164344839729</c:v>
                </c:pt>
                <c:pt idx="10">
                  <c:v>91.538196015832966</c:v>
                </c:pt>
                <c:pt idx="11">
                  <c:v>92.907567063929136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33-4816-8B95-5F163967896A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Queensland!$L$183:$L$202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99.551709151734428</c:v>
                </c:pt>
                <c:pt idx="2">
                  <c:v>97.087892137339693</c:v>
                </c:pt>
                <c:pt idx="3">
                  <c:v>94.149938249740046</c:v>
                </c:pt>
                <c:pt idx="4">
                  <c:v>91.932958020065016</c:v>
                </c:pt>
                <c:pt idx="5">
                  <c:v>91.108175131505547</c:v>
                </c:pt>
                <c:pt idx="6">
                  <c:v>91.306218485965957</c:v>
                </c:pt>
                <c:pt idx="7">
                  <c:v>91.630361455934121</c:v>
                </c:pt>
                <c:pt idx="8">
                  <c:v>91.910252166379991</c:v>
                </c:pt>
                <c:pt idx="9">
                  <c:v>92.165243734295515</c:v>
                </c:pt>
                <c:pt idx="10">
                  <c:v>92.166731692366795</c:v>
                </c:pt>
                <c:pt idx="11">
                  <c:v>92.545635190942704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33-4816-8B95-5F163967896A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Queensland!$L$225:$L$244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99.902394910757707</c:v>
                </c:pt>
                <c:pt idx="2">
                  <c:v>98.771179122209034</c:v>
                </c:pt>
                <c:pt idx="3">
                  <c:v>97.00732362552418</c:v>
                </c:pt>
                <c:pt idx="4">
                  <c:v>94.434086529024185</c:v>
                </c:pt>
                <c:pt idx="5">
                  <c:v>94.114923555201756</c:v>
                </c:pt>
                <c:pt idx="6">
                  <c:v>94.452032988453823</c:v>
                </c:pt>
                <c:pt idx="7">
                  <c:v>94.778174636851489</c:v>
                </c:pt>
                <c:pt idx="8">
                  <c:v>92.892025748498924</c:v>
                </c:pt>
                <c:pt idx="9">
                  <c:v>91.712222024371385</c:v>
                </c:pt>
                <c:pt idx="10">
                  <c:v>91.105882115288424</c:v>
                </c:pt>
                <c:pt idx="11">
                  <c:v>91.708125955767869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33-4816-8B95-5F1639678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84.622399071541082</c:v>
                </c:pt>
                <c:pt idx="1">
                  <c:v>89.312729471092169</c:v>
                </c:pt>
                <c:pt idx="2">
                  <c:v>93.962929771405001</c:v>
                </c:pt>
                <c:pt idx="3">
                  <c:v>94.892546794138028</c:v>
                </c:pt>
                <c:pt idx="4">
                  <c:v>95.394724932568195</c:v>
                </c:pt>
                <c:pt idx="5">
                  <c:v>93.974476539813551</c:v>
                </c:pt>
                <c:pt idx="6">
                  <c:v>94.520547945205479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4-4958-9841-CDFA26D36A5C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86.902097322390787</c:v>
                </c:pt>
                <c:pt idx="1">
                  <c:v>90.484967339536112</c:v>
                </c:pt>
                <c:pt idx="2">
                  <c:v>94.544730366008054</c:v>
                </c:pt>
                <c:pt idx="3">
                  <c:v>95.663178938204325</c:v>
                </c:pt>
                <c:pt idx="4">
                  <c:v>95.807461848988979</c:v>
                </c:pt>
                <c:pt idx="5">
                  <c:v>94.589637780834479</c:v>
                </c:pt>
                <c:pt idx="6">
                  <c:v>93.575073865162508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04-4958-9841-CDFA26D36A5C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87.540910221337981</c:v>
                </c:pt>
                <c:pt idx="1">
                  <c:v>90.984679809492917</c:v>
                </c:pt>
                <c:pt idx="2">
                  <c:v>95.035462808859293</c:v>
                </c:pt>
                <c:pt idx="3">
                  <c:v>96.320086413981016</c:v>
                </c:pt>
                <c:pt idx="4">
                  <c:v>96.460636121721194</c:v>
                </c:pt>
                <c:pt idx="5">
                  <c:v>95.444750114626316</c:v>
                </c:pt>
                <c:pt idx="6">
                  <c:v>93.452054794520549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04-4958-9841-CDFA26D36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75.232050232050227</c:v>
                </c:pt>
                <c:pt idx="1">
                  <c:v>83.929945520022159</c:v>
                </c:pt>
                <c:pt idx="2">
                  <c:v>91.564550689701349</c:v>
                </c:pt>
                <c:pt idx="3">
                  <c:v>93.165280198357806</c:v>
                </c:pt>
                <c:pt idx="4">
                  <c:v>93.336763080675283</c:v>
                </c:pt>
                <c:pt idx="5">
                  <c:v>92.153003594044165</c:v>
                </c:pt>
                <c:pt idx="6">
                  <c:v>89.972012147918775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D-460D-98B8-92F3F08B22DE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79.681954681954679</c:v>
                </c:pt>
                <c:pt idx="1">
                  <c:v>86.984825633291265</c:v>
                </c:pt>
                <c:pt idx="2">
                  <c:v>93.812776215347526</c:v>
                </c:pt>
                <c:pt idx="3">
                  <c:v>95.152451623335793</c:v>
                </c:pt>
                <c:pt idx="4">
                  <c:v>94.685797035173962</c:v>
                </c:pt>
                <c:pt idx="5">
                  <c:v>93.577785384220434</c:v>
                </c:pt>
                <c:pt idx="6">
                  <c:v>91.25826237122611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7D-460D-98B8-92F3F08B22DE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80.433251433251428</c:v>
                </c:pt>
                <c:pt idx="1">
                  <c:v>87.173597217519784</c:v>
                </c:pt>
                <c:pt idx="2">
                  <c:v>94.039574126155088</c:v>
                </c:pt>
                <c:pt idx="3">
                  <c:v>95.653520671254284</c:v>
                </c:pt>
                <c:pt idx="4">
                  <c:v>95.461986966960097</c:v>
                </c:pt>
                <c:pt idx="5">
                  <c:v>94.323378401506062</c:v>
                </c:pt>
                <c:pt idx="6">
                  <c:v>90.301554219019835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7D-460D-98B8-92F3F08B2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Australia'!$L$143:$L$161</c:f>
              <c:numCache>
                <c:formatCode>0.0%</c:formatCode>
                <c:ptCount val="19"/>
                <c:pt idx="0">
                  <c:v>2.5502465384634142E-2</c:v>
                </c:pt>
                <c:pt idx="1">
                  <c:v>1.652206003085592E-2</c:v>
                </c:pt>
                <c:pt idx="2">
                  <c:v>9.8581245519145141E-2</c:v>
                </c:pt>
                <c:pt idx="3">
                  <c:v>1.323162910470691E-2</c:v>
                </c:pt>
                <c:pt idx="4">
                  <c:v>6.5286766582617617E-2</c:v>
                </c:pt>
                <c:pt idx="5">
                  <c:v>4.8007127099397348E-2</c:v>
                </c:pt>
                <c:pt idx="6">
                  <c:v>0.11079518205479608</c:v>
                </c:pt>
                <c:pt idx="7">
                  <c:v>7.6273294348879972E-2</c:v>
                </c:pt>
                <c:pt idx="8">
                  <c:v>4.2050536727159221E-2</c:v>
                </c:pt>
                <c:pt idx="9">
                  <c:v>1.1392954511093012E-2</c:v>
                </c:pt>
                <c:pt idx="10">
                  <c:v>3.6554021430069403E-2</c:v>
                </c:pt>
                <c:pt idx="11">
                  <c:v>1.7564138204601728E-2</c:v>
                </c:pt>
                <c:pt idx="12">
                  <c:v>7.1539235625092457E-2</c:v>
                </c:pt>
                <c:pt idx="13">
                  <c:v>7.0591448456147371E-2</c:v>
                </c:pt>
                <c:pt idx="14">
                  <c:v>3.9138895527192387E-2</c:v>
                </c:pt>
                <c:pt idx="15">
                  <c:v>6.2984765499896761E-2</c:v>
                </c:pt>
                <c:pt idx="16">
                  <c:v>0.13746490505058387</c:v>
                </c:pt>
                <c:pt idx="17">
                  <c:v>1.6928486775686577E-2</c:v>
                </c:pt>
                <c:pt idx="18">
                  <c:v>3.9031598866557091E-2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CB-4498-A818-EBB1B1C33EA7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Australia'!$L$163:$L$181</c:f>
              <c:numCache>
                <c:formatCode>0.0%</c:formatCode>
                <c:ptCount val="19"/>
                <c:pt idx="0">
                  <c:v>2.375870730968627E-2</c:v>
                </c:pt>
                <c:pt idx="1">
                  <c:v>1.7284566460601097E-2</c:v>
                </c:pt>
                <c:pt idx="2">
                  <c:v>0.10065204610642961</c:v>
                </c:pt>
                <c:pt idx="3">
                  <c:v>1.4311164953412553E-2</c:v>
                </c:pt>
                <c:pt idx="4">
                  <c:v>6.7053856157916314E-2</c:v>
                </c:pt>
                <c:pt idx="5">
                  <c:v>4.9617858224510522E-2</c:v>
                </c:pt>
                <c:pt idx="6">
                  <c:v>0.11213589638524167</c:v>
                </c:pt>
                <c:pt idx="7">
                  <c:v>5.6394862019205079E-2</c:v>
                </c:pt>
                <c:pt idx="8">
                  <c:v>4.3247047086280313E-2</c:v>
                </c:pt>
                <c:pt idx="9">
                  <c:v>1.1603213910316939E-2</c:v>
                </c:pt>
                <c:pt idx="10">
                  <c:v>3.9557463790062537E-2</c:v>
                </c:pt>
                <c:pt idx="11">
                  <c:v>1.7179455203007253E-2</c:v>
                </c:pt>
                <c:pt idx="12">
                  <c:v>7.4395610268835413E-2</c:v>
                </c:pt>
                <c:pt idx="13">
                  <c:v>7.1705474693128587E-2</c:v>
                </c:pt>
                <c:pt idx="14">
                  <c:v>4.00366998628209E-2</c:v>
                </c:pt>
                <c:pt idx="15">
                  <c:v>7.056706632698509E-2</c:v>
                </c:pt>
                <c:pt idx="16">
                  <c:v>0.1394933281074629</c:v>
                </c:pt>
                <c:pt idx="17">
                  <c:v>1.2164401133063728E-2</c:v>
                </c:pt>
                <c:pt idx="18">
                  <c:v>3.8255153123942211E-2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CB-4498-A818-EBB1B1C33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-0.13286670491489772</c:v>
                </c:pt>
                <c:pt idx="1">
                  <c:v>-2.6267834300895299E-2</c:v>
                </c:pt>
                <c:pt idx="2">
                  <c:v>-4.9671993271656834E-2</c:v>
                </c:pt>
                <c:pt idx="3">
                  <c:v>6.7158127534094891E-3</c:v>
                </c:pt>
                <c:pt idx="4">
                  <c:v>-4.4030976866953786E-2</c:v>
                </c:pt>
                <c:pt idx="5">
                  <c:v>-3.7994581781239378E-2</c:v>
                </c:pt>
                <c:pt idx="6">
                  <c:v>-5.7960734828031435E-2</c:v>
                </c:pt>
                <c:pt idx="7">
                  <c:v>-0.31180382377389859</c:v>
                </c:pt>
                <c:pt idx="8">
                  <c:v>-4.2739503595453532E-2</c:v>
                </c:pt>
                <c:pt idx="9">
                  <c:v>-5.2046232876712284E-2</c:v>
                </c:pt>
                <c:pt idx="10">
                  <c:v>7.2528352234824123E-3</c:v>
                </c:pt>
                <c:pt idx="11">
                  <c:v>-8.9609403924472364E-2</c:v>
                </c:pt>
                <c:pt idx="12">
                  <c:v>-3.2060447676400372E-2</c:v>
                </c:pt>
                <c:pt idx="13">
                  <c:v>-5.4535028326654578E-2</c:v>
                </c:pt>
                <c:pt idx="14">
                  <c:v>-4.7872897196261754E-2</c:v>
                </c:pt>
                <c:pt idx="15">
                  <c:v>4.2825800789820123E-2</c:v>
                </c:pt>
                <c:pt idx="16">
                  <c:v>-5.5489433163428248E-2</c:v>
                </c:pt>
                <c:pt idx="17">
                  <c:v>-0.33116681071737253</c:v>
                </c:pt>
                <c:pt idx="18">
                  <c:v>-8.7739597650880907E-2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3-458B-9E49-545DFA90F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73.677049131836597</c:v>
                </c:pt>
                <c:pt idx="1">
                  <c:v>85.198768181989777</c:v>
                </c:pt>
                <c:pt idx="2">
                  <c:v>92.821873484960264</c:v>
                </c:pt>
                <c:pt idx="3">
                  <c:v>94.344528969192368</c:v>
                </c:pt>
                <c:pt idx="4">
                  <c:v>94.717936556649832</c:v>
                </c:pt>
                <c:pt idx="5">
                  <c:v>92.647138073059011</c:v>
                </c:pt>
                <c:pt idx="6">
                  <c:v>87.459294867276597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8-4E53-A153-6F73470F6F11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77.504658798473685</c:v>
                </c:pt>
                <c:pt idx="1">
                  <c:v>87.313730671944853</c:v>
                </c:pt>
                <c:pt idx="2">
                  <c:v>93.995172951666291</c:v>
                </c:pt>
                <c:pt idx="3">
                  <c:v>95.441627725972822</c:v>
                </c:pt>
                <c:pt idx="4">
                  <c:v>95.695114806238308</c:v>
                </c:pt>
                <c:pt idx="5">
                  <c:v>93.804226490627045</c:v>
                </c:pt>
                <c:pt idx="6">
                  <c:v>85.474435062097356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8-4E53-A153-6F73470F6F11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79.694382820126009</c:v>
                </c:pt>
                <c:pt idx="1">
                  <c:v>87.691878306735632</c:v>
                </c:pt>
                <c:pt idx="2">
                  <c:v>94.581559199848229</c:v>
                </c:pt>
                <c:pt idx="3">
                  <c:v>96.164502190320846</c:v>
                </c:pt>
                <c:pt idx="4">
                  <c:v>96.51945289177803</c:v>
                </c:pt>
                <c:pt idx="5">
                  <c:v>94.472597097655793</c:v>
                </c:pt>
                <c:pt idx="6">
                  <c:v>85.672695490364688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C8-4E53-A153-6F73470F6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'South Australia'!$K$183:$K$202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'South Australia'!$L$268:$L$287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99.502208522931411</c:v>
                </c:pt>
                <c:pt idx="2">
                  <c:v>96.868400645730816</c:v>
                </c:pt>
                <c:pt idx="3">
                  <c:v>93.66949702251766</c:v>
                </c:pt>
                <c:pt idx="4">
                  <c:v>91.260361849859464</c:v>
                </c:pt>
                <c:pt idx="5">
                  <c:v>90.359882754012659</c:v>
                </c:pt>
                <c:pt idx="6">
                  <c:v>90.549115046405802</c:v>
                </c:pt>
                <c:pt idx="7">
                  <c:v>91.109008530084523</c:v>
                </c:pt>
                <c:pt idx="8">
                  <c:v>91.756690190646665</c:v>
                </c:pt>
                <c:pt idx="9">
                  <c:v>92.75877597270113</c:v>
                </c:pt>
                <c:pt idx="10">
                  <c:v>92.596042704070939</c:v>
                </c:pt>
                <c:pt idx="11">
                  <c:v>93.077609625485877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8-4399-97BF-3453F79E8DB5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B28-4399-97BF-3453F79E8DB5}"/>
              </c:ext>
            </c:extLst>
          </c:dPt>
          <c:cat>
            <c:strRef>
              <c:f>'South Australia'!$K$183:$K$202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'South Australia'!$L$310:$L$329</c:f>
              <c:numCache>
                <c:formatCode>0.0</c:formatCode>
                <c:ptCount val="20"/>
                <c:pt idx="0">
                  <c:v>100</c:v>
                </c:pt>
                <c:pt idx="1">
                  <c:v>100.08168733867215</c:v>
                </c:pt>
                <c:pt idx="2">
                  <c:v>98.901148031207882</c:v>
                </c:pt>
                <c:pt idx="3">
                  <c:v>96.727702649035223</c:v>
                </c:pt>
                <c:pt idx="4">
                  <c:v>93.497973475414469</c:v>
                </c:pt>
                <c:pt idx="5">
                  <c:v>93.376221938998128</c:v>
                </c:pt>
                <c:pt idx="6">
                  <c:v>95.218919513736836</c:v>
                </c:pt>
                <c:pt idx="7">
                  <c:v>95.773827941090545</c:v>
                </c:pt>
                <c:pt idx="8">
                  <c:v>95.087034519034091</c:v>
                </c:pt>
                <c:pt idx="9">
                  <c:v>94.804554066543005</c:v>
                </c:pt>
                <c:pt idx="10">
                  <c:v>93.890831088833622</c:v>
                </c:pt>
                <c:pt idx="11">
                  <c:v>94.221277585322412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8-4399-97BF-3453F79E8DB5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'South Australia'!$L$183:$L$202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99.551709151734428</c:v>
                </c:pt>
                <c:pt idx="2">
                  <c:v>97.087892137339693</c:v>
                </c:pt>
                <c:pt idx="3">
                  <c:v>94.149938249740046</c:v>
                </c:pt>
                <c:pt idx="4">
                  <c:v>91.932958020065016</c:v>
                </c:pt>
                <c:pt idx="5">
                  <c:v>91.108175131505547</c:v>
                </c:pt>
                <c:pt idx="6">
                  <c:v>91.306218485965957</c:v>
                </c:pt>
                <c:pt idx="7">
                  <c:v>91.630361455934121</c:v>
                </c:pt>
                <c:pt idx="8">
                  <c:v>91.910252166379991</c:v>
                </c:pt>
                <c:pt idx="9">
                  <c:v>92.165243734295515</c:v>
                </c:pt>
                <c:pt idx="10">
                  <c:v>92.166731692366795</c:v>
                </c:pt>
                <c:pt idx="11">
                  <c:v>92.545635190942704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8-4399-97BF-3453F79E8DB5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'South Australia'!$L$225:$L$244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99.902394910757707</c:v>
                </c:pt>
                <c:pt idx="2">
                  <c:v>98.771179122209034</c:v>
                </c:pt>
                <c:pt idx="3">
                  <c:v>97.00732362552418</c:v>
                </c:pt>
                <c:pt idx="4">
                  <c:v>94.434086529024185</c:v>
                </c:pt>
                <c:pt idx="5">
                  <c:v>94.114923555201756</c:v>
                </c:pt>
                <c:pt idx="6">
                  <c:v>94.452032988453823</c:v>
                </c:pt>
                <c:pt idx="7">
                  <c:v>94.778174636851489</c:v>
                </c:pt>
                <c:pt idx="8">
                  <c:v>92.892025748498924</c:v>
                </c:pt>
                <c:pt idx="9">
                  <c:v>91.712222024371385</c:v>
                </c:pt>
                <c:pt idx="10">
                  <c:v>91.105882115288424</c:v>
                </c:pt>
                <c:pt idx="11">
                  <c:v>91.708125955767869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8-4399-97BF-3453F79E8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85.078902140513506</c:v>
                </c:pt>
                <c:pt idx="1">
                  <c:v>89.970519592187685</c:v>
                </c:pt>
                <c:pt idx="2">
                  <c:v>94.573421979104921</c:v>
                </c:pt>
                <c:pt idx="3">
                  <c:v>95.964793387046839</c:v>
                </c:pt>
                <c:pt idx="4">
                  <c:v>96.456503429190235</c:v>
                </c:pt>
                <c:pt idx="5">
                  <c:v>94.632924291962127</c:v>
                </c:pt>
                <c:pt idx="6">
                  <c:v>92.5811576391595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4-482F-9601-93F875CC91F8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88.370397375136704</c:v>
                </c:pt>
                <c:pt idx="1">
                  <c:v>90.901433660308498</c:v>
                </c:pt>
                <c:pt idx="2">
                  <c:v>94.463447901566056</c:v>
                </c:pt>
                <c:pt idx="3">
                  <c:v>95.530567338503886</c:v>
                </c:pt>
                <c:pt idx="4">
                  <c:v>96.156699955881763</c:v>
                </c:pt>
                <c:pt idx="5">
                  <c:v>94.987473992611783</c:v>
                </c:pt>
                <c:pt idx="6">
                  <c:v>90.70771259854321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C4-482F-9601-93F875CC91F8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88.352898286547571</c:v>
                </c:pt>
                <c:pt idx="1">
                  <c:v>90.815922929791</c:v>
                </c:pt>
                <c:pt idx="2">
                  <c:v>94.605285896895737</c:v>
                </c:pt>
                <c:pt idx="3">
                  <c:v>95.783037574358062</c:v>
                </c:pt>
                <c:pt idx="4">
                  <c:v>96.481289856816261</c:v>
                </c:pt>
                <c:pt idx="5">
                  <c:v>95.323722984162032</c:v>
                </c:pt>
                <c:pt idx="6">
                  <c:v>90.864722280507181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C4-482F-9601-93F875CC9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76.285533224696721</c:v>
                </c:pt>
                <c:pt idx="1">
                  <c:v>86.406218328912232</c:v>
                </c:pt>
                <c:pt idx="2">
                  <c:v>92.499233957456411</c:v>
                </c:pt>
                <c:pt idx="3">
                  <c:v>94.289594688160207</c:v>
                </c:pt>
                <c:pt idx="4">
                  <c:v>95.127330857877112</c:v>
                </c:pt>
                <c:pt idx="5">
                  <c:v>93.05209794957679</c:v>
                </c:pt>
                <c:pt idx="6">
                  <c:v>88.162140360311909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F-4699-8C44-5B81905930C8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82.219808075321382</c:v>
                </c:pt>
                <c:pt idx="1">
                  <c:v>88.921398418979308</c:v>
                </c:pt>
                <c:pt idx="2">
                  <c:v>94.415953037560271</c:v>
                </c:pt>
                <c:pt idx="3">
                  <c:v>96.329468993555494</c:v>
                </c:pt>
                <c:pt idx="4">
                  <c:v>96.84025213229863</c:v>
                </c:pt>
                <c:pt idx="5">
                  <c:v>94.96899470420496</c:v>
                </c:pt>
                <c:pt idx="6">
                  <c:v>88.017612261360583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F-4699-8C44-5B81905930C8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82.275936990765899</c:v>
                </c:pt>
                <c:pt idx="1">
                  <c:v>88.79773686668841</c:v>
                </c:pt>
                <c:pt idx="2">
                  <c:v>94.546615704678487</c:v>
                </c:pt>
                <c:pt idx="3">
                  <c:v>96.716832069877682</c:v>
                </c:pt>
                <c:pt idx="4">
                  <c:v>97.135141697947134</c:v>
                </c:pt>
                <c:pt idx="5">
                  <c:v>94.92468202598107</c:v>
                </c:pt>
                <c:pt idx="6">
                  <c:v>88.084364076364622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EF-4699-8C44-5B8190593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Australia'!$L$143:$L$161</c:f>
              <c:numCache>
                <c:formatCode>0.0%</c:formatCode>
                <c:ptCount val="19"/>
                <c:pt idx="0">
                  <c:v>1.3664281213312869E-2</c:v>
                </c:pt>
                <c:pt idx="1">
                  <c:v>7.1733554360359469E-2</c:v>
                </c:pt>
                <c:pt idx="2">
                  <c:v>6.010436031588736E-2</c:v>
                </c:pt>
                <c:pt idx="3">
                  <c:v>1.1239607764184383E-2</c:v>
                </c:pt>
                <c:pt idx="4">
                  <c:v>6.8667414463150972E-2</c:v>
                </c:pt>
                <c:pt idx="5">
                  <c:v>3.9864176452080451E-2</c:v>
                </c:pt>
                <c:pt idx="6">
                  <c:v>8.4487057804319615E-2</c:v>
                </c:pt>
                <c:pt idx="7">
                  <c:v>6.4767193871903689E-2</c:v>
                </c:pt>
                <c:pt idx="8">
                  <c:v>4.0615459167087191E-2</c:v>
                </c:pt>
                <c:pt idx="9">
                  <c:v>7.4422309784716537E-3</c:v>
                </c:pt>
                <c:pt idx="10">
                  <c:v>2.5722281633403669E-2</c:v>
                </c:pt>
                <c:pt idx="11">
                  <c:v>2.1002796828575934E-2</c:v>
                </c:pt>
                <c:pt idx="12">
                  <c:v>7.5089922963017197E-2</c:v>
                </c:pt>
                <c:pt idx="13">
                  <c:v>6.4788111256080208E-2</c:v>
                </c:pt>
                <c:pt idx="14">
                  <c:v>6.1648760514253893E-2</c:v>
                </c:pt>
                <c:pt idx="15">
                  <c:v>8.8294021724446586E-2</c:v>
                </c:pt>
                <c:pt idx="16">
                  <c:v>0.14726012771806155</c:v>
                </c:pt>
                <c:pt idx="17">
                  <c:v>1.6915191337413968E-2</c:v>
                </c:pt>
                <c:pt idx="18">
                  <c:v>3.6103405088676634E-2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0-4442-A754-A84B9E2802CD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Australia'!$L$163:$L$181</c:f>
              <c:numCache>
                <c:formatCode>0.0%</c:formatCode>
                <c:ptCount val="19"/>
                <c:pt idx="0">
                  <c:v>1.3223429575162156E-2</c:v>
                </c:pt>
                <c:pt idx="1">
                  <c:v>7.0983734953501285E-2</c:v>
                </c:pt>
                <c:pt idx="2">
                  <c:v>6.18094579078238E-2</c:v>
                </c:pt>
                <c:pt idx="3">
                  <c:v>1.2177873757689589E-2</c:v>
                </c:pt>
                <c:pt idx="4">
                  <c:v>6.8616026279570225E-2</c:v>
                </c:pt>
                <c:pt idx="5">
                  <c:v>4.0766221323255442E-2</c:v>
                </c:pt>
                <c:pt idx="6">
                  <c:v>8.5001786949942593E-2</c:v>
                </c:pt>
                <c:pt idx="7">
                  <c:v>5.112102593738832E-2</c:v>
                </c:pt>
                <c:pt idx="8">
                  <c:v>4.0914500148278826E-2</c:v>
                </c:pt>
                <c:pt idx="9">
                  <c:v>7.0736603578462317E-3</c:v>
                </c:pt>
                <c:pt idx="10">
                  <c:v>2.7644495813974712E-2</c:v>
                </c:pt>
                <c:pt idx="11">
                  <c:v>2.0704856701822691E-2</c:v>
                </c:pt>
                <c:pt idx="12">
                  <c:v>7.7442418389615922E-2</c:v>
                </c:pt>
                <c:pt idx="13">
                  <c:v>6.1615554828947067E-2</c:v>
                </c:pt>
                <c:pt idx="14">
                  <c:v>6.330365222152097E-2</c:v>
                </c:pt>
                <c:pt idx="15">
                  <c:v>9.0529925708506653E-2</c:v>
                </c:pt>
                <c:pt idx="16">
                  <c:v>0.1571679504824765</c:v>
                </c:pt>
                <c:pt idx="17">
                  <c:v>1.3884981256035709E-2</c:v>
                </c:pt>
                <c:pt idx="18">
                  <c:v>3.5063189591586885E-2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0-4442-A754-A84B9E280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-9.489475698430927E-2</c:v>
                </c:pt>
                <c:pt idx="1">
                  <c:v>-7.449608164753041E-2</c:v>
                </c:pt>
                <c:pt idx="2">
                  <c:v>-3.8186827528204015E-2</c:v>
                </c:pt>
                <c:pt idx="3">
                  <c:v>1.3356079404466481E-2</c:v>
                </c:pt>
                <c:pt idx="4">
                  <c:v>-6.541967583484587E-2</c:v>
                </c:pt>
                <c:pt idx="5">
                  <c:v>-4.3556264894291541E-2</c:v>
                </c:pt>
                <c:pt idx="6">
                  <c:v>-5.9021642699457422E-2</c:v>
                </c:pt>
                <c:pt idx="7">
                  <c:v>-0.2617792550328345</c:v>
                </c:pt>
                <c:pt idx="8">
                  <c:v>-5.7833522885774924E-2</c:v>
                </c:pt>
                <c:pt idx="9">
                  <c:v>-0.11103876332123197</c:v>
                </c:pt>
                <c:pt idx="10">
                  <c:v>5.1733134550875359E-3</c:v>
                </c:pt>
                <c:pt idx="11">
                  <c:v>-7.7987384845215391E-2</c:v>
                </c:pt>
                <c:pt idx="12">
                  <c:v>-3.5418310970797173E-2</c:v>
                </c:pt>
                <c:pt idx="13">
                  <c:v>-0.11051872578562205</c:v>
                </c:pt>
                <c:pt idx="14">
                  <c:v>-3.9613198744592459E-2</c:v>
                </c:pt>
                <c:pt idx="15">
                  <c:v>-4.1035279252956358E-2</c:v>
                </c:pt>
                <c:pt idx="16">
                  <c:v>-1.7930658964737667E-3</c:v>
                </c:pt>
                <c:pt idx="17">
                  <c:v>-0.23226710634789782</c:v>
                </c:pt>
                <c:pt idx="18">
                  <c:v>-9.1667149478563137E-2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5-4314-B230-1D215FD62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'Western Australia'!$K$183:$K$202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'Western Australia'!$L$268:$L$287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99.693037387209543</c:v>
                </c:pt>
                <c:pt idx="2">
                  <c:v>97.270107053429101</c:v>
                </c:pt>
                <c:pt idx="3">
                  <c:v>94.590764451951458</c:v>
                </c:pt>
                <c:pt idx="4">
                  <c:v>92.822809710198356</c:v>
                </c:pt>
                <c:pt idx="5">
                  <c:v>91.970862083842107</c:v>
                </c:pt>
                <c:pt idx="6">
                  <c:v>91.800559714338263</c:v>
                </c:pt>
                <c:pt idx="7">
                  <c:v>92.25769171436265</c:v>
                </c:pt>
                <c:pt idx="8">
                  <c:v>92.550012158229549</c:v>
                </c:pt>
                <c:pt idx="9">
                  <c:v>93.107547602301267</c:v>
                </c:pt>
                <c:pt idx="10">
                  <c:v>93.383395606129142</c:v>
                </c:pt>
                <c:pt idx="11">
                  <c:v>93.528025372786999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2-47CB-B646-F482955A06B1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D82-47CB-B646-F482955A06B1}"/>
              </c:ext>
            </c:extLst>
          </c:dPt>
          <c:cat>
            <c:strRef>
              <c:f>'Western Australia'!$K$183:$K$202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'Western Australia'!$L$310:$L$329</c:f>
              <c:numCache>
                <c:formatCode>0.0</c:formatCode>
                <c:ptCount val="20"/>
                <c:pt idx="0">
                  <c:v>100</c:v>
                </c:pt>
                <c:pt idx="1">
                  <c:v>98.925814674104046</c:v>
                </c:pt>
                <c:pt idx="2">
                  <c:v>97.16502037392722</c:v>
                </c:pt>
                <c:pt idx="3">
                  <c:v>94.385293283158788</c:v>
                </c:pt>
                <c:pt idx="4">
                  <c:v>91.243027171092677</c:v>
                </c:pt>
                <c:pt idx="5">
                  <c:v>91.855817435948367</c:v>
                </c:pt>
                <c:pt idx="6">
                  <c:v>92.543828854710696</c:v>
                </c:pt>
                <c:pt idx="7">
                  <c:v>92.721706786222555</c:v>
                </c:pt>
                <c:pt idx="8">
                  <c:v>90.63405550516633</c:v>
                </c:pt>
                <c:pt idx="9">
                  <c:v>89.543487641964916</c:v>
                </c:pt>
                <c:pt idx="10">
                  <c:v>88.638345926566203</c:v>
                </c:pt>
                <c:pt idx="11">
                  <c:v>89.30714232883841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82-47CB-B646-F482955A06B1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'Western Australia'!$L$183:$L$202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99.551709151734428</c:v>
                </c:pt>
                <c:pt idx="2">
                  <c:v>97.087892137339693</c:v>
                </c:pt>
                <c:pt idx="3">
                  <c:v>94.149938249740046</c:v>
                </c:pt>
                <c:pt idx="4">
                  <c:v>91.932958020065016</c:v>
                </c:pt>
                <c:pt idx="5">
                  <c:v>91.108175131505547</c:v>
                </c:pt>
                <c:pt idx="6">
                  <c:v>91.306218485965957</c:v>
                </c:pt>
                <c:pt idx="7">
                  <c:v>91.630361455934121</c:v>
                </c:pt>
                <c:pt idx="8">
                  <c:v>91.910252166379991</c:v>
                </c:pt>
                <c:pt idx="9">
                  <c:v>92.165243734295515</c:v>
                </c:pt>
                <c:pt idx="10">
                  <c:v>92.166731692366795</c:v>
                </c:pt>
                <c:pt idx="11">
                  <c:v>92.545635190942704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82-47CB-B646-F482955A06B1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'Western Australia'!$L$225:$L$244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99.902394910757707</c:v>
                </c:pt>
                <c:pt idx="2">
                  <c:v>98.771179122209034</c:v>
                </c:pt>
                <c:pt idx="3">
                  <c:v>97.00732362552418</c:v>
                </c:pt>
                <c:pt idx="4">
                  <c:v>94.434086529024185</c:v>
                </c:pt>
                <c:pt idx="5">
                  <c:v>94.114923555201756</c:v>
                </c:pt>
                <c:pt idx="6">
                  <c:v>94.452032988453823</c:v>
                </c:pt>
                <c:pt idx="7">
                  <c:v>94.778174636851489</c:v>
                </c:pt>
                <c:pt idx="8">
                  <c:v>92.892025748498924</c:v>
                </c:pt>
                <c:pt idx="9">
                  <c:v>91.712222024371385</c:v>
                </c:pt>
                <c:pt idx="10">
                  <c:v>91.105882115288424</c:v>
                </c:pt>
                <c:pt idx="11">
                  <c:v>91.708125955767869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82-47CB-B646-F482955A0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86.497565974891117</c:v>
                </c:pt>
                <c:pt idx="1">
                  <c:v>89.948758376034689</c:v>
                </c:pt>
                <c:pt idx="2">
                  <c:v>93.645154924018158</c:v>
                </c:pt>
                <c:pt idx="3">
                  <c:v>95.443024024685911</c:v>
                </c:pt>
                <c:pt idx="4">
                  <c:v>95.541799182189919</c:v>
                </c:pt>
                <c:pt idx="5">
                  <c:v>93.250918810557977</c:v>
                </c:pt>
                <c:pt idx="6">
                  <c:v>86.785503830288746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A-455C-BFA2-968E83977EE7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86.907507045862147</c:v>
                </c:pt>
                <c:pt idx="1">
                  <c:v>89.914268821442647</c:v>
                </c:pt>
                <c:pt idx="2">
                  <c:v>92.964278665877245</c:v>
                </c:pt>
                <c:pt idx="3">
                  <c:v>94.48424068767909</c:v>
                </c:pt>
                <c:pt idx="4">
                  <c:v>95.411176737846432</c:v>
                </c:pt>
                <c:pt idx="5">
                  <c:v>92.760886512974722</c:v>
                </c:pt>
                <c:pt idx="6">
                  <c:v>80.259281084266348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6A-455C-BFA2-968E83977EE7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88.750192159877017</c:v>
                </c:pt>
                <c:pt idx="1">
                  <c:v>90.11440677966101</c:v>
                </c:pt>
                <c:pt idx="2">
                  <c:v>93.510065127294254</c:v>
                </c:pt>
                <c:pt idx="3">
                  <c:v>94.884505179634118</c:v>
                </c:pt>
                <c:pt idx="4">
                  <c:v>95.923330304407088</c:v>
                </c:pt>
                <c:pt idx="5">
                  <c:v>93.162044771132642</c:v>
                </c:pt>
                <c:pt idx="6">
                  <c:v>79.520329994107257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6A-455C-BFA2-968E83977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75.760208514335361</c:v>
                </c:pt>
                <c:pt idx="1">
                  <c:v>84.076330981398328</c:v>
                </c:pt>
                <c:pt idx="2">
                  <c:v>89.991105840498079</c:v>
                </c:pt>
                <c:pt idx="3">
                  <c:v>92.805712228489128</c:v>
                </c:pt>
                <c:pt idx="4">
                  <c:v>92.721034250352304</c:v>
                </c:pt>
                <c:pt idx="5">
                  <c:v>90.625420309347675</c:v>
                </c:pt>
                <c:pt idx="6">
                  <c:v>79.461136972774725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C-4F4A-A4B9-EE46B692328B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78.670721112076464</c:v>
                </c:pt>
                <c:pt idx="1">
                  <c:v>85.551635663887112</c:v>
                </c:pt>
                <c:pt idx="2">
                  <c:v>90.589979246961164</c:v>
                </c:pt>
                <c:pt idx="3">
                  <c:v>93.609744389775599</c:v>
                </c:pt>
                <c:pt idx="4">
                  <c:v>93.62784143128485</c:v>
                </c:pt>
                <c:pt idx="5">
                  <c:v>91.29791526563551</c:v>
                </c:pt>
                <c:pt idx="6">
                  <c:v>72.972210466920586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C-4F4A-A4B9-EE46B692328B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80.244135534317991</c:v>
                </c:pt>
                <c:pt idx="1">
                  <c:v>85.594291212315582</c:v>
                </c:pt>
                <c:pt idx="2">
                  <c:v>90.793003261191814</c:v>
                </c:pt>
                <c:pt idx="3">
                  <c:v>93.841713668546745</c:v>
                </c:pt>
                <c:pt idx="4">
                  <c:v>93.844249739599277</c:v>
                </c:pt>
                <c:pt idx="5">
                  <c:v>91.436449226630799</c:v>
                </c:pt>
                <c:pt idx="6">
                  <c:v>73.179856115107924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EC-4F4A-A4B9-EE46B6923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Tasmania!$L$143:$L$161</c:f>
              <c:numCache>
                <c:formatCode>0.0%</c:formatCode>
                <c:ptCount val="19"/>
                <c:pt idx="0">
                  <c:v>5.5745895031609316E-2</c:v>
                </c:pt>
                <c:pt idx="1">
                  <c:v>1.2712673426959141E-2</c:v>
                </c:pt>
                <c:pt idx="2">
                  <c:v>8.6018711018711017E-2</c:v>
                </c:pt>
                <c:pt idx="3">
                  <c:v>2.0116466545037973E-2</c:v>
                </c:pt>
                <c:pt idx="4">
                  <c:v>7.1958929101786251E-2</c:v>
                </c:pt>
                <c:pt idx="5">
                  <c:v>3.7814502100216384E-2</c:v>
                </c:pt>
                <c:pt idx="6">
                  <c:v>0.10002545716831431</c:v>
                </c:pt>
                <c:pt idx="7">
                  <c:v>8.2173617887903602E-2</c:v>
                </c:pt>
                <c:pt idx="8">
                  <c:v>4.5785777928635071E-2</c:v>
                </c:pt>
                <c:pt idx="9">
                  <c:v>9.328991471848614E-3</c:v>
                </c:pt>
                <c:pt idx="10">
                  <c:v>3.1296406296406294E-2</c:v>
                </c:pt>
                <c:pt idx="11">
                  <c:v>1.784653570367856E-2</c:v>
                </c:pt>
                <c:pt idx="12">
                  <c:v>5.5719377147948577E-2</c:v>
                </c:pt>
                <c:pt idx="13">
                  <c:v>6.0375917518774663E-2</c:v>
                </c:pt>
                <c:pt idx="14">
                  <c:v>6.8569943569943573E-2</c:v>
                </c:pt>
                <c:pt idx="15">
                  <c:v>5.2489498918070344E-2</c:v>
                </c:pt>
                <c:pt idx="16">
                  <c:v>0.13211209639781069</c:v>
                </c:pt>
                <c:pt idx="17">
                  <c:v>1.7761678475964191E-2</c:v>
                </c:pt>
                <c:pt idx="18">
                  <c:v>4.202023844880988E-2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A2-419F-987F-EC67EAEA7BE0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Tasmania!$L$163:$L$181</c:f>
              <c:numCache>
                <c:formatCode>0.0%</c:formatCode>
                <c:ptCount val="19"/>
                <c:pt idx="0">
                  <c:v>5.4944857778522045E-2</c:v>
                </c:pt>
                <c:pt idx="1">
                  <c:v>1.2744910408841894E-2</c:v>
                </c:pt>
                <c:pt idx="2">
                  <c:v>9.1367431401162658E-2</c:v>
                </c:pt>
                <c:pt idx="3">
                  <c:v>2.2559268917011557E-2</c:v>
                </c:pt>
                <c:pt idx="4">
                  <c:v>7.3610679170354784E-2</c:v>
                </c:pt>
                <c:pt idx="5">
                  <c:v>3.9329202650654295E-2</c:v>
                </c:pt>
                <c:pt idx="6">
                  <c:v>0.1021745891246621</c:v>
                </c:pt>
                <c:pt idx="7">
                  <c:v>6.5094136503911396E-2</c:v>
                </c:pt>
                <c:pt idx="8">
                  <c:v>4.7630439463170741E-2</c:v>
                </c:pt>
                <c:pt idx="9">
                  <c:v>9.1804023827181183E-3</c:v>
                </c:pt>
                <c:pt idx="10">
                  <c:v>3.1996842180809074E-2</c:v>
                </c:pt>
                <c:pt idx="11">
                  <c:v>1.8037845984545827E-2</c:v>
                </c:pt>
                <c:pt idx="12">
                  <c:v>5.8640941604267846E-2</c:v>
                </c:pt>
                <c:pt idx="13">
                  <c:v>6.1924355876653674E-2</c:v>
                </c:pt>
                <c:pt idx="14">
                  <c:v>6.1254515442214309E-2</c:v>
                </c:pt>
                <c:pt idx="15">
                  <c:v>5.4591995406808452E-2</c:v>
                </c:pt>
                <c:pt idx="16">
                  <c:v>0.13896796727351021</c:v>
                </c:pt>
                <c:pt idx="17">
                  <c:v>1.4293916413482934E-2</c:v>
                </c:pt>
                <c:pt idx="18">
                  <c:v>4.1512164780746874E-2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A2-419F-987F-EC67EAEA7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-0.10848254209875374</c:v>
                </c:pt>
                <c:pt idx="1">
                  <c:v>-9.3191489361702184E-2</c:v>
                </c:pt>
                <c:pt idx="2">
                  <c:v>-3.9241630186817922E-2</c:v>
                </c:pt>
                <c:pt idx="3">
                  <c:v>1.4352755075138335E-2</c:v>
                </c:pt>
                <c:pt idx="4">
                  <c:v>-7.4722877358490591E-2</c:v>
                </c:pt>
                <c:pt idx="5">
                  <c:v>-5.9253856942496408E-2</c:v>
                </c:pt>
                <c:pt idx="6">
                  <c:v>-7.605090137857895E-2</c:v>
                </c:pt>
                <c:pt idx="7">
                  <c:v>-0.28348522008519428</c:v>
                </c:pt>
                <c:pt idx="8">
                  <c:v>-5.9043206301401585E-2</c:v>
                </c:pt>
                <c:pt idx="9">
                  <c:v>-0.10989198408186462</c:v>
                </c:pt>
                <c:pt idx="10">
                  <c:v>-7.5241484494153577E-2</c:v>
                </c:pt>
                <c:pt idx="11">
                  <c:v>-8.5789004457652251E-2</c:v>
                </c:pt>
                <c:pt idx="12">
                  <c:v>-4.8058252427184422E-2</c:v>
                </c:pt>
                <c:pt idx="13">
                  <c:v>-7.2287420941672509E-2</c:v>
                </c:pt>
                <c:pt idx="14">
                  <c:v>-0.19198391213550936</c:v>
                </c:pt>
                <c:pt idx="15">
                  <c:v>-5.9254319490754881E-2</c:v>
                </c:pt>
                <c:pt idx="16">
                  <c:v>-4.8545965475712549E-2</c:v>
                </c:pt>
                <c:pt idx="17">
                  <c:v>-0.27208121827411158</c:v>
                </c:pt>
                <c:pt idx="18">
                  <c:v>-0.10642180992048467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6-4CB0-8595-D997C1A4B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Wales'!$L$143:$L$161</c:f>
              <c:numCache>
                <c:formatCode>0.0%</c:formatCode>
                <c:ptCount val="19"/>
                <c:pt idx="0">
                  <c:v>9.4782340874077914E-3</c:v>
                </c:pt>
                <c:pt idx="1">
                  <c:v>7.4277235359716132E-3</c:v>
                </c:pt>
                <c:pt idx="2">
                  <c:v>6.3069331095616105E-2</c:v>
                </c:pt>
                <c:pt idx="3">
                  <c:v>8.5339357405124303E-3</c:v>
                </c:pt>
                <c:pt idx="4">
                  <c:v>6.4456353311571554E-2</c:v>
                </c:pt>
                <c:pt idx="5">
                  <c:v>4.9643326475395218E-2</c:v>
                </c:pt>
                <c:pt idx="6">
                  <c:v>8.3460618935138564E-2</c:v>
                </c:pt>
                <c:pt idx="7">
                  <c:v>7.2964597923380087E-2</c:v>
                </c:pt>
                <c:pt idx="8">
                  <c:v>4.0816332627225609E-2</c:v>
                </c:pt>
                <c:pt idx="9">
                  <c:v>1.9359161680546348E-2</c:v>
                </c:pt>
                <c:pt idx="10">
                  <c:v>5.2662034098102474E-2</c:v>
                </c:pt>
                <c:pt idx="11">
                  <c:v>2.1245069767844803E-2</c:v>
                </c:pt>
                <c:pt idx="12">
                  <c:v>9.3249237705375923E-2</c:v>
                </c:pt>
                <c:pt idx="13">
                  <c:v>6.8094336629664465E-2</c:v>
                </c:pt>
                <c:pt idx="14">
                  <c:v>6.1062734450220299E-2</c:v>
                </c:pt>
                <c:pt idx="15">
                  <c:v>9.5325140651461304E-2</c:v>
                </c:pt>
                <c:pt idx="16">
                  <c:v>0.14270167311982013</c:v>
                </c:pt>
                <c:pt idx="17">
                  <c:v>1.4194647342954761E-2</c:v>
                </c:pt>
                <c:pt idx="18">
                  <c:v>3.1792473037011056E-2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D-4579-BFBF-23AEC94EAD9F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Wales'!$L$163:$L$181</c:f>
              <c:numCache>
                <c:formatCode>0.0%</c:formatCode>
                <c:ptCount val="19"/>
                <c:pt idx="0">
                  <c:v>9.2781363515127922E-3</c:v>
                </c:pt>
                <c:pt idx="1">
                  <c:v>7.951096790005982E-3</c:v>
                </c:pt>
                <c:pt idx="2">
                  <c:v>6.5015436255245085E-2</c:v>
                </c:pt>
                <c:pt idx="3">
                  <c:v>9.1077510250971022E-3</c:v>
                </c:pt>
                <c:pt idx="4">
                  <c:v>6.5200566465677512E-2</c:v>
                </c:pt>
                <c:pt idx="5">
                  <c:v>5.1247318888589626E-2</c:v>
                </c:pt>
                <c:pt idx="6">
                  <c:v>8.3687046717690519E-2</c:v>
                </c:pt>
                <c:pt idx="7">
                  <c:v>5.5154385488937072E-2</c:v>
                </c:pt>
                <c:pt idx="8">
                  <c:v>4.2112699408173124E-2</c:v>
                </c:pt>
                <c:pt idx="9">
                  <c:v>1.8657520906607213E-2</c:v>
                </c:pt>
                <c:pt idx="10">
                  <c:v>5.7641683590516871E-2</c:v>
                </c:pt>
                <c:pt idx="11">
                  <c:v>2.0385621313369417E-2</c:v>
                </c:pt>
                <c:pt idx="12">
                  <c:v>9.6221181124189259E-2</c:v>
                </c:pt>
                <c:pt idx="13">
                  <c:v>6.5039355733761128E-2</c:v>
                </c:pt>
                <c:pt idx="14">
                  <c:v>6.4638622552595004E-2</c:v>
                </c:pt>
                <c:pt idx="15">
                  <c:v>9.7921757747453556E-2</c:v>
                </c:pt>
                <c:pt idx="16">
                  <c:v>0.14852030173930653</c:v>
                </c:pt>
                <c:pt idx="17">
                  <c:v>1.0687091935334837E-2</c:v>
                </c:pt>
                <c:pt idx="18">
                  <c:v>3.1083526163649861E-2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D-4579-BFBF-23AEC94EA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Tasmania!$K$183:$K$202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Tasmania!$L$268:$L$287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99.654206797063935</c:v>
                </c:pt>
                <c:pt idx="2">
                  <c:v>97.367834867834873</c:v>
                </c:pt>
                <c:pt idx="3">
                  <c:v>94.218040646612081</c:v>
                </c:pt>
                <c:pt idx="4">
                  <c:v>91.356230641944919</c:v>
                </c:pt>
                <c:pt idx="5">
                  <c:v>90.74472824472825</c:v>
                </c:pt>
                <c:pt idx="6">
                  <c:v>90.763821120963982</c:v>
                </c:pt>
                <c:pt idx="7">
                  <c:v>90.362340362340362</c:v>
                </c:pt>
                <c:pt idx="8">
                  <c:v>90.879969451398026</c:v>
                </c:pt>
                <c:pt idx="9">
                  <c:v>90.204293775722348</c:v>
                </c:pt>
                <c:pt idx="10">
                  <c:v>90.13959013959014</c:v>
                </c:pt>
                <c:pt idx="11">
                  <c:v>90.4514828800543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2-49D1-B7BD-8848A05C03C6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D72-49D1-B7BD-8848A05C03C6}"/>
              </c:ext>
            </c:extLst>
          </c:dPt>
          <c:cat>
            <c:strRef>
              <c:f>Tasmania!$K$183:$K$202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Tasmania!$L$310:$L$329</c:f>
              <c:numCache>
                <c:formatCode>0.0</c:formatCode>
                <c:ptCount val="20"/>
                <c:pt idx="0">
                  <c:v>100</c:v>
                </c:pt>
                <c:pt idx="1">
                  <c:v>98.116238501762794</c:v>
                </c:pt>
                <c:pt idx="2">
                  <c:v>98.273692065432698</c:v>
                </c:pt>
                <c:pt idx="3">
                  <c:v>95.868448970438635</c:v>
                </c:pt>
                <c:pt idx="4">
                  <c:v>92.640643991735345</c:v>
                </c:pt>
                <c:pt idx="5">
                  <c:v>94.602838135984683</c:v>
                </c:pt>
                <c:pt idx="6">
                  <c:v>94.31129660453135</c:v>
                </c:pt>
                <c:pt idx="7">
                  <c:v>93.421622618915237</c:v>
                </c:pt>
                <c:pt idx="8">
                  <c:v>92.760318187512283</c:v>
                </c:pt>
                <c:pt idx="9">
                  <c:v>89.396684099890663</c:v>
                </c:pt>
                <c:pt idx="10">
                  <c:v>89.409136966411765</c:v>
                </c:pt>
                <c:pt idx="11">
                  <c:v>89.798245552401696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72-49D1-B7BD-8848A05C03C6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Tasmania!$L$183:$L$202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99.551709151734428</c:v>
                </c:pt>
                <c:pt idx="2">
                  <c:v>97.087892137339693</c:v>
                </c:pt>
                <c:pt idx="3">
                  <c:v>94.149938249740046</c:v>
                </c:pt>
                <c:pt idx="4">
                  <c:v>91.932958020065016</c:v>
                </c:pt>
                <c:pt idx="5">
                  <c:v>91.108175131505547</c:v>
                </c:pt>
                <c:pt idx="6">
                  <c:v>91.306218485965957</c:v>
                </c:pt>
                <c:pt idx="7">
                  <c:v>91.630361455934121</c:v>
                </c:pt>
                <c:pt idx="8">
                  <c:v>91.910252166379991</c:v>
                </c:pt>
                <c:pt idx="9">
                  <c:v>92.165243734295515</c:v>
                </c:pt>
                <c:pt idx="10">
                  <c:v>92.166731692366795</c:v>
                </c:pt>
                <c:pt idx="11">
                  <c:v>92.545635190942704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72-49D1-B7BD-8848A05C03C6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Tasmania!$L$225:$L$244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99.902394910757707</c:v>
                </c:pt>
                <c:pt idx="2">
                  <c:v>98.771179122209034</c:v>
                </c:pt>
                <c:pt idx="3">
                  <c:v>97.00732362552418</c:v>
                </c:pt>
                <c:pt idx="4">
                  <c:v>94.434086529024185</c:v>
                </c:pt>
                <c:pt idx="5">
                  <c:v>94.114923555201756</c:v>
                </c:pt>
                <c:pt idx="6">
                  <c:v>94.452032988453823</c:v>
                </c:pt>
                <c:pt idx="7">
                  <c:v>94.778174636851489</c:v>
                </c:pt>
                <c:pt idx="8">
                  <c:v>92.892025748498924</c:v>
                </c:pt>
                <c:pt idx="9">
                  <c:v>91.712222024371385</c:v>
                </c:pt>
                <c:pt idx="10">
                  <c:v>91.105882115288424</c:v>
                </c:pt>
                <c:pt idx="11">
                  <c:v>91.708125955767869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72-49D1-B7BD-8848A05C0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87.017994858611829</c:v>
                </c:pt>
                <c:pt idx="1">
                  <c:v>90.579412369015827</c:v>
                </c:pt>
                <c:pt idx="2">
                  <c:v>94.077784325279907</c:v>
                </c:pt>
                <c:pt idx="3">
                  <c:v>94.738761739764755</c:v>
                </c:pt>
                <c:pt idx="4">
                  <c:v>95.577565357595304</c:v>
                </c:pt>
                <c:pt idx="5">
                  <c:v>94.171928120446822</c:v>
                </c:pt>
                <c:pt idx="6">
                  <c:v>92.468415937803698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6-4BE7-BDFB-97371F555A97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92.609254498714648</c:v>
                </c:pt>
                <c:pt idx="1">
                  <c:v>92.880624614752421</c:v>
                </c:pt>
                <c:pt idx="2">
                  <c:v>95.248968768414855</c:v>
                </c:pt>
                <c:pt idx="3">
                  <c:v>95.668824655785528</c:v>
                </c:pt>
                <c:pt idx="4">
                  <c:v>96.141886444777143</c:v>
                </c:pt>
                <c:pt idx="5">
                  <c:v>94.900437105390964</c:v>
                </c:pt>
                <c:pt idx="6">
                  <c:v>92.662779397473273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B6-4BE7-BDFB-97371F555A97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92.390745501285338</c:v>
                </c:pt>
                <c:pt idx="1">
                  <c:v>92.098006985822892</c:v>
                </c:pt>
                <c:pt idx="2">
                  <c:v>94.214790807307011</c:v>
                </c:pt>
                <c:pt idx="3">
                  <c:v>95.175526579739213</c:v>
                </c:pt>
                <c:pt idx="4">
                  <c:v>95.655418634112635</c:v>
                </c:pt>
                <c:pt idx="5">
                  <c:v>94.606605148130157</c:v>
                </c:pt>
                <c:pt idx="6">
                  <c:v>90.869776482021379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B6-4BE7-BDFB-97371F555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77.876106194690266</c:v>
                </c:pt>
                <c:pt idx="1">
                  <c:v>87.600284350563626</c:v>
                </c:pt>
                <c:pt idx="2">
                  <c:v>93.737935294571855</c:v>
                </c:pt>
                <c:pt idx="3">
                  <c:v>95.676763803680984</c:v>
                </c:pt>
                <c:pt idx="4">
                  <c:v>95.388980846535816</c:v>
                </c:pt>
                <c:pt idx="5">
                  <c:v>94.071253739461511</c:v>
                </c:pt>
                <c:pt idx="6">
                  <c:v>87.895377128953768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C-48F6-B291-075F7C1A076B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87.665929203539832</c:v>
                </c:pt>
                <c:pt idx="1">
                  <c:v>91.306997054940581</c:v>
                </c:pt>
                <c:pt idx="2">
                  <c:v>96.069801559725121</c:v>
                </c:pt>
                <c:pt idx="3">
                  <c:v>97.843174846625772</c:v>
                </c:pt>
                <c:pt idx="4">
                  <c:v>97.883660439820289</c:v>
                </c:pt>
                <c:pt idx="5">
                  <c:v>94.887136252379662</c:v>
                </c:pt>
                <c:pt idx="6">
                  <c:v>89.659367396593666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C-48F6-B291-075F7C1A076B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88.319690265486713</c:v>
                </c:pt>
                <c:pt idx="1">
                  <c:v>90.738295927693713</c:v>
                </c:pt>
                <c:pt idx="2">
                  <c:v>94.98432553470775</c:v>
                </c:pt>
                <c:pt idx="3">
                  <c:v>97.125958588957062</c:v>
                </c:pt>
                <c:pt idx="4">
                  <c:v>97.055805154882947</c:v>
                </c:pt>
                <c:pt idx="5">
                  <c:v>94.593962469404403</c:v>
                </c:pt>
                <c:pt idx="6">
                  <c:v>86.888077858880791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5C-48F6-B291-075F7C1A0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Territory'!$L$143:$L$161</c:f>
              <c:numCache>
                <c:formatCode>0.0%</c:formatCode>
                <c:ptCount val="19"/>
                <c:pt idx="0">
                  <c:v>1.2813846017994329E-2</c:v>
                </c:pt>
                <c:pt idx="1">
                  <c:v>2.7442823363193061E-2</c:v>
                </c:pt>
                <c:pt idx="2">
                  <c:v>2.9483619666212067E-2</c:v>
                </c:pt>
                <c:pt idx="3">
                  <c:v>1.4658411907261507E-2</c:v>
                </c:pt>
                <c:pt idx="4">
                  <c:v>8.3152637827336853E-2</c:v>
                </c:pt>
                <c:pt idx="5">
                  <c:v>2.7658676818320072E-2</c:v>
                </c:pt>
                <c:pt idx="6">
                  <c:v>7.0554645264469543E-2</c:v>
                </c:pt>
                <c:pt idx="7">
                  <c:v>7.3125263684618483E-2</c:v>
                </c:pt>
                <c:pt idx="8">
                  <c:v>4.2071800708391796E-2</c:v>
                </c:pt>
                <c:pt idx="9">
                  <c:v>5.7691741643037253E-3</c:v>
                </c:pt>
                <c:pt idx="10">
                  <c:v>1.4462181493509679E-2</c:v>
                </c:pt>
                <c:pt idx="11">
                  <c:v>1.7238841848098038E-2</c:v>
                </c:pt>
                <c:pt idx="12">
                  <c:v>5.6435866995025556E-2</c:v>
                </c:pt>
                <c:pt idx="13">
                  <c:v>5.0087813110153943E-2</c:v>
                </c:pt>
                <c:pt idx="14">
                  <c:v>0.15004758587533482</c:v>
                </c:pt>
                <c:pt idx="15">
                  <c:v>8.7008565457560264E-2</c:v>
                </c:pt>
                <c:pt idx="16">
                  <c:v>0.16943515075401536</c:v>
                </c:pt>
                <c:pt idx="17">
                  <c:v>2.0986842750757941E-2</c:v>
                </c:pt>
                <c:pt idx="18">
                  <c:v>4.6437927414369952E-2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D-4A77-9585-E4CE3AD28268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Territory'!$L$163:$L$181</c:f>
              <c:numCache>
                <c:formatCode>0.0%</c:formatCode>
                <c:ptCount val="19"/>
                <c:pt idx="0">
                  <c:v>1.3027020601707334E-2</c:v>
                </c:pt>
                <c:pt idx="1">
                  <c:v>2.525776855049857E-2</c:v>
                </c:pt>
                <c:pt idx="2">
                  <c:v>2.9239131815079051E-2</c:v>
                </c:pt>
                <c:pt idx="3">
                  <c:v>1.5596327028449939E-2</c:v>
                </c:pt>
                <c:pt idx="4">
                  <c:v>8.2833173488971165E-2</c:v>
                </c:pt>
                <c:pt idx="5">
                  <c:v>2.7402396229019257E-2</c:v>
                </c:pt>
                <c:pt idx="6">
                  <c:v>7.0384257242073756E-2</c:v>
                </c:pt>
                <c:pt idx="7">
                  <c:v>6.4455617011381597E-2</c:v>
                </c:pt>
                <c:pt idx="8">
                  <c:v>4.0578054392604264E-2</c:v>
                </c:pt>
                <c:pt idx="9">
                  <c:v>5.7225461322903447E-3</c:v>
                </c:pt>
                <c:pt idx="10">
                  <c:v>1.4746969532006101E-2</c:v>
                </c:pt>
                <c:pt idx="11">
                  <c:v>1.7677252894737337E-2</c:v>
                </c:pt>
                <c:pt idx="12">
                  <c:v>5.5155152425321596E-2</c:v>
                </c:pt>
                <c:pt idx="13">
                  <c:v>5.1375511566146524E-2</c:v>
                </c:pt>
                <c:pt idx="14">
                  <c:v>0.15495569913675719</c:v>
                </c:pt>
                <c:pt idx="15">
                  <c:v>8.9596598906119151E-2</c:v>
                </c:pt>
                <c:pt idx="16">
                  <c:v>0.17604391344797302</c:v>
                </c:pt>
                <c:pt idx="17">
                  <c:v>1.7443679583215282E-2</c:v>
                </c:pt>
                <c:pt idx="18">
                  <c:v>4.763833858179365E-2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ED-4A77-9585-E4CE3AD28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-4.1699846860643208E-2</c:v>
                </c:pt>
                <c:pt idx="1">
                  <c:v>-0.13243475151948514</c:v>
                </c:pt>
                <c:pt idx="2">
                  <c:v>-6.5198003327787024E-2</c:v>
                </c:pt>
                <c:pt idx="3">
                  <c:v>2.9317269076305497E-3</c:v>
                </c:pt>
                <c:pt idx="4">
                  <c:v>-6.1002949852507427E-2</c:v>
                </c:pt>
                <c:pt idx="5">
                  <c:v>-6.6115643845335303E-2</c:v>
                </c:pt>
                <c:pt idx="6">
                  <c:v>-5.9657905715477688E-2</c:v>
                </c:pt>
                <c:pt idx="7">
                  <c:v>-0.16913726016369246</c:v>
                </c:pt>
                <c:pt idx="8">
                  <c:v>-9.0848880597014903E-2</c:v>
                </c:pt>
                <c:pt idx="9">
                  <c:v>-6.5000000000000058E-2</c:v>
                </c:pt>
                <c:pt idx="10">
                  <c:v>-3.8819538670284981E-2</c:v>
                </c:pt>
                <c:pt idx="11">
                  <c:v>-3.3409220261809924E-2</c:v>
                </c:pt>
                <c:pt idx="12">
                  <c:v>-7.8772600834492446E-2</c:v>
                </c:pt>
                <c:pt idx="13">
                  <c:v>-3.314789422135167E-2</c:v>
                </c:pt>
                <c:pt idx="14">
                  <c:v>-2.6548093899169567E-2</c:v>
                </c:pt>
                <c:pt idx="15">
                  <c:v>-2.9343707713125777E-2</c:v>
                </c:pt>
                <c:pt idx="16">
                  <c:v>-2.0614974810353792E-2</c:v>
                </c:pt>
                <c:pt idx="17">
                  <c:v>-0.21652173913043482</c:v>
                </c:pt>
                <c:pt idx="18">
                  <c:v>-3.3015001056412419E-2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F-456B-87D6-5E9B33525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'Northern Territory'!$K$183:$K$202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'Northern Territory'!$L$268:$L$287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99.618331845252698</c:v>
                </c:pt>
                <c:pt idx="2">
                  <c:v>97.575573238096169</c:v>
                </c:pt>
                <c:pt idx="3">
                  <c:v>95.050087813110153</c:v>
                </c:pt>
                <c:pt idx="4">
                  <c:v>93.02400879112254</c:v>
                </c:pt>
                <c:pt idx="5">
                  <c:v>92.23123791956516</c:v>
                </c:pt>
                <c:pt idx="6">
                  <c:v>92.469657872273629</c:v>
                </c:pt>
                <c:pt idx="7">
                  <c:v>92.824834921164438</c:v>
                </c:pt>
                <c:pt idx="8">
                  <c:v>93.160388928680064</c:v>
                </c:pt>
                <c:pt idx="9">
                  <c:v>94.206297033977293</c:v>
                </c:pt>
                <c:pt idx="10">
                  <c:v>94.983369472434532</c:v>
                </c:pt>
                <c:pt idx="11">
                  <c:v>94.261849864110431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B-4F78-8405-7B20EAB7077D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0EFB-4F78-8405-7B20EAB7077D}"/>
              </c:ext>
            </c:extLst>
          </c:dPt>
          <c:cat>
            <c:strRef>
              <c:f>'Northern Territory'!$K$183:$K$202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'Northern Territory'!$L$310:$L$329</c:f>
              <c:numCache>
                <c:formatCode>0.0</c:formatCode>
                <c:ptCount val="20"/>
                <c:pt idx="0">
                  <c:v>100</c:v>
                </c:pt>
                <c:pt idx="1">
                  <c:v>99.316075233271704</c:v>
                </c:pt>
                <c:pt idx="2">
                  <c:v>98.168112818508845</c:v>
                </c:pt>
                <c:pt idx="3">
                  <c:v>96.480951823561369</c:v>
                </c:pt>
                <c:pt idx="4">
                  <c:v>95.327015270062375</c:v>
                </c:pt>
                <c:pt idx="5">
                  <c:v>95.22487335821998</c:v>
                </c:pt>
                <c:pt idx="6">
                  <c:v>96.148097003739892</c:v>
                </c:pt>
                <c:pt idx="7">
                  <c:v>96.786335663103458</c:v>
                </c:pt>
                <c:pt idx="8">
                  <c:v>95.85819589327285</c:v>
                </c:pt>
                <c:pt idx="9">
                  <c:v>95.829383858755264</c:v>
                </c:pt>
                <c:pt idx="10">
                  <c:v>95.90186912980505</c:v>
                </c:pt>
                <c:pt idx="11">
                  <c:v>95.987289707141159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FB-4F78-8405-7B20EAB7077D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'Northern Territory'!$L$183:$L$202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99.551709151734428</c:v>
                </c:pt>
                <c:pt idx="2">
                  <c:v>97.087892137339693</c:v>
                </c:pt>
                <c:pt idx="3">
                  <c:v>94.149938249740046</c:v>
                </c:pt>
                <c:pt idx="4">
                  <c:v>91.932958020065016</c:v>
                </c:pt>
                <c:pt idx="5">
                  <c:v>91.108175131505547</c:v>
                </c:pt>
                <c:pt idx="6">
                  <c:v>91.306218485965957</c:v>
                </c:pt>
                <c:pt idx="7">
                  <c:v>91.630361455934121</c:v>
                </c:pt>
                <c:pt idx="8">
                  <c:v>91.910252166379991</c:v>
                </c:pt>
                <c:pt idx="9">
                  <c:v>92.165243734295515</c:v>
                </c:pt>
                <c:pt idx="10">
                  <c:v>92.166731692366795</c:v>
                </c:pt>
                <c:pt idx="11">
                  <c:v>92.545635190942704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FB-4F78-8405-7B20EAB7077D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'Northern Territory'!$L$225:$L$244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99.902394910757707</c:v>
                </c:pt>
                <c:pt idx="2">
                  <c:v>98.771179122209034</c:v>
                </c:pt>
                <c:pt idx="3">
                  <c:v>97.00732362552418</c:v>
                </c:pt>
                <c:pt idx="4">
                  <c:v>94.434086529024185</c:v>
                </c:pt>
                <c:pt idx="5">
                  <c:v>94.114923555201756</c:v>
                </c:pt>
                <c:pt idx="6">
                  <c:v>94.452032988453823</c:v>
                </c:pt>
                <c:pt idx="7">
                  <c:v>94.778174636851489</c:v>
                </c:pt>
                <c:pt idx="8">
                  <c:v>92.892025748498924</c:v>
                </c:pt>
                <c:pt idx="9">
                  <c:v>91.712222024371385</c:v>
                </c:pt>
                <c:pt idx="10">
                  <c:v>91.105882115288424</c:v>
                </c:pt>
                <c:pt idx="11">
                  <c:v>91.708125955767869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FB-4F78-8405-7B20EAB70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78.518093049971284</c:v>
                </c:pt>
                <c:pt idx="1">
                  <c:v>89.14260886357053</c:v>
                </c:pt>
                <c:pt idx="2">
                  <c:v>95.14867617107943</c:v>
                </c:pt>
                <c:pt idx="3">
                  <c:v>96.677827770220787</c:v>
                </c:pt>
                <c:pt idx="4">
                  <c:v>97.197442759440975</c:v>
                </c:pt>
                <c:pt idx="5">
                  <c:v>96.002220988339815</c:v>
                </c:pt>
                <c:pt idx="6">
                  <c:v>94.922976784551963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4-4564-92C1-3CEC4002F1EC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83.37162550258472</c:v>
                </c:pt>
                <c:pt idx="1">
                  <c:v>90.117794728203151</c:v>
                </c:pt>
                <c:pt idx="2">
                  <c:v>95.185336048879833</c:v>
                </c:pt>
                <c:pt idx="3">
                  <c:v>96.845244323532484</c:v>
                </c:pt>
                <c:pt idx="4">
                  <c:v>97.227178114778468</c:v>
                </c:pt>
                <c:pt idx="5">
                  <c:v>96.594484545622805</c:v>
                </c:pt>
                <c:pt idx="6">
                  <c:v>93.946626166196566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74-4564-92C1-3CEC4002F1EC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84.834003446295242</c:v>
                </c:pt>
                <c:pt idx="1">
                  <c:v>89.925847253065569</c:v>
                </c:pt>
                <c:pt idx="2">
                  <c:v>95.049042769857436</c:v>
                </c:pt>
                <c:pt idx="3">
                  <c:v>97.026472742492416</c:v>
                </c:pt>
                <c:pt idx="4">
                  <c:v>97.746208742194469</c:v>
                </c:pt>
                <c:pt idx="5">
                  <c:v>96.959466962798444</c:v>
                </c:pt>
                <c:pt idx="6">
                  <c:v>95.405077023215455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74-4564-92C1-3CEC4002F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69.527791441219875</c:v>
                </c:pt>
                <c:pt idx="1">
                  <c:v>86.194911719727514</c:v>
                </c:pt>
                <c:pt idx="2">
                  <c:v>93.816246835171441</c:v>
                </c:pt>
                <c:pt idx="3">
                  <c:v>95.41294167730949</c:v>
                </c:pt>
                <c:pt idx="4">
                  <c:v>95.865595325054784</c:v>
                </c:pt>
                <c:pt idx="5">
                  <c:v>93.073170731707322</c:v>
                </c:pt>
                <c:pt idx="6">
                  <c:v>92.884422110552762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0-4B2B-9F74-BFF828E1CCA8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73.880964092474173</c:v>
                </c:pt>
                <c:pt idx="1">
                  <c:v>87.8817368738125</c:v>
                </c:pt>
                <c:pt idx="2">
                  <c:v>94.670214135519032</c:v>
                </c:pt>
                <c:pt idx="3">
                  <c:v>96.163260962111536</c:v>
                </c:pt>
                <c:pt idx="4">
                  <c:v>96.917457998539078</c:v>
                </c:pt>
                <c:pt idx="5">
                  <c:v>93.639024390243904</c:v>
                </c:pt>
                <c:pt idx="6">
                  <c:v>92.663316582914561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0-4B2B-9F74-BFF828E1CCA8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75.15789473684211</c:v>
                </c:pt>
                <c:pt idx="1">
                  <c:v>87.663561796190734</c:v>
                </c:pt>
                <c:pt idx="2">
                  <c:v>94.445092906492732</c:v>
                </c:pt>
                <c:pt idx="3">
                  <c:v>96.474457215836523</c:v>
                </c:pt>
                <c:pt idx="4">
                  <c:v>97.604090577063545</c:v>
                </c:pt>
                <c:pt idx="5">
                  <c:v>94.277853658536586</c:v>
                </c:pt>
                <c:pt idx="6">
                  <c:v>94.373065326633181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0-4B2B-9F74-BFF828E1C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6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Territory'!$L$143:$L$161</c:f>
              <c:numCache>
                <c:formatCode>0.0%</c:formatCode>
                <c:ptCount val="19"/>
                <c:pt idx="0">
                  <c:v>1.67852077700639E-3</c:v>
                </c:pt>
                <c:pt idx="1">
                  <c:v>1.0039254014373661E-3</c:v>
                </c:pt>
                <c:pt idx="2">
                  <c:v>2.1263033766951201E-2</c:v>
                </c:pt>
                <c:pt idx="3">
                  <c:v>6.5494180950913892E-3</c:v>
                </c:pt>
                <c:pt idx="4">
                  <c:v>5.2390032986120334E-2</c:v>
                </c:pt>
                <c:pt idx="5">
                  <c:v>1.5441328793536633E-2</c:v>
                </c:pt>
                <c:pt idx="6">
                  <c:v>6.8521892479058322E-2</c:v>
                </c:pt>
                <c:pt idx="7">
                  <c:v>8.1562299148522532E-2</c:v>
                </c:pt>
                <c:pt idx="8">
                  <c:v>1.625403030898593E-2</c:v>
                </c:pt>
                <c:pt idx="9">
                  <c:v>1.8001604155932455E-2</c:v>
                </c:pt>
                <c:pt idx="10">
                  <c:v>1.9223312316411788E-2</c:v>
                </c:pt>
                <c:pt idx="11">
                  <c:v>1.6896755036890275E-2</c:v>
                </c:pt>
                <c:pt idx="12">
                  <c:v>0.12791815617679711</c:v>
                </c:pt>
                <c:pt idx="13">
                  <c:v>7.5931818061096029E-2</c:v>
                </c:pt>
                <c:pt idx="14">
                  <c:v>0.24378389576173504</c:v>
                </c:pt>
                <c:pt idx="15">
                  <c:v>7.7041978954748985E-2</c:v>
                </c:pt>
                <c:pt idx="16">
                  <c:v>0.1011839945607428</c:v>
                </c:pt>
                <c:pt idx="17">
                  <c:v>1.8968347135094363E-2</c:v>
                </c:pt>
                <c:pt idx="18">
                  <c:v>3.6359097210787152E-2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8-4A6B-B8CB-DBC5CCEB9F1B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Territory'!$L$163:$L$181</c:f>
              <c:numCache>
                <c:formatCode>0.0%</c:formatCode>
                <c:ptCount val="19"/>
                <c:pt idx="0">
                  <c:v>1.5862225243598457E-3</c:v>
                </c:pt>
                <c:pt idx="1">
                  <c:v>1.0051886326529426E-3</c:v>
                </c:pt>
                <c:pt idx="2">
                  <c:v>2.1184495691633692E-2</c:v>
                </c:pt>
                <c:pt idx="3">
                  <c:v>7.2106305960826685E-3</c:v>
                </c:pt>
                <c:pt idx="4">
                  <c:v>5.3327290580859575E-2</c:v>
                </c:pt>
                <c:pt idx="5">
                  <c:v>1.6048156088944665E-2</c:v>
                </c:pt>
                <c:pt idx="6">
                  <c:v>6.7818275840029751E-2</c:v>
                </c:pt>
                <c:pt idx="7">
                  <c:v>6.0462386771020352E-2</c:v>
                </c:pt>
                <c:pt idx="8">
                  <c:v>1.6228276595373809E-2</c:v>
                </c:pt>
                <c:pt idx="9">
                  <c:v>1.7924895559157963E-2</c:v>
                </c:pt>
                <c:pt idx="10">
                  <c:v>2.0911409762531447E-2</c:v>
                </c:pt>
                <c:pt idx="11">
                  <c:v>1.6547845235812604E-2</c:v>
                </c:pt>
                <c:pt idx="12">
                  <c:v>0.13136595257601374</c:v>
                </c:pt>
                <c:pt idx="13">
                  <c:v>7.8038661995154177E-2</c:v>
                </c:pt>
                <c:pt idx="14">
                  <c:v>0.25646254946051</c:v>
                </c:pt>
                <c:pt idx="15">
                  <c:v>7.9770142992440743E-2</c:v>
                </c:pt>
                <c:pt idx="16">
                  <c:v>0.10241884409117584</c:v>
                </c:pt>
                <c:pt idx="17">
                  <c:v>1.506620881196E-2</c:v>
                </c:pt>
                <c:pt idx="18">
                  <c:v>3.6587704160783691E-2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F8-4A6B-B8CB-DBC5CCEB9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-0.11879746835443039</c:v>
                </c:pt>
                <c:pt idx="1">
                  <c:v>-6.6349206349206269E-2</c:v>
                </c:pt>
                <c:pt idx="2">
                  <c:v>-7.0966774918810871E-2</c:v>
                </c:pt>
                <c:pt idx="3">
                  <c:v>2.6618004866179934E-2</c:v>
                </c:pt>
                <c:pt idx="4">
                  <c:v>-5.0840515056270963E-2</c:v>
                </c:pt>
                <c:pt idx="5">
                  <c:v>-3.087719298245617E-2</c:v>
                </c:pt>
                <c:pt idx="6">
                  <c:v>-7.70976744186046E-2</c:v>
                </c:pt>
                <c:pt idx="7">
                  <c:v>-0.30875154672745031</c:v>
                </c:pt>
                <c:pt idx="8">
                  <c:v>-6.899999999999995E-2</c:v>
                </c:pt>
                <c:pt idx="9">
                  <c:v>-7.1496016524048467E-2</c:v>
                </c:pt>
                <c:pt idx="10">
                  <c:v>1.4363083724785897E-2</c:v>
                </c:pt>
                <c:pt idx="11">
                  <c:v>-8.6777742848160977E-2</c:v>
                </c:pt>
                <c:pt idx="12">
                  <c:v>-4.238933643385101E-2</c:v>
                </c:pt>
                <c:pt idx="13">
                  <c:v>-4.1649527806925435E-2</c:v>
                </c:pt>
                <c:pt idx="14">
                  <c:v>-1.9026473472055772E-2</c:v>
                </c:pt>
                <c:pt idx="15">
                  <c:v>-3.4502206287920556E-2</c:v>
                </c:pt>
                <c:pt idx="16">
                  <c:v>-5.6142579662974423E-2</c:v>
                </c:pt>
                <c:pt idx="17">
                  <c:v>-0.25935032203864461</c:v>
                </c:pt>
                <c:pt idx="18">
                  <c:v>-6.1659605551497521E-2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4-46B2-924D-07C02BA50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-8.9689863842662643E-2</c:v>
                </c:pt>
                <c:pt idx="1">
                  <c:v>-4.5318532818533486E-3</c:v>
                </c:pt>
                <c:pt idx="2">
                  <c:v>-4.1362719186062935E-2</c:v>
                </c:pt>
                <c:pt idx="3">
                  <c:v>-7.5289669898834788E-3</c:v>
                </c:pt>
                <c:pt idx="4">
                  <c:v>-5.9320464394132522E-2</c:v>
                </c:pt>
                <c:pt idx="5">
                  <c:v>-4.0010831693535254E-2</c:v>
                </c:pt>
                <c:pt idx="6">
                  <c:v>-6.7534656973809892E-2</c:v>
                </c:pt>
                <c:pt idx="7">
                  <c:v>-0.29705084218370004</c:v>
                </c:pt>
                <c:pt idx="8">
                  <c:v>-4.0521697125835199E-2</c:v>
                </c:pt>
                <c:pt idx="9">
                  <c:v>-0.10376180482686259</c:v>
                </c:pt>
                <c:pt idx="10">
                  <c:v>1.7876494747112615E-2</c:v>
                </c:pt>
                <c:pt idx="11">
                  <c:v>-0.10767748920792497</c:v>
                </c:pt>
                <c:pt idx="12">
                  <c:v>-4.0419416430667598E-2</c:v>
                </c:pt>
                <c:pt idx="13">
                  <c:v>-0.11177847093352289</c:v>
                </c:pt>
                <c:pt idx="14">
                  <c:v>-1.5599324869743803E-2</c:v>
                </c:pt>
                <c:pt idx="15">
                  <c:v>-4.4726337132595995E-2</c:v>
                </c:pt>
                <c:pt idx="16">
                  <c:v>-3.2139388052452644E-2</c:v>
                </c:pt>
                <c:pt idx="17">
                  <c:v>-0.2998501557370149</c:v>
                </c:pt>
                <c:pt idx="18">
                  <c:v>-9.0794557618582239E-2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F-496D-9954-4E6A8054E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'Australian Capital Territory'!$K$183:$K$202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'Australian Capital Territory'!$L$268:$L$287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99.694041782419092</c:v>
                </c:pt>
                <c:pt idx="2">
                  <c:v>97.68194155985573</c:v>
                </c:pt>
                <c:pt idx="3">
                  <c:v>95.349541328262362</c:v>
                </c:pt>
                <c:pt idx="4">
                  <c:v>93.265200970992396</c:v>
                </c:pt>
                <c:pt idx="5">
                  <c:v>91.918666107159737</c:v>
                </c:pt>
                <c:pt idx="6">
                  <c:v>91.554809546321323</c:v>
                </c:pt>
                <c:pt idx="7">
                  <c:v>92.088111717243621</c:v>
                </c:pt>
                <c:pt idx="8">
                  <c:v>92.682499296189874</c:v>
                </c:pt>
                <c:pt idx="9">
                  <c:v>92.947025671806699</c:v>
                </c:pt>
                <c:pt idx="10">
                  <c:v>93.020328161435444</c:v>
                </c:pt>
                <c:pt idx="11">
                  <c:v>93.247746479621384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C-4C78-8872-6501CBA76F52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45C-4C78-8872-6501CBA76F52}"/>
              </c:ext>
            </c:extLst>
          </c:dPt>
          <c:cat>
            <c:strRef>
              <c:f>'Australian Capital Territory'!$K$183:$K$202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'Australian Capital Territory'!$L$310:$L$329</c:f>
              <c:numCache>
                <c:formatCode>0.0</c:formatCode>
                <c:ptCount val="20"/>
                <c:pt idx="0">
                  <c:v>100</c:v>
                </c:pt>
                <c:pt idx="1">
                  <c:v>99.55715312313292</c:v>
                </c:pt>
                <c:pt idx="2">
                  <c:v>98.113000412163061</c:v>
                </c:pt>
                <c:pt idx="3">
                  <c:v>98.108643780403909</c:v>
                </c:pt>
                <c:pt idx="4">
                  <c:v>98.095992686218253</c:v>
                </c:pt>
                <c:pt idx="5">
                  <c:v>95.672225383782077</c:v>
                </c:pt>
                <c:pt idx="6">
                  <c:v>96.474984546352999</c:v>
                </c:pt>
                <c:pt idx="7">
                  <c:v>98.53008616715951</c:v>
                </c:pt>
                <c:pt idx="8">
                  <c:v>98.707263302612276</c:v>
                </c:pt>
                <c:pt idx="9">
                  <c:v>95.660488920110609</c:v>
                </c:pt>
                <c:pt idx="10">
                  <c:v>93.871804992281838</c:v>
                </c:pt>
                <c:pt idx="11">
                  <c:v>94.527583542589042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5C-4C78-8872-6501CBA76F52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'Australian Capital Territory'!$L$183:$L$202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99.551709151734428</c:v>
                </c:pt>
                <c:pt idx="2">
                  <c:v>97.087892137339693</c:v>
                </c:pt>
                <c:pt idx="3">
                  <c:v>94.149938249740046</c:v>
                </c:pt>
                <c:pt idx="4">
                  <c:v>91.932958020065016</c:v>
                </c:pt>
                <c:pt idx="5">
                  <c:v>91.108175131505547</c:v>
                </c:pt>
                <c:pt idx="6">
                  <c:v>91.306218485965957</c:v>
                </c:pt>
                <c:pt idx="7">
                  <c:v>91.630361455934121</c:v>
                </c:pt>
                <c:pt idx="8">
                  <c:v>91.910252166379991</c:v>
                </c:pt>
                <c:pt idx="9">
                  <c:v>92.165243734295515</c:v>
                </c:pt>
                <c:pt idx="10">
                  <c:v>92.166731692366795</c:v>
                </c:pt>
                <c:pt idx="11">
                  <c:v>92.545635190942704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5C-4C78-8872-6501CBA76F52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'Australian Capital Territory'!$L$225:$L$244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99.902394910757707</c:v>
                </c:pt>
                <c:pt idx="2">
                  <c:v>98.771179122209034</c:v>
                </c:pt>
                <c:pt idx="3">
                  <c:v>97.00732362552418</c:v>
                </c:pt>
                <c:pt idx="4">
                  <c:v>94.434086529024185</c:v>
                </c:pt>
                <c:pt idx="5">
                  <c:v>94.114923555201756</c:v>
                </c:pt>
                <c:pt idx="6">
                  <c:v>94.452032988453823</c:v>
                </c:pt>
                <c:pt idx="7">
                  <c:v>94.778174636851489</c:v>
                </c:pt>
                <c:pt idx="8">
                  <c:v>92.892025748498924</c:v>
                </c:pt>
                <c:pt idx="9">
                  <c:v>91.712222024371385</c:v>
                </c:pt>
                <c:pt idx="10">
                  <c:v>91.105882115288424</c:v>
                </c:pt>
                <c:pt idx="11">
                  <c:v>91.708125955767869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5C-4C78-8872-6501CBA76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'New South Wales'!$K$183:$K$202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'New South Wales'!$L$268:$L$287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99.486207299327646</c:v>
                </c:pt>
                <c:pt idx="2">
                  <c:v>97.126984975768181</c:v>
                </c:pt>
                <c:pt idx="3">
                  <c:v>94.181138589001392</c:v>
                </c:pt>
                <c:pt idx="4">
                  <c:v>92.079783501455879</c:v>
                </c:pt>
                <c:pt idx="5">
                  <c:v>91.171781342206131</c:v>
                </c:pt>
                <c:pt idx="6">
                  <c:v>91.181639566011114</c:v>
                </c:pt>
                <c:pt idx="7">
                  <c:v>91.56688700294761</c:v>
                </c:pt>
                <c:pt idx="8">
                  <c:v>91.870460549330105</c:v>
                </c:pt>
                <c:pt idx="9">
                  <c:v>92.207402689622185</c:v>
                </c:pt>
                <c:pt idx="10">
                  <c:v>92.344073519645804</c:v>
                </c:pt>
                <c:pt idx="11">
                  <c:v>92.994241901095734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C-46BF-9302-5F34A23EB843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BBC-46BF-9302-5F34A23EB843}"/>
              </c:ext>
            </c:extLst>
          </c:dPt>
          <c:cat>
            <c:strRef>
              <c:f>'New South Wales'!$K$183:$K$202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'New South Wales'!$L$310:$L$329</c:f>
              <c:numCache>
                <c:formatCode>0.0</c:formatCode>
                <c:ptCount val="20"/>
                <c:pt idx="0">
                  <c:v>100</c:v>
                </c:pt>
                <c:pt idx="1">
                  <c:v>100.4624622006812</c:v>
                </c:pt>
                <c:pt idx="2">
                  <c:v>99.775682885897965</c:v>
                </c:pt>
                <c:pt idx="3">
                  <c:v>97.544538622821932</c:v>
                </c:pt>
                <c:pt idx="4">
                  <c:v>94.825679824682624</c:v>
                </c:pt>
                <c:pt idx="5">
                  <c:v>94.220511478486102</c:v>
                </c:pt>
                <c:pt idx="6">
                  <c:v>93.915349992295077</c:v>
                </c:pt>
                <c:pt idx="7">
                  <c:v>94.026748960431036</c:v>
                </c:pt>
                <c:pt idx="8">
                  <c:v>91.725745862819807</c:v>
                </c:pt>
                <c:pt idx="9">
                  <c:v>90.963337916806864</c:v>
                </c:pt>
                <c:pt idx="10">
                  <c:v>90.412575509346809</c:v>
                </c:pt>
                <c:pt idx="11">
                  <c:v>91.646719016635728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BC-46BF-9302-5F34A23EB843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'New South Wales'!$L$183:$L$202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99.551709151734428</c:v>
                </c:pt>
                <c:pt idx="2">
                  <c:v>97.087892137339693</c:v>
                </c:pt>
                <c:pt idx="3">
                  <c:v>94.149938249740046</c:v>
                </c:pt>
                <c:pt idx="4">
                  <c:v>91.932958020065016</c:v>
                </c:pt>
                <c:pt idx="5">
                  <c:v>91.108175131505547</c:v>
                </c:pt>
                <c:pt idx="6">
                  <c:v>91.306218485965957</c:v>
                </c:pt>
                <c:pt idx="7">
                  <c:v>91.630361455934121</c:v>
                </c:pt>
                <c:pt idx="8">
                  <c:v>91.910252166379991</c:v>
                </c:pt>
                <c:pt idx="9">
                  <c:v>92.165243734295515</c:v>
                </c:pt>
                <c:pt idx="10">
                  <c:v>92.166731692366795</c:v>
                </c:pt>
                <c:pt idx="11">
                  <c:v>92.545635190942704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BC-46BF-9302-5F34A23EB843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Wales'!$K$183:$K$202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'New South Wales'!$L$225:$L$244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99.902394910757707</c:v>
                </c:pt>
                <c:pt idx="2">
                  <c:v>98.771179122209034</c:v>
                </c:pt>
                <c:pt idx="3">
                  <c:v>97.00732362552418</c:v>
                </c:pt>
                <c:pt idx="4">
                  <c:v>94.434086529024185</c:v>
                </c:pt>
                <c:pt idx="5">
                  <c:v>94.114923555201756</c:v>
                </c:pt>
                <c:pt idx="6">
                  <c:v>94.452032988453823</c:v>
                </c:pt>
                <c:pt idx="7">
                  <c:v>94.778174636851489</c:v>
                </c:pt>
                <c:pt idx="8">
                  <c:v>92.892025748498924</c:v>
                </c:pt>
                <c:pt idx="9">
                  <c:v>91.712222024371385</c:v>
                </c:pt>
                <c:pt idx="10">
                  <c:v>91.105882115288424</c:v>
                </c:pt>
                <c:pt idx="11">
                  <c:v>91.708125955767869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BC-46BF-9302-5F34A23EB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81.562633098291613</c:v>
                </c:pt>
                <c:pt idx="1">
                  <c:v>87.55466934382892</c:v>
                </c:pt>
                <c:pt idx="2">
                  <c:v>94.672224742776578</c:v>
                </c:pt>
                <c:pt idx="3">
                  <c:v>96.075438623003336</c:v>
                </c:pt>
                <c:pt idx="4">
                  <c:v>96.056211606967551</c:v>
                </c:pt>
                <c:pt idx="5">
                  <c:v>94.020998091082632</c:v>
                </c:pt>
                <c:pt idx="6">
                  <c:v>91.95282532776092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6-4E07-A093-2BE44DF58840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83.990345937248591</c:v>
                </c:pt>
                <c:pt idx="1">
                  <c:v>87.657494606884427</c:v>
                </c:pt>
                <c:pt idx="2">
                  <c:v>93.874443913267214</c:v>
                </c:pt>
                <c:pt idx="3">
                  <c:v>95.299820168346599</c:v>
                </c:pt>
                <c:pt idx="4">
                  <c:v>95.429300720877393</c:v>
                </c:pt>
                <c:pt idx="5">
                  <c:v>93.482410689937282</c:v>
                </c:pt>
                <c:pt idx="6">
                  <c:v>89.355928321978581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D6-4E07-A093-2BE44DF58840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85.279163314561544</c:v>
                </c:pt>
                <c:pt idx="1">
                  <c:v>87.541197844838067</c:v>
                </c:pt>
                <c:pt idx="2">
                  <c:v>94.096196534220837</c:v>
                </c:pt>
                <c:pt idx="3">
                  <c:v>95.663631692684334</c:v>
                </c:pt>
                <c:pt idx="4">
                  <c:v>95.915458191916088</c:v>
                </c:pt>
                <c:pt idx="5">
                  <c:v>93.741731271183141</c:v>
                </c:pt>
                <c:pt idx="6">
                  <c:v>88.829404019007271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D6-4E07-A093-2BE44DF58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73.783740424337225</c:v>
                </c:pt>
                <c:pt idx="1">
                  <c:v>84.936639778505437</c:v>
                </c:pt>
                <c:pt idx="2">
                  <c:v>92.857756440236329</c:v>
                </c:pt>
                <c:pt idx="3">
                  <c:v>93.826167233305767</c:v>
                </c:pt>
                <c:pt idx="4">
                  <c:v>94.372985445044904</c:v>
                </c:pt>
                <c:pt idx="5">
                  <c:v>92.064419060439889</c:v>
                </c:pt>
                <c:pt idx="6">
                  <c:v>88.286222198097462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0-42D6-A20D-59A4E13FBB3E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76.511049612962751</c:v>
                </c:pt>
                <c:pt idx="1">
                  <c:v>85.652770013044758</c:v>
                </c:pt>
                <c:pt idx="2">
                  <c:v>92.236401294251266</c:v>
                </c:pt>
                <c:pt idx="3">
                  <c:v>93.076498133242367</c:v>
                </c:pt>
                <c:pt idx="4">
                  <c:v>93.525509336194602</c:v>
                </c:pt>
                <c:pt idx="5">
                  <c:v>90.992417793439316</c:v>
                </c:pt>
                <c:pt idx="6">
                  <c:v>85.861231357967725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F0-42D6-A20D-59A4E13FBB3E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77.814222115268919</c:v>
                </c:pt>
                <c:pt idx="1">
                  <c:v>85.211464739238068</c:v>
                </c:pt>
                <c:pt idx="2">
                  <c:v>92.113905565471356</c:v>
                </c:pt>
                <c:pt idx="3">
                  <c:v>93.205625113544102</c:v>
                </c:pt>
                <c:pt idx="4">
                  <c:v>93.576855135234155</c:v>
                </c:pt>
                <c:pt idx="5">
                  <c:v>90.787935778908405</c:v>
                </c:pt>
                <c:pt idx="6">
                  <c:v>85.224002931158481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F0-42D6-A20D-59A4E13FB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Victoria!$L$143:$L$161</c:f>
              <c:numCache>
                <c:formatCode>0.0%</c:formatCode>
                <c:ptCount val="19"/>
                <c:pt idx="0">
                  <c:v>1.14317767944122E-2</c:v>
                </c:pt>
                <c:pt idx="1">
                  <c:v>3.4061180284269891E-3</c:v>
                </c:pt>
                <c:pt idx="2">
                  <c:v>7.7867673098743137E-2</c:v>
                </c:pt>
                <c:pt idx="3">
                  <c:v>1.007720753029636E-2</c:v>
                </c:pt>
                <c:pt idx="4">
                  <c:v>6.4474798045539641E-2</c:v>
                </c:pt>
                <c:pt idx="5">
                  <c:v>5.1881753470582249E-2</c:v>
                </c:pt>
                <c:pt idx="6">
                  <c:v>9.1846652838924056E-2</c:v>
                </c:pt>
                <c:pt idx="7">
                  <c:v>6.6218888035039364E-2</c:v>
                </c:pt>
                <c:pt idx="8">
                  <c:v>3.9307309604421282E-2</c:v>
                </c:pt>
                <c:pt idx="9">
                  <c:v>1.6744649834362513E-2</c:v>
                </c:pt>
                <c:pt idx="10">
                  <c:v>4.4683643886147616E-2</c:v>
                </c:pt>
                <c:pt idx="11">
                  <c:v>1.9208331950437498E-2</c:v>
                </c:pt>
                <c:pt idx="12">
                  <c:v>8.9444973085503809E-2</c:v>
                </c:pt>
                <c:pt idx="13">
                  <c:v>7.1044495448479503E-2</c:v>
                </c:pt>
                <c:pt idx="14">
                  <c:v>5.5840786685977362E-2</c:v>
                </c:pt>
                <c:pt idx="15">
                  <c:v>9.4255262268170437E-2</c:v>
                </c:pt>
                <c:pt idx="16">
                  <c:v>0.13922812894011338</c:v>
                </c:pt>
                <c:pt idx="17">
                  <c:v>2.0458591357381255E-2</c:v>
                </c:pt>
                <c:pt idx="18">
                  <c:v>3.2018020074906152E-2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3-43E7-ADBF-BDB075B4FF8B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Victoria!$L$163:$L$181</c:f>
              <c:numCache>
                <c:formatCode>0.0%</c:formatCode>
                <c:ptCount val="19"/>
                <c:pt idx="0">
                  <c:v>1.0836529726662375E-2</c:v>
                </c:pt>
                <c:pt idx="1">
                  <c:v>3.5188263546888652E-3</c:v>
                </c:pt>
                <c:pt idx="2">
                  <c:v>8.2424429248572961E-2</c:v>
                </c:pt>
                <c:pt idx="3">
                  <c:v>1.1321814597467034E-2</c:v>
                </c:pt>
                <c:pt idx="4">
                  <c:v>6.6388769191647046E-2</c:v>
                </c:pt>
                <c:pt idx="5">
                  <c:v>5.45101239336611E-2</c:v>
                </c:pt>
                <c:pt idx="6">
                  <c:v>9.3588843108668648E-2</c:v>
                </c:pt>
                <c:pt idx="7">
                  <c:v>5.0035854661473943E-2</c:v>
                </c:pt>
                <c:pt idx="8">
                  <c:v>4.1059515467382061E-2</c:v>
                </c:pt>
                <c:pt idx="9">
                  <c:v>1.634187603690291E-2</c:v>
                </c:pt>
                <c:pt idx="10">
                  <c:v>4.91736256871462E-2</c:v>
                </c:pt>
                <c:pt idx="11">
                  <c:v>1.8689395605698478E-2</c:v>
                </c:pt>
                <c:pt idx="12">
                  <c:v>9.3233975991685966E-2</c:v>
                </c:pt>
                <c:pt idx="13">
                  <c:v>6.8451740933921951E-2</c:v>
                </c:pt>
                <c:pt idx="14">
                  <c:v>5.5279138964818272E-2</c:v>
                </c:pt>
                <c:pt idx="15">
                  <c:v>9.7007505357757554E-2</c:v>
                </c:pt>
                <c:pt idx="16">
                  <c:v>0.13936629236635042</c:v>
                </c:pt>
                <c:pt idx="17">
                  <c:v>1.7119885395909869E-2</c:v>
                </c:pt>
                <c:pt idx="18">
                  <c:v>3.1074585054861312E-2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3-43E7-ADBF-BDB075B4F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-0.1374387442572742</c:v>
                </c:pt>
                <c:pt idx="1">
                  <c:v>-5.9948602634115056E-2</c:v>
                </c:pt>
                <c:pt idx="2">
                  <c:v>-3.6809461358313866E-2</c:v>
                </c:pt>
                <c:pt idx="3">
                  <c:v>2.2325732899022732E-2</c:v>
                </c:pt>
                <c:pt idx="4">
                  <c:v>-6.3046402570441029E-2</c:v>
                </c:pt>
                <c:pt idx="5">
                  <c:v>-4.3960183056709679E-2</c:v>
                </c:pt>
                <c:pt idx="6">
                  <c:v>-7.2798338548533126E-2</c:v>
                </c:pt>
                <c:pt idx="7">
                  <c:v>-0.31243637124712909</c:v>
                </c:pt>
                <c:pt idx="8">
                  <c:v>-4.9495982333401467E-2</c:v>
                </c:pt>
                <c:pt idx="9">
                  <c:v>-0.11194615669447405</c:v>
                </c:pt>
                <c:pt idx="10">
                  <c:v>1.3758315308329827E-3</c:v>
                </c:pt>
                <c:pt idx="11">
                  <c:v>-0.11464170432537124</c:v>
                </c:pt>
                <c:pt idx="12">
                  <c:v>-5.1512255191789369E-2</c:v>
                </c:pt>
                <c:pt idx="13">
                  <c:v>-0.12326666392870333</c:v>
                </c:pt>
                <c:pt idx="14">
                  <c:v>-9.9210742884015102E-2</c:v>
                </c:pt>
                <c:pt idx="15">
                  <c:v>-6.3488345096582521E-2</c:v>
                </c:pt>
                <c:pt idx="16">
                  <c:v>-8.9155550898517344E-2</c:v>
                </c:pt>
                <c:pt idx="17">
                  <c:v>-0.23855492566049841</c:v>
                </c:pt>
                <c:pt idx="18">
                  <c:v>-0.11687064291247096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2E-459A-92F3-DDCBA81E4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F1DD0C2-9263-4218-B60F-CB73BB3E7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DB8A70-F8EF-40DC-AB85-D907F6284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A1000C-2E86-4426-BD09-395D232B8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2C91A7-4B46-4985-9AC7-F14D67C49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215D724-8C60-4EBE-80F5-0E0F801F76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13CED93-718F-4D3E-9387-F64AC8C38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559742D-C292-420D-A55C-9F64A1639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1F8F07B-A1D2-4078-AA2C-F31E190A7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761D653-4B2E-48A7-A267-1561FA5CF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F900D86-39F6-4568-B459-695B65ACA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4E7CAED-36DB-472B-9202-84F25B684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4B283DD-C676-4F45-B140-88965036A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6AFA7DE-BFFC-4E48-A0CC-23B30D522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98EEB4-31FE-4341-BF5F-9D84EFA4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4515BE-EE7F-4981-AC01-FD88599CB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141173F-B240-445E-B377-3C6C09EA4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9CBE6E5-6892-4D90-92DD-F851E586A3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2461D78-CC29-462F-9CDF-39129F7A5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4E7ADB7-E0AB-42D6-9662-38F2308D6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A589CB-F01E-459F-BFDE-BF0847EF3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03FDC03-4D80-4576-8782-C49F29657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2A0C2F7-7A2E-4BF7-9F0F-3C9CAB8D4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0239634-B558-4C96-936F-B14BC71B1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18E024B-F80C-45D5-B465-21DFEF9498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9C5B282-049E-45DA-9329-A38558B52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81B4F3-75B7-47C7-902E-EDFC7904E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88A9A4-A2E4-4FD2-8C09-B30B01AC9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E25B346-7989-44F8-B3D1-B830697D2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A5B8A24-74F7-49EB-A8CB-B58486718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6E6E8CF-5B4C-47F5-B50B-31EC6729C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A94932D-4161-449F-92BB-54AF2FDE9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4D7EAE-28FF-46AA-BC41-C6D9D27CB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11D645-99F6-4116-BE34-8350CFDAB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DD0D1FE-D4C3-487D-8F11-8E8680A78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80DE18F-C68D-48C7-8EB2-FB1CAD227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BD00CAE-CCF1-4ABC-A5ED-7426B3983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DF9BC2D-E37F-4D4C-9E67-2041B6708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321495-E5DE-42AF-BA8A-9BB34077C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45DA9AC-D28A-466F-9745-027A95170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43BD56-6F58-4695-B67A-BF0F09001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EDDA639-D375-48A1-8ABF-B946AD1AA6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FE0AAB4-A238-43F3-A728-5955B0912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0A398B2-A7D0-40BF-B441-17C3BAD75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0967B6-2174-4AEA-A745-E6B47EAF5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D70EAD8-29C7-4BF4-9DEE-C61CA4AD8C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14A4484-F956-4C7B-B5F3-6E7AC9B1D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60733B-021D-4F6F-80A0-0FE9000BA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7A80AF6-08BB-4571-9759-39D7C454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activeCell="A4" sqref="A4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1" t="s">
        <v>33</v>
      </c>
      <c r="B1" s="71"/>
      <c r="C1" s="71"/>
    </row>
    <row r="2" spans="1:3" ht="19.5" customHeight="1" x14ac:dyDescent="0.3">
      <c r="A2" s="3" t="s">
        <v>47</v>
      </c>
    </row>
    <row r="3" spans="1:3" ht="12.75" customHeight="1" x14ac:dyDescent="0.25">
      <c r="A3" s="5" t="s">
        <v>73</v>
      </c>
    </row>
    <row r="4" spans="1:3" ht="12.75" customHeight="1" x14ac:dyDescent="0.25"/>
    <row r="5" spans="1:3" ht="12.75" customHeight="1" x14ac:dyDescent="0.25">
      <c r="B5" s="6" t="s">
        <v>41</v>
      </c>
    </row>
    <row r="6" spans="1:3" ht="12.75" customHeight="1" x14ac:dyDescent="0.25">
      <c r="B6" s="7" t="s">
        <v>42</v>
      </c>
    </row>
    <row r="7" spans="1:3" ht="12.75" customHeight="1" x14ac:dyDescent="0.25">
      <c r="A7" s="8"/>
      <c r="B7" s="9">
        <v>1</v>
      </c>
      <c r="C7" s="10" t="s">
        <v>34</v>
      </c>
    </row>
    <row r="8" spans="1:3" ht="12.75" customHeight="1" x14ac:dyDescent="0.25">
      <c r="A8" s="8"/>
      <c r="B8" s="9">
        <v>2</v>
      </c>
      <c r="C8" s="10" t="s">
        <v>35</v>
      </c>
    </row>
    <row r="9" spans="1:3" ht="12.75" customHeight="1" x14ac:dyDescent="0.25">
      <c r="A9" s="8"/>
      <c r="B9" s="9">
        <v>3</v>
      </c>
      <c r="C9" s="10" t="s">
        <v>36</v>
      </c>
    </row>
    <row r="10" spans="1:3" ht="12.75" customHeight="1" x14ac:dyDescent="0.25">
      <c r="A10" s="8"/>
      <c r="B10" s="9">
        <v>4</v>
      </c>
      <c r="C10" s="10" t="s">
        <v>37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38</v>
      </c>
    </row>
    <row r="13" spans="1:3" ht="12.75" customHeight="1" x14ac:dyDescent="0.25">
      <c r="A13" s="8"/>
      <c r="B13" s="9">
        <v>7</v>
      </c>
      <c r="C13" s="10" t="s">
        <v>39</v>
      </c>
    </row>
    <row r="14" spans="1:3" ht="12.75" customHeight="1" x14ac:dyDescent="0.25">
      <c r="A14" s="8"/>
      <c r="B14" s="9">
        <v>8</v>
      </c>
      <c r="C14" s="10" t="s">
        <v>40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43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44</v>
      </c>
      <c r="C21" s="13"/>
    </row>
    <row r="22" spans="2:3" x14ac:dyDescent="0.25">
      <c r="B22" s="18"/>
      <c r="C22" s="18"/>
    </row>
    <row r="23" spans="2:3" ht="22.7" customHeight="1" x14ac:dyDescent="0.25">
      <c r="B23" s="72" t="s">
        <v>45</v>
      </c>
      <c r="C23" s="72"/>
    </row>
    <row r="24" spans="2:3" x14ac:dyDescent="0.25">
      <c r="B24" s="72"/>
      <c r="C24" s="72"/>
    </row>
    <row r="25" spans="2:3" x14ac:dyDescent="0.25">
      <c r="B25" s="18"/>
      <c r="C25" s="18"/>
    </row>
    <row r="26" spans="2:3" x14ac:dyDescent="0.25">
      <c r="B26" s="73" t="s">
        <v>46</v>
      </c>
      <c r="C26" s="73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4CC24-9C99-4E3A-8CD7-FD8D3992B55E}">
  <sheetPr codeName="Sheet3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43981</v>
      </c>
    </row>
    <row r="3" spans="1:12" ht="15" customHeight="1" x14ac:dyDescent="0.25">
      <c r="A3" s="21" t="str">
        <f>"Week ending "&amp;TEXT($L$2,"dddd dd mmmm yyyy")</f>
        <v>Week ending Saturday 30 May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43953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43960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43967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43974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30 May (Change since 100th case of COVID-19)</v>
      </c>
      <c r="C8" s="93" t="str">
        <f>"% Change between " &amp; TEXT($L$4,"dd mmmm")&amp;" and "&amp; TEXT($L$2,"dd mmmm") &amp; " (monthly change)"</f>
        <v>% Change between 02 May and 30 May (monthly change)</v>
      </c>
      <c r="D8" s="74" t="str">
        <f>"% Change between " &amp; TEXT($L$7,"dd mmmm")&amp;" and "&amp; TEXT($L$2,"dd mmmm") &amp; " (weekly change)"</f>
        <v>% Change between 23 May and 30 May (weekly change)</v>
      </c>
      <c r="E8" s="76" t="str">
        <f>"% Change between " &amp; TEXT($L$6,"dd mmmm")&amp;" and "&amp; TEXT($L$7,"dd mmmm") &amp; " (weekly change)"</f>
        <v>% Change between 16 May and 23 May (weekly change)</v>
      </c>
      <c r="F8" s="95" t="str">
        <f>"% Change between " &amp; TEXT($L$3,"dd mmmm")&amp;" and "&amp; TEXT($L$2,"dd mmmm") &amp; " (Change since 100th case of COVID-19)"</f>
        <v>% Change between 14 March and 30 May (Change since 100th case of COVID-19)</v>
      </c>
      <c r="G8" s="93" t="str">
        <f>"% Change between " &amp; TEXT($L$4,"dd mmmm")&amp;" and "&amp; TEXT($L$2,"dd mmmm") &amp; " (monthly change)"</f>
        <v>% Change between 02 May and 30 May (monthly change)</v>
      </c>
      <c r="H8" s="74" t="str">
        <f>"% Change between " &amp; TEXT($L$7,"dd mmmm")&amp;" and "&amp; TEXT($L$2,"dd mmmm") &amp; " (weekly change)"</f>
        <v>% Change between 23 May and 30 May (weekly change)</v>
      </c>
      <c r="I8" s="76" t="str">
        <f>"% Change between " &amp; TEXT($L$6,"dd mmmm")&amp;" and "&amp; TEXT($L$7,"dd mmmm") &amp; " (weekly change)"</f>
        <v>% Change between 16 May and 23 May (weekly change)</v>
      </c>
      <c r="J8" s="52"/>
      <c r="K8" s="39" t="s">
        <v>72</v>
      </c>
      <c r="L8" s="40">
        <v>43981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New South Wales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-7.0057580989042689E-2</v>
      </c>
      <c r="C11" s="28">
        <v>1.5588112087966621E-2</v>
      </c>
      <c r="D11" s="28">
        <v>7.0407158431409211E-3</v>
      </c>
      <c r="E11" s="28">
        <v>1.482211037693526E-3</v>
      </c>
      <c r="F11" s="28">
        <v>-8.3532809833642752E-2</v>
      </c>
      <c r="G11" s="28">
        <v>-2.5312264542900365E-2</v>
      </c>
      <c r="H11" s="28">
        <v>1.3650131083383643E-2</v>
      </c>
      <c r="I11" s="61">
        <v>-6.0547734952708376E-3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-6.0775789716051354E-2</v>
      </c>
      <c r="C13" s="28">
        <v>7.682509198921883E-3</v>
      </c>
      <c r="D13" s="28">
        <v>6.3986831179649872E-3</v>
      </c>
      <c r="E13" s="28">
        <v>-1.1917040440433402E-3</v>
      </c>
      <c r="F13" s="28">
        <v>-0.10169463015949975</v>
      </c>
      <c r="G13" s="28">
        <v>-2.9165420487090254E-2</v>
      </c>
      <c r="H13" s="28">
        <v>1.2939763435898977E-2</v>
      </c>
      <c r="I13" s="61">
        <v>-1.0302439522445472E-2</v>
      </c>
      <c r="J13" s="28"/>
      <c r="K13" s="42"/>
      <c r="L13" s="43"/>
    </row>
    <row r="14" spans="1:12" x14ac:dyDescent="0.25">
      <c r="A14" s="62" t="s">
        <v>27</v>
      </c>
      <c r="B14" s="28">
        <v>-7.3205350020202453E-2</v>
      </c>
      <c r="C14" s="28">
        <v>2.1744768221531263E-2</v>
      </c>
      <c r="D14" s="28">
        <v>7.222504808380048E-3</v>
      </c>
      <c r="E14" s="28">
        <v>3.9343141746350785E-3</v>
      </c>
      <c r="F14" s="28">
        <v>-5.6883644519097443E-2</v>
      </c>
      <c r="G14" s="28">
        <v>-2.0310844381972393E-2</v>
      </c>
      <c r="H14" s="28">
        <v>1.4127367506455712E-2</v>
      </c>
      <c r="I14" s="61">
        <v>-1.6077900471422879E-4</v>
      </c>
      <c r="J14" s="28"/>
      <c r="K14" s="38"/>
      <c r="L14" s="43"/>
    </row>
    <row r="15" spans="1:12" x14ac:dyDescent="0.25">
      <c r="A15" s="63" t="s">
        <v>49</v>
      </c>
      <c r="B15" s="28">
        <v>-0.17148133624633533</v>
      </c>
      <c r="C15" s="28">
        <v>7.4499354213755309E-2</v>
      </c>
      <c r="D15" s="28">
        <v>2.9084400875165395E-2</v>
      </c>
      <c r="E15" s="28">
        <v>6.5131118200918436E-3</v>
      </c>
      <c r="F15" s="28">
        <v>2.0047280822432123E-2</v>
      </c>
      <c r="G15" s="28">
        <v>-7.137050839366843E-2</v>
      </c>
      <c r="H15" s="28">
        <v>2.9317401953570021E-2</v>
      </c>
      <c r="I15" s="61">
        <v>-1.9961060895642646E-2</v>
      </c>
      <c r="J15" s="28"/>
      <c r="K15" s="56"/>
      <c r="L15" s="43"/>
    </row>
    <row r="16" spans="1:12" x14ac:dyDescent="0.25">
      <c r="A16" s="62" t="s">
        <v>50</v>
      </c>
      <c r="B16" s="28">
        <v>-0.12126123014518353</v>
      </c>
      <c r="C16" s="28">
        <v>2.0877257648359793E-2</v>
      </c>
      <c r="D16" s="28">
        <v>3.9163470185550331E-3</v>
      </c>
      <c r="E16" s="28">
        <v>3.5223751398589798E-3</v>
      </c>
      <c r="F16" s="28">
        <v>-7.4592544582304909E-2</v>
      </c>
      <c r="G16" s="28">
        <v>-1.7032346792058561E-2</v>
      </c>
      <c r="H16" s="28">
        <v>1.7280482514560047E-2</v>
      </c>
      <c r="I16" s="61">
        <v>-6.3776878581904839E-3</v>
      </c>
      <c r="J16" s="28"/>
      <c r="K16" s="42"/>
      <c r="L16" s="43"/>
    </row>
    <row r="17" spans="1:12" x14ac:dyDescent="0.25">
      <c r="A17" s="62" t="s">
        <v>51</v>
      </c>
      <c r="B17" s="28">
        <v>-5.1931081757888187E-2</v>
      </c>
      <c r="C17" s="28">
        <v>1.1846487563424768E-2</v>
      </c>
      <c r="D17" s="28">
        <v>5.7347442311639352E-3</v>
      </c>
      <c r="E17" s="28">
        <v>4.0937619121761415E-4</v>
      </c>
      <c r="F17" s="28">
        <v>-8.0682272634164609E-2</v>
      </c>
      <c r="G17" s="28">
        <v>-1.9899340867618354E-2</v>
      </c>
      <c r="H17" s="28">
        <v>1.6653602169392379E-2</v>
      </c>
      <c r="I17" s="61">
        <v>-5.5454974669566504E-3</v>
      </c>
      <c r="J17" s="28"/>
      <c r="K17" s="42"/>
      <c r="L17" s="43"/>
    </row>
    <row r="18" spans="1:12" x14ac:dyDescent="0.25">
      <c r="A18" s="62" t="s">
        <v>52</v>
      </c>
      <c r="B18" s="28">
        <v>-3.533672366344931E-2</v>
      </c>
      <c r="C18" s="28">
        <v>1.3121765761960003E-2</v>
      </c>
      <c r="D18" s="28">
        <v>7.6087208359398861E-3</v>
      </c>
      <c r="E18" s="28">
        <v>4.8369499707923147E-4</v>
      </c>
      <c r="F18" s="28">
        <v>-9.9412857393928689E-2</v>
      </c>
      <c r="G18" s="28">
        <v>-2.6855126849992361E-2</v>
      </c>
      <c r="H18" s="28">
        <v>1.2204874504085028E-2</v>
      </c>
      <c r="I18" s="61">
        <v>-5.6542240711665581E-3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-3.1834872068249309E-2</v>
      </c>
      <c r="C19" s="28">
        <v>1.4581007995351003E-2</v>
      </c>
      <c r="D19" s="28">
        <v>8.6663075910937692E-3</v>
      </c>
      <c r="E19" s="28">
        <v>1.1605755111103733E-3</v>
      </c>
      <c r="F19" s="28">
        <v>-8.786835841201579E-2</v>
      </c>
      <c r="G19" s="28">
        <v>-2.6292098949480702E-2</v>
      </c>
      <c r="H19" s="28">
        <v>1.159785007346037E-2</v>
      </c>
      <c r="I19" s="61">
        <v>-6.5765592547470941E-3</v>
      </c>
      <c r="J19" s="29"/>
      <c r="K19" s="44"/>
      <c r="L19" s="43"/>
    </row>
    <row r="20" spans="1:12" x14ac:dyDescent="0.25">
      <c r="A20" s="62" t="s">
        <v>54</v>
      </c>
      <c r="B20" s="28">
        <v>-5.0450883025378146E-2</v>
      </c>
      <c r="C20" s="28">
        <v>1.6611309528674179E-2</v>
      </c>
      <c r="D20" s="28">
        <v>7.4349951203314113E-3</v>
      </c>
      <c r="E20" s="28">
        <v>3.2256885057424523E-3</v>
      </c>
      <c r="F20" s="28">
        <v>-7.1999123021156297E-2</v>
      </c>
      <c r="G20" s="28">
        <v>-2.8102215440066525E-2</v>
      </c>
      <c r="H20" s="28">
        <v>6.9317309412326722E-3</v>
      </c>
      <c r="I20" s="61">
        <v>-4.7519025228033307E-3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-0.13439405909306379</v>
      </c>
      <c r="C21" s="65">
        <v>-2.9100817438692195E-2</v>
      </c>
      <c r="D21" s="65">
        <v>-1.8592999157348578E-3</v>
      </c>
      <c r="E21" s="65">
        <v>-4.4665124926314137E-3</v>
      </c>
      <c r="F21" s="65">
        <v>-6.1962387414781217E-2</v>
      </c>
      <c r="G21" s="65">
        <v>-6.1177455453117258E-2</v>
      </c>
      <c r="H21" s="65">
        <v>5.4806022685049971E-3</v>
      </c>
      <c r="I21" s="66">
        <v>-5.8587116292133645E-3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83.718004629474322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88.139336431084487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94.709321839283518</v>
      </c>
    </row>
    <row r="39" spans="1:12" x14ac:dyDescent="0.25">
      <c r="K39" s="44" t="s">
        <v>52</v>
      </c>
      <c r="L39" s="43">
        <v>96.131712589747778</v>
      </c>
    </row>
    <row r="40" spans="1:12" x14ac:dyDescent="0.25">
      <c r="K40" s="37" t="s">
        <v>53</v>
      </c>
      <c r="L40" s="43">
        <v>96.219745673696522</v>
      </c>
    </row>
    <row r="41" spans="1:12" x14ac:dyDescent="0.25">
      <c r="K41" s="37" t="s">
        <v>54</v>
      </c>
      <c r="L41" s="43">
        <v>94.146382743022428</v>
      </c>
    </row>
    <row r="42" spans="1:12" x14ac:dyDescent="0.25">
      <c r="K42" s="37" t="s">
        <v>55</v>
      </c>
      <c r="L42" s="43">
        <v>91.361838533722832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85.420510584051797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88.848662854486022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94.660112097268737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96.060457841947311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96.338937848730239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94.698741422285138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88.514334462166843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87.087859371330808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89.2138894165209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95.169248706036143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96.804315139218502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97.181030565343391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95.443148598332144</v>
      </c>
    </row>
    <row r="60" spans="1:12" ht="15.4" customHeight="1" x14ac:dyDescent="0.25">
      <c r="K60" s="37" t="s">
        <v>55</v>
      </c>
      <c r="L60" s="43">
        <v>88.069694697929322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73.677049131836597</v>
      </c>
    </row>
    <row r="66" spans="1:12" ht="15.4" customHeight="1" x14ac:dyDescent="0.25">
      <c r="K66" s="42" t="s">
        <v>50</v>
      </c>
      <c r="L66" s="43">
        <v>85.198768181989777</v>
      </c>
    </row>
    <row r="67" spans="1:12" ht="15.4" customHeight="1" x14ac:dyDescent="0.25">
      <c r="K67" s="42" t="s">
        <v>51</v>
      </c>
      <c r="L67" s="43">
        <v>92.821873484960264</v>
      </c>
    </row>
    <row r="68" spans="1:12" ht="15.4" customHeight="1" x14ac:dyDescent="0.25">
      <c r="K68" s="44" t="s">
        <v>52</v>
      </c>
      <c r="L68" s="43">
        <v>94.344528969192368</v>
      </c>
    </row>
    <row r="69" spans="1:12" ht="15.4" customHeight="1" x14ac:dyDescent="0.25">
      <c r="K69" s="37" t="s">
        <v>53</v>
      </c>
      <c r="L69" s="43">
        <v>94.717936556649832</v>
      </c>
    </row>
    <row r="70" spans="1:12" ht="15.4" customHeight="1" x14ac:dyDescent="0.25">
      <c r="K70" s="37" t="s">
        <v>54</v>
      </c>
      <c r="L70" s="43">
        <v>92.647138073059011</v>
      </c>
    </row>
    <row r="71" spans="1:12" ht="15.4" customHeight="1" x14ac:dyDescent="0.25">
      <c r="K71" s="37" t="s">
        <v>55</v>
      </c>
      <c r="L71" s="43">
        <v>87.459294867276597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77.504658798473685</v>
      </c>
    </row>
    <row r="75" spans="1:12" ht="15.4" customHeight="1" x14ac:dyDescent="0.25">
      <c r="K75" s="42" t="s">
        <v>50</v>
      </c>
      <c r="L75" s="43">
        <v>87.313730671944853</v>
      </c>
    </row>
    <row r="76" spans="1:12" ht="15.4" customHeight="1" x14ac:dyDescent="0.25">
      <c r="K76" s="42" t="s">
        <v>51</v>
      </c>
      <c r="L76" s="43">
        <v>93.995172951666291</v>
      </c>
    </row>
    <row r="77" spans="1:12" ht="15.4" customHeight="1" x14ac:dyDescent="0.25">
      <c r="A77" s="31" t="str">
        <f>"Distribution of payroll jobs by industry, "&amp;$L$1</f>
        <v>Distribution of payroll jobs by industry, New South Wales</v>
      </c>
      <c r="K77" s="44" t="s">
        <v>52</v>
      </c>
      <c r="L77" s="43">
        <v>95.441627725972822</v>
      </c>
    </row>
    <row r="78" spans="1:12" ht="15.4" customHeight="1" x14ac:dyDescent="0.25">
      <c r="K78" s="37" t="s">
        <v>53</v>
      </c>
      <c r="L78" s="43">
        <v>95.695114806238308</v>
      </c>
    </row>
    <row r="79" spans="1:12" ht="15.4" customHeight="1" x14ac:dyDescent="0.25">
      <c r="K79" s="37" t="s">
        <v>54</v>
      </c>
      <c r="L79" s="43">
        <v>93.804226490627045</v>
      </c>
    </row>
    <row r="80" spans="1:12" ht="15.4" customHeight="1" x14ac:dyDescent="0.25">
      <c r="K80" s="37" t="s">
        <v>55</v>
      </c>
      <c r="L80" s="43">
        <v>85.474435062097356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79.694382820126009</v>
      </c>
    </row>
    <row r="84" spans="1:12" ht="15.4" customHeight="1" x14ac:dyDescent="0.25">
      <c r="K84" s="42" t="s">
        <v>50</v>
      </c>
      <c r="L84" s="43">
        <v>87.691878306735632</v>
      </c>
    </row>
    <row r="85" spans="1:12" ht="15.4" customHeight="1" x14ac:dyDescent="0.25">
      <c r="K85" s="42" t="s">
        <v>51</v>
      </c>
      <c r="L85" s="43">
        <v>94.581559199848229</v>
      </c>
    </row>
    <row r="86" spans="1:12" ht="15.4" customHeight="1" x14ac:dyDescent="0.25">
      <c r="K86" s="44" t="s">
        <v>52</v>
      </c>
      <c r="L86" s="43">
        <v>96.164502190320846</v>
      </c>
    </row>
    <row r="87" spans="1:12" ht="15.4" customHeight="1" x14ac:dyDescent="0.25">
      <c r="K87" s="37" t="s">
        <v>53</v>
      </c>
      <c r="L87" s="43">
        <v>96.51945289177803</v>
      </c>
    </row>
    <row r="88" spans="1:12" ht="15.4" customHeight="1" x14ac:dyDescent="0.25">
      <c r="K88" s="37" t="s">
        <v>54</v>
      </c>
      <c r="L88" s="43">
        <v>94.472597097655793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85.672695490364688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-8.9689863842662643E-2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-4.5318532818533486E-3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-4.1362719186062935E-2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-7.5289669898834788E-3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-5.9320464394132522E-2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-4.0010831693535254E-2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-6.7534656973809892E-2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-0.29705084218370004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-4.0521697125835199E-2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-0.10376180482686259</v>
      </c>
    </row>
    <row r="104" spans="1:12" x14ac:dyDescent="0.25">
      <c r="K104" s="38" t="s">
        <v>12</v>
      </c>
      <c r="L104" s="42">
        <v>1.7876494747112615E-2</v>
      </c>
    </row>
    <row r="105" spans="1:12" x14ac:dyDescent="0.25">
      <c r="K105" s="38" t="s">
        <v>11</v>
      </c>
      <c r="L105" s="42">
        <v>-0.10767748920792497</v>
      </c>
    </row>
    <row r="106" spans="1:12" x14ac:dyDescent="0.25">
      <c r="K106" s="38" t="s">
        <v>10</v>
      </c>
      <c r="L106" s="42">
        <v>-4.0419416430667598E-2</v>
      </c>
    </row>
    <row r="107" spans="1:12" x14ac:dyDescent="0.25">
      <c r="K107" s="38" t="s">
        <v>9</v>
      </c>
      <c r="L107" s="42">
        <v>-0.11177847093352289</v>
      </c>
    </row>
    <row r="108" spans="1:12" x14ac:dyDescent="0.25">
      <c r="K108" s="38" t="s">
        <v>8</v>
      </c>
      <c r="L108" s="42">
        <v>-1.5599324869743803E-2</v>
      </c>
    </row>
    <row r="109" spans="1:12" x14ac:dyDescent="0.25">
      <c r="K109" s="38" t="s">
        <v>7</v>
      </c>
      <c r="L109" s="42">
        <v>-4.4726337132595995E-2</v>
      </c>
    </row>
    <row r="110" spans="1:12" x14ac:dyDescent="0.25">
      <c r="K110" s="38" t="s">
        <v>6</v>
      </c>
      <c r="L110" s="42">
        <v>-3.2139388052452644E-2</v>
      </c>
    </row>
    <row r="111" spans="1:12" x14ac:dyDescent="0.25">
      <c r="K111" s="38" t="s">
        <v>5</v>
      </c>
      <c r="L111" s="42">
        <v>-0.2998501557370149</v>
      </c>
    </row>
    <row r="112" spans="1:12" x14ac:dyDescent="0.25">
      <c r="K112" s="38" t="s">
        <v>3</v>
      </c>
      <c r="L112" s="42">
        <v>-9.0794557618582239E-2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9.4782340874077914E-3</v>
      </c>
    </row>
    <row r="144" spans="11:12" x14ac:dyDescent="0.25">
      <c r="K144" s="38" t="s">
        <v>0</v>
      </c>
      <c r="L144" s="42">
        <v>7.4277235359716132E-3</v>
      </c>
    </row>
    <row r="145" spans="11:12" x14ac:dyDescent="0.25">
      <c r="K145" s="38" t="s">
        <v>1</v>
      </c>
      <c r="L145" s="42">
        <v>6.3069331095616105E-2</v>
      </c>
    </row>
    <row r="146" spans="11:12" x14ac:dyDescent="0.25">
      <c r="K146" s="38" t="s">
        <v>18</v>
      </c>
      <c r="L146" s="42">
        <v>8.5339357405124303E-3</v>
      </c>
    </row>
    <row r="147" spans="11:12" x14ac:dyDescent="0.25">
      <c r="K147" s="38" t="s">
        <v>2</v>
      </c>
      <c r="L147" s="42">
        <v>6.4456353311571554E-2</v>
      </c>
    </row>
    <row r="148" spans="11:12" x14ac:dyDescent="0.25">
      <c r="K148" s="38" t="s">
        <v>17</v>
      </c>
      <c r="L148" s="42">
        <v>4.9643326475395218E-2</v>
      </c>
    </row>
    <row r="149" spans="11:12" x14ac:dyDescent="0.25">
      <c r="K149" s="38" t="s">
        <v>16</v>
      </c>
      <c r="L149" s="42">
        <v>8.3460618935138564E-2</v>
      </c>
    </row>
    <row r="150" spans="11:12" x14ac:dyDescent="0.25">
      <c r="K150" s="38" t="s">
        <v>15</v>
      </c>
      <c r="L150" s="42">
        <v>7.2964597923380087E-2</v>
      </c>
    </row>
    <row r="151" spans="11:12" x14ac:dyDescent="0.25">
      <c r="K151" s="38" t="s">
        <v>14</v>
      </c>
      <c r="L151" s="42">
        <v>4.0816332627225609E-2</v>
      </c>
    </row>
    <row r="152" spans="11:12" x14ac:dyDescent="0.25">
      <c r="K152" s="38" t="s">
        <v>13</v>
      </c>
      <c r="L152" s="42">
        <v>1.9359161680546348E-2</v>
      </c>
    </row>
    <row r="153" spans="11:12" x14ac:dyDescent="0.25">
      <c r="K153" s="38" t="s">
        <v>12</v>
      </c>
      <c r="L153" s="42">
        <v>5.2662034098102474E-2</v>
      </c>
    </row>
    <row r="154" spans="11:12" x14ac:dyDescent="0.25">
      <c r="K154" s="38" t="s">
        <v>11</v>
      </c>
      <c r="L154" s="42">
        <v>2.1245069767844803E-2</v>
      </c>
    </row>
    <row r="155" spans="11:12" x14ac:dyDescent="0.25">
      <c r="K155" s="38" t="s">
        <v>10</v>
      </c>
      <c r="L155" s="42">
        <v>9.3249237705375923E-2</v>
      </c>
    </row>
    <row r="156" spans="11:12" x14ac:dyDescent="0.25">
      <c r="K156" s="38" t="s">
        <v>9</v>
      </c>
      <c r="L156" s="42">
        <v>6.8094336629664465E-2</v>
      </c>
    </row>
    <row r="157" spans="11:12" x14ac:dyDescent="0.25">
      <c r="K157" s="38" t="s">
        <v>8</v>
      </c>
      <c r="L157" s="42">
        <v>6.1062734450220299E-2</v>
      </c>
    </row>
    <row r="158" spans="11:12" x14ac:dyDescent="0.25">
      <c r="K158" s="38" t="s">
        <v>7</v>
      </c>
      <c r="L158" s="42">
        <v>9.5325140651461304E-2</v>
      </c>
    </row>
    <row r="159" spans="11:12" x14ac:dyDescent="0.25">
      <c r="K159" s="38" t="s">
        <v>6</v>
      </c>
      <c r="L159" s="42">
        <v>0.14270167311982013</v>
      </c>
    </row>
    <row r="160" spans="11:12" x14ac:dyDescent="0.25">
      <c r="K160" s="38" t="s">
        <v>5</v>
      </c>
      <c r="L160" s="42">
        <v>1.4194647342954761E-2</v>
      </c>
    </row>
    <row r="161" spans="11:12" x14ac:dyDescent="0.25">
      <c r="K161" s="38" t="s">
        <v>3</v>
      </c>
      <c r="L161" s="42">
        <v>3.1792473037011056E-2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9.2781363515127922E-3</v>
      </c>
    </row>
    <row r="164" spans="11:12" x14ac:dyDescent="0.25">
      <c r="K164" s="38" t="s">
        <v>0</v>
      </c>
      <c r="L164" s="42">
        <v>7.951096790005982E-3</v>
      </c>
    </row>
    <row r="165" spans="11:12" x14ac:dyDescent="0.25">
      <c r="K165" s="38" t="s">
        <v>1</v>
      </c>
      <c r="L165" s="42">
        <v>6.5015436255245085E-2</v>
      </c>
    </row>
    <row r="166" spans="11:12" x14ac:dyDescent="0.25">
      <c r="K166" s="38" t="s">
        <v>18</v>
      </c>
      <c r="L166" s="42">
        <v>9.1077510250971022E-3</v>
      </c>
    </row>
    <row r="167" spans="11:12" x14ac:dyDescent="0.25">
      <c r="K167" s="38" t="s">
        <v>2</v>
      </c>
      <c r="L167" s="42">
        <v>6.5200566465677512E-2</v>
      </c>
    </row>
    <row r="168" spans="11:12" x14ac:dyDescent="0.25">
      <c r="K168" s="38" t="s">
        <v>17</v>
      </c>
      <c r="L168" s="42">
        <v>5.1247318888589626E-2</v>
      </c>
    </row>
    <row r="169" spans="11:12" x14ac:dyDescent="0.25">
      <c r="K169" s="38" t="s">
        <v>16</v>
      </c>
      <c r="L169" s="42">
        <v>8.3687046717690519E-2</v>
      </c>
    </row>
    <row r="170" spans="11:12" x14ac:dyDescent="0.25">
      <c r="K170" s="38" t="s">
        <v>15</v>
      </c>
      <c r="L170" s="42">
        <v>5.5154385488937072E-2</v>
      </c>
    </row>
    <row r="171" spans="11:12" x14ac:dyDescent="0.25">
      <c r="K171" s="38" t="s">
        <v>14</v>
      </c>
      <c r="L171" s="42">
        <v>4.2112699408173124E-2</v>
      </c>
    </row>
    <row r="172" spans="11:12" x14ac:dyDescent="0.25">
      <c r="K172" s="38" t="s">
        <v>13</v>
      </c>
      <c r="L172" s="42">
        <v>1.8657520906607213E-2</v>
      </c>
    </row>
    <row r="173" spans="11:12" x14ac:dyDescent="0.25">
      <c r="K173" s="38" t="s">
        <v>12</v>
      </c>
      <c r="L173" s="42">
        <v>5.7641683590516871E-2</v>
      </c>
    </row>
    <row r="174" spans="11:12" x14ac:dyDescent="0.25">
      <c r="K174" s="38" t="s">
        <v>11</v>
      </c>
      <c r="L174" s="42">
        <v>2.0385621313369417E-2</v>
      </c>
    </row>
    <row r="175" spans="11:12" x14ac:dyDescent="0.25">
      <c r="K175" s="38" t="s">
        <v>10</v>
      </c>
      <c r="L175" s="42">
        <v>9.6221181124189259E-2</v>
      </c>
    </row>
    <row r="176" spans="11:12" x14ac:dyDescent="0.25">
      <c r="K176" s="38" t="s">
        <v>9</v>
      </c>
      <c r="L176" s="42">
        <v>6.5039355733761128E-2</v>
      </c>
    </row>
    <row r="177" spans="11:12" x14ac:dyDescent="0.25">
      <c r="K177" s="38" t="s">
        <v>8</v>
      </c>
      <c r="L177" s="42">
        <v>6.4638622552595004E-2</v>
      </c>
    </row>
    <row r="178" spans="11:12" x14ac:dyDescent="0.25">
      <c r="K178" s="38" t="s">
        <v>7</v>
      </c>
      <c r="L178" s="42">
        <v>9.7921757747453556E-2</v>
      </c>
    </row>
    <row r="179" spans="11:12" x14ac:dyDescent="0.25">
      <c r="K179" s="38" t="s">
        <v>6</v>
      </c>
      <c r="L179" s="42">
        <v>0.14852030173930653</v>
      </c>
    </row>
    <row r="180" spans="11:12" x14ac:dyDescent="0.25">
      <c r="K180" s="38" t="s">
        <v>5</v>
      </c>
      <c r="L180" s="42">
        <v>1.0687091935334837E-2</v>
      </c>
    </row>
    <row r="181" spans="11:12" x14ac:dyDescent="0.25">
      <c r="K181" s="38" t="s">
        <v>3</v>
      </c>
      <c r="L181" s="42">
        <v>3.1083526163649861E-2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99.551709151734428</v>
      </c>
    </row>
    <row r="185" spans="11:12" x14ac:dyDescent="0.25">
      <c r="K185" s="68">
        <v>43918</v>
      </c>
      <c r="L185" s="43">
        <v>97.087892137339693</v>
      </c>
    </row>
    <row r="186" spans="11:12" x14ac:dyDescent="0.25">
      <c r="K186" s="68">
        <v>43925</v>
      </c>
      <c r="L186" s="43">
        <v>94.149938249740046</v>
      </c>
    </row>
    <row r="187" spans="11:12" x14ac:dyDescent="0.25">
      <c r="K187" s="68">
        <v>43932</v>
      </c>
      <c r="L187" s="43">
        <v>91.932958020065016</v>
      </c>
    </row>
    <row r="188" spans="11:12" x14ac:dyDescent="0.25">
      <c r="K188" s="68">
        <v>43939</v>
      </c>
      <c r="L188" s="43">
        <v>91.108175131505547</v>
      </c>
    </row>
    <row r="189" spans="11:12" x14ac:dyDescent="0.25">
      <c r="K189" s="68">
        <v>43946</v>
      </c>
      <c r="L189" s="43">
        <v>91.306218485965957</v>
      </c>
    </row>
    <row r="190" spans="11:12" x14ac:dyDescent="0.25">
      <c r="K190" s="68">
        <v>43953</v>
      </c>
      <c r="L190" s="43">
        <v>91.630361455934121</v>
      </c>
    </row>
    <row r="191" spans="11:12" x14ac:dyDescent="0.25">
      <c r="K191" s="68">
        <v>43960</v>
      </c>
      <c r="L191" s="43">
        <v>91.910252166379991</v>
      </c>
    </row>
    <row r="192" spans="11:12" x14ac:dyDescent="0.25">
      <c r="K192" s="68">
        <v>43967</v>
      </c>
      <c r="L192" s="43">
        <v>92.165243734295515</v>
      </c>
    </row>
    <row r="193" spans="11:12" x14ac:dyDescent="0.25">
      <c r="K193" s="68">
        <v>43974</v>
      </c>
      <c r="L193" s="43">
        <v>92.166731692366795</v>
      </c>
    </row>
    <row r="194" spans="11:12" x14ac:dyDescent="0.25">
      <c r="K194" s="68">
        <v>43981</v>
      </c>
      <c r="L194" s="43">
        <v>92.545635190942704</v>
      </c>
    </row>
    <row r="195" spans="11:12" x14ac:dyDescent="0.25">
      <c r="K195" s="68" t="s">
        <v>57</v>
      </c>
      <c r="L195" s="43" t="s">
        <v>57</v>
      </c>
    </row>
    <row r="196" spans="11:12" x14ac:dyDescent="0.25">
      <c r="K196" s="68" t="s">
        <v>57</v>
      </c>
      <c r="L196" s="43" t="s">
        <v>57</v>
      </c>
    </row>
    <row r="197" spans="11:12" x14ac:dyDescent="0.25">
      <c r="K197" s="68" t="s">
        <v>57</v>
      </c>
      <c r="L197" s="43" t="s">
        <v>57</v>
      </c>
    </row>
    <row r="198" spans="11:12" x14ac:dyDescent="0.25">
      <c r="K198" s="68" t="s">
        <v>57</v>
      </c>
      <c r="L198" s="43" t="s">
        <v>57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99.902394910757707</v>
      </c>
    </row>
    <row r="227" spans="11:12" x14ac:dyDescent="0.25">
      <c r="K227" s="68">
        <v>43918</v>
      </c>
      <c r="L227" s="43">
        <v>98.771179122209034</v>
      </c>
    </row>
    <row r="228" spans="11:12" x14ac:dyDescent="0.25">
      <c r="K228" s="68">
        <v>43925</v>
      </c>
      <c r="L228" s="43">
        <v>97.00732362552418</v>
      </c>
    </row>
    <row r="229" spans="11:12" x14ac:dyDescent="0.25">
      <c r="K229" s="68">
        <v>43932</v>
      </c>
      <c r="L229" s="43">
        <v>94.434086529024185</v>
      </c>
    </row>
    <row r="230" spans="11:12" x14ac:dyDescent="0.25">
      <c r="K230" s="68">
        <v>43939</v>
      </c>
      <c r="L230" s="43">
        <v>94.114923555201756</v>
      </c>
    </row>
    <row r="231" spans="11:12" x14ac:dyDescent="0.25">
      <c r="K231" s="68">
        <v>43946</v>
      </c>
      <c r="L231" s="43">
        <v>94.452032988453823</v>
      </c>
    </row>
    <row r="232" spans="11:12" x14ac:dyDescent="0.25">
      <c r="K232" s="68">
        <v>43953</v>
      </c>
      <c r="L232" s="43">
        <v>94.778174636851489</v>
      </c>
    </row>
    <row r="233" spans="11:12" x14ac:dyDescent="0.25">
      <c r="K233" s="68">
        <v>43960</v>
      </c>
      <c r="L233" s="43">
        <v>92.892025748498924</v>
      </c>
    </row>
    <row r="234" spans="11:12" x14ac:dyDescent="0.25">
      <c r="K234" s="68">
        <v>43967</v>
      </c>
      <c r="L234" s="43">
        <v>91.712222024371385</v>
      </c>
    </row>
    <row r="235" spans="11:12" x14ac:dyDescent="0.25">
      <c r="K235" s="68">
        <v>43974</v>
      </c>
      <c r="L235" s="43">
        <v>91.105882115288424</v>
      </c>
    </row>
    <row r="236" spans="11:12" x14ac:dyDescent="0.25">
      <c r="K236" s="68">
        <v>43981</v>
      </c>
      <c r="L236" s="43">
        <v>91.708125955767869</v>
      </c>
    </row>
    <row r="237" spans="11:12" x14ac:dyDescent="0.25">
      <c r="K237" s="68" t="s">
        <v>57</v>
      </c>
      <c r="L237" s="43" t="s">
        <v>57</v>
      </c>
    </row>
    <row r="238" spans="11:12" x14ac:dyDescent="0.25">
      <c r="K238" s="68" t="s">
        <v>57</v>
      </c>
      <c r="L238" s="43" t="s">
        <v>57</v>
      </c>
    </row>
    <row r="239" spans="11:12" x14ac:dyDescent="0.25">
      <c r="K239" s="68" t="s">
        <v>57</v>
      </c>
      <c r="L239" s="43" t="s">
        <v>57</v>
      </c>
    </row>
    <row r="240" spans="11:12" x14ac:dyDescent="0.25">
      <c r="K240" s="68" t="s">
        <v>57</v>
      </c>
      <c r="L240" s="43" t="s">
        <v>57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99.486207299327646</v>
      </c>
    </row>
    <row r="270" spans="11:12" x14ac:dyDescent="0.25">
      <c r="K270" s="68">
        <v>43918</v>
      </c>
      <c r="L270" s="43">
        <v>97.126984975768181</v>
      </c>
    </row>
    <row r="271" spans="11:12" x14ac:dyDescent="0.25">
      <c r="K271" s="68">
        <v>43925</v>
      </c>
      <c r="L271" s="43">
        <v>94.181138589001392</v>
      </c>
    </row>
    <row r="272" spans="11:12" x14ac:dyDescent="0.25">
      <c r="K272" s="68">
        <v>43932</v>
      </c>
      <c r="L272" s="43">
        <v>92.079783501455879</v>
      </c>
    </row>
    <row r="273" spans="11:12" x14ac:dyDescent="0.25">
      <c r="K273" s="68">
        <v>43939</v>
      </c>
      <c r="L273" s="43">
        <v>91.171781342206131</v>
      </c>
    </row>
    <row r="274" spans="11:12" x14ac:dyDescent="0.25">
      <c r="K274" s="68">
        <v>43946</v>
      </c>
      <c r="L274" s="43">
        <v>91.181639566011114</v>
      </c>
    </row>
    <row r="275" spans="11:12" x14ac:dyDescent="0.25">
      <c r="K275" s="68">
        <v>43953</v>
      </c>
      <c r="L275" s="43">
        <v>91.56688700294761</v>
      </c>
    </row>
    <row r="276" spans="11:12" x14ac:dyDescent="0.25">
      <c r="K276" s="68">
        <v>43960</v>
      </c>
      <c r="L276" s="43">
        <v>91.870460549330105</v>
      </c>
    </row>
    <row r="277" spans="11:12" x14ac:dyDescent="0.25">
      <c r="K277" s="68">
        <v>43967</v>
      </c>
      <c r="L277" s="43">
        <v>92.207402689622185</v>
      </c>
    </row>
    <row r="278" spans="11:12" x14ac:dyDescent="0.25">
      <c r="K278" s="68">
        <v>43974</v>
      </c>
      <c r="L278" s="43">
        <v>92.344073519645804</v>
      </c>
    </row>
    <row r="279" spans="11:12" x14ac:dyDescent="0.25">
      <c r="K279" s="68">
        <v>43981</v>
      </c>
      <c r="L279" s="43">
        <v>92.994241901095734</v>
      </c>
    </row>
    <row r="280" spans="11:12" x14ac:dyDescent="0.25">
      <c r="K280" s="68" t="s">
        <v>57</v>
      </c>
      <c r="L280" s="43" t="s">
        <v>57</v>
      </c>
    </row>
    <row r="281" spans="11:12" x14ac:dyDescent="0.25">
      <c r="K281" s="68" t="s">
        <v>57</v>
      </c>
      <c r="L281" s="43" t="s">
        <v>57</v>
      </c>
    </row>
    <row r="282" spans="11:12" x14ac:dyDescent="0.25">
      <c r="K282" s="68" t="s">
        <v>57</v>
      </c>
      <c r="L282" s="43" t="s">
        <v>57</v>
      </c>
    </row>
    <row r="283" spans="11:12" x14ac:dyDescent="0.25">
      <c r="K283" s="68" t="s">
        <v>57</v>
      </c>
      <c r="L283" s="43" t="s">
        <v>57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100.4624622006812</v>
      </c>
    </row>
    <row r="312" spans="11:12" x14ac:dyDescent="0.25">
      <c r="K312" s="68">
        <v>43918</v>
      </c>
      <c r="L312" s="43">
        <v>99.775682885897965</v>
      </c>
    </row>
    <row r="313" spans="11:12" x14ac:dyDescent="0.25">
      <c r="K313" s="68">
        <v>43925</v>
      </c>
      <c r="L313" s="43">
        <v>97.544538622821932</v>
      </c>
    </row>
    <row r="314" spans="11:12" x14ac:dyDescent="0.25">
      <c r="K314" s="68">
        <v>43932</v>
      </c>
      <c r="L314" s="43">
        <v>94.825679824682624</v>
      </c>
    </row>
    <row r="315" spans="11:12" x14ac:dyDescent="0.25">
      <c r="K315" s="68">
        <v>43939</v>
      </c>
      <c r="L315" s="43">
        <v>94.220511478486102</v>
      </c>
    </row>
    <row r="316" spans="11:12" x14ac:dyDescent="0.25">
      <c r="K316" s="68">
        <v>43946</v>
      </c>
      <c r="L316" s="43">
        <v>93.915349992295077</v>
      </c>
    </row>
    <row r="317" spans="11:12" x14ac:dyDescent="0.25">
      <c r="K317" s="68">
        <v>43953</v>
      </c>
      <c r="L317" s="43">
        <v>94.026748960431036</v>
      </c>
    </row>
    <row r="318" spans="11:12" x14ac:dyDescent="0.25">
      <c r="K318" s="68">
        <v>43960</v>
      </c>
      <c r="L318" s="43">
        <v>91.725745862819807</v>
      </c>
    </row>
    <row r="319" spans="11:12" x14ac:dyDescent="0.25">
      <c r="K319" s="68">
        <v>43967</v>
      </c>
      <c r="L319" s="43">
        <v>90.963337916806864</v>
      </c>
    </row>
    <row r="320" spans="11:12" x14ac:dyDescent="0.25">
      <c r="K320" s="68">
        <v>43974</v>
      </c>
      <c r="L320" s="43">
        <v>90.412575509346809</v>
      </c>
    </row>
    <row r="321" spans="11:12" x14ac:dyDescent="0.25">
      <c r="K321" s="68">
        <v>43981</v>
      </c>
      <c r="L321" s="43">
        <v>91.646719016635728</v>
      </c>
    </row>
    <row r="322" spans="11:12" x14ac:dyDescent="0.25">
      <c r="K322" s="68" t="s">
        <v>57</v>
      </c>
      <c r="L322" s="43" t="s">
        <v>57</v>
      </c>
    </row>
    <row r="323" spans="11:12" x14ac:dyDescent="0.25">
      <c r="K323" s="68" t="s">
        <v>57</v>
      </c>
      <c r="L323" s="43" t="s">
        <v>57</v>
      </c>
    </row>
    <row r="324" spans="11:12" x14ac:dyDescent="0.25">
      <c r="K324" s="68" t="s">
        <v>57</v>
      </c>
      <c r="L324" s="43" t="s">
        <v>57</v>
      </c>
    </row>
    <row r="325" spans="11:12" x14ac:dyDescent="0.25">
      <c r="K325" s="68" t="s">
        <v>57</v>
      </c>
      <c r="L325" s="43" t="s">
        <v>57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F1E02-6BB4-47EB-9FB8-40BA332824D4}">
  <sheetPr codeName="Sheet4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43981</v>
      </c>
    </row>
    <row r="3" spans="1:12" ht="15" customHeight="1" x14ac:dyDescent="0.25">
      <c r="A3" s="21" t="str">
        <f>"Week ending "&amp;TEXT($L$2,"dddd dd mmmm yyyy")</f>
        <v>Week ending Saturday 30 May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43953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43960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43967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43974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30 May (Change since 100th case of COVID-19)</v>
      </c>
      <c r="C8" s="93" t="str">
        <f>"% Change between " &amp; TEXT($L$4,"dd mmmm")&amp;" and "&amp; TEXT($L$2,"dd mmmm") &amp; " (monthly change)"</f>
        <v>% Change between 02 May and 30 May (monthly change)</v>
      </c>
      <c r="D8" s="74" t="str">
        <f>"% Change between " &amp; TEXT($L$7,"dd mmmm")&amp;" and "&amp; TEXT($L$2,"dd mmmm") &amp; " (weekly change)"</f>
        <v>% Change between 23 May and 30 May (weekly change)</v>
      </c>
      <c r="E8" s="76" t="str">
        <f>"% Change between " &amp; TEXT($L$6,"dd mmmm")&amp;" and "&amp; TEXT($L$7,"dd mmmm") &amp; " (weekly change)"</f>
        <v>% Change between 16 May and 23 May (weekly change)</v>
      </c>
      <c r="F8" s="95" t="str">
        <f>"% Change between " &amp; TEXT($L$3,"dd mmmm")&amp;" and "&amp; TEXT($L$2,"dd mmmm") &amp; " (Change since 100th case of COVID-19)"</f>
        <v>% Change between 14 March and 30 May (Change since 100th case of COVID-19)</v>
      </c>
      <c r="G8" s="93" t="str">
        <f>"% Change between " &amp; TEXT($L$4,"dd mmmm")&amp;" and "&amp; TEXT($L$2,"dd mmmm") &amp; " (monthly change)"</f>
        <v>% Change between 02 May and 30 May (monthly change)</v>
      </c>
      <c r="H8" s="74" t="str">
        <f>"% Change between " &amp; TEXT($L$7,"dd mmmm")&amp;" and "&amp; TEXT($L$2,"dd mmmm") &amp; " (weekly change)"</f>
        <v>% Change between 23 May and 30 May (weekly change)</v>
      </c>
      <c r="I8" s="76" t="str">
        <f>"% Change between " &amp; TEXT($L$6,"dd mmmm")&amp;" and "&amp; TEXT($L$7,"dd mmmm") &amp; " (weekly change)"</f>
        <v>% Change between 16 May and 23 May (weekly change)</v>
      </c>
      <c r="J8" s="52"/>
      <c r="K8" s="39" t="s">
        <v>72</v>
      </c>
      <c r="L8" s="40">
        <v>43981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Victoria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-9.0058533877543812E-2</v>
      </c>
      <c r="C11" s="28">
        <v>-3.7524532774187991E-3</v>
      </c>
      <c r="D11" s="28">
        <v>7.9252927278350427E-4</v>
      </c>
      <c r="E11" s="28">
        <v>-1.3503980489532053E-3</v>
      </c>
      <c r="F11" s="28">
        <v>-8.6905461106486337E-2</v>
      </c>
      <c r="G11" s="28">
        <v>-5.0127229142950758E-2</v>
      </c>
      <c r="H11" s="28">
        <v>-8.1355950107058206E-3</v>
      </c>
      <c r="I11" s="61">
        <v>1.3515609243615057E-3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-7.3745690951053766E-2</v>
      </c>
      <c r="C13" s="28">
        <v>-3.8617130845521874E-3</v>
      </c>
      <c r="D13" s="28">
        <v>2.2400430482742983E-3</v>
      </c>
      <c r="E13" s="28">
        <v>-2.5040480347817695E-3</v>
      </c>
      <c r="F13" s="28">
        <v>-9.6097728699121254E-2</v>
      </c>
      <c r="G13" s="28">
        <v>-4.2057834591786136E-2</v>
      </c>
      <c r="H13" s="28">
        <v>-2.0373657502616993E-3</v>
      </c>
      <c r="I13" s="61">
        <v>-4.6729179473148363E-3</v>
      </c>
      <c r="J13" s="28"/>
      <c r="K13" s="42"/>
      <c r="L13" s="43"/>
    </row>
    <row r="14" spans="1:12" x14ac:dyDescent="0.25">
      <c r="A14" s="62" t="s">
        <v>27</v>
      </c>
      <c r="B14" s="28">
        <v>-9.9774863492499866E-2</v>
      </c>
      <c r="C14" s="28">
        <v>-5.4048958310976003E-3</v>
      </c>
      <c r="D14" s="28">
        <v>-1.0541885480904734E-3</v>
      </c>
      <c r="E14" s="28">
        <v>-5.2289076555023239E-4</v>
      </c>
      <c r="F14" s="28">
        <v>-7.3061428766853176E-2</v>
      </c>
      <c r="G14" s="28">
        <v>-6.2465772804526698E-2</v>
      </c>
      <c r="H14" s="28">
        <v>-1.7174697065517996E-2</v>
      </c>
      <c r="I14" s="61">
        <v>9.9195925710746646E-3</v>
      </c>
      <c r="J14" s="28"/>
      <c r="K14" s="38"/>
      <c r="L14" s="43"/>
    </row>
    <row r="15" spans="1:12" x14ac:dyDescent="0.25">
      <c r="A15" s="63" t="s">
        <v>49</v>
      </c>
      <c r="B15" s="28">
        <v>-0.18728928726326444</v>
      </c>
      <c r="C15" s="28">
        <v>6.4278682317304048E-2</v>
      </c>
      <c r="D15" s="28">
        <v>2.0697227325159107E-2</v>
      </c>
      <c r="E15" s="28">
        <v>7.2508982937797839E-3</v>
      </c>
      <c r="F15" s="28">
        <v>4.7909580595863588E-2</v>
      </c>
      <c r="G15" s="28">
        <v>-3.8643535043389798E-2</v>
      </c>
      <c r="H15" s="28">
        <v>3.9046969610731841E-2</v>
      </c>
      <c r="I15" s="61">
        <v>-6.2828483776786737E-3</v>
      </c>
      <c r="J15" s="28"/>
      <c r="K15" s="56"/>
      <c r="L15" s="43"/>
    </row>
    <row r="16" spans="1:12" x14ac:dyDescent="0.25">
      <c r="A16" s="62" t="s">
        <v>50</v>
      </c>
      <c r="B16" s="28">
        <v>-0.14312588002455051</v>
      </c>
      <c r="C16" s="28">
        <v>1.5769554650588713E-3</v>
      </c>
      <c r="D16" s="28">
        <v>-3.5760290219593038E-3</v>
      </c>
      <c r="E16" s="28">
        <v>2.9778891728904355E-4</v>
      </c>
      <c r="F16" s="28">
        <v>-9.1824556704357296E-2</v>
      </c>
      <c r="G16" s="28">
        <v>-4.9047747016263687E-2</v>
      </c>
      <c r="H16" s="28">
        <v>-9.7898258810443783E-3</v>
      </c>
      <c r="I16" s="61">
        <v>2.4221179071879373E-3</v>
      </c>
      <c r="J16" s="28"/>
      <c r="K16" s="42"/>
      <c r="L16" s="43"/>
    </row>
    <row r="17" spans="1:12" x14ac:dyDescent="0.25">
      <c r="A17" s="62" t="s">
        <v>51</v>
      </c>
      <c r="B17" s="28">
        <v>-6.965644780746294E-2</v>
      </c>
      <c r="C17" s="28">
        <v>-6.8783795018590999E-3</v>
      </c>
      <c r="D17" s="28">
        <v>6.0033899641287469E-4</v>
      </c>
      <c r="E17" s="28">
        <v>-3.0015277825538034E-3</v>
      </c>
      <c r="F17" s="28">
        <v>-8.7310377071475487E-2</v>
      </c>
      <c r="G17" s="28">
        <v>-4.8076079591163112E-2</v>
      </c>
      <c r="H17" s="28">
        <v>-8.1569664012035581E-3</v>
      </c>
      <c r="I17" s="61">
        <v>-1.0739668321073648E-3</v>
      </c>
      <c r="J17" s="28"/>
      <c r="K17" s="42"/>
      <c r="L17" s="43"/>
    </row>
    <row r="18" spans="1:12" x14ac:dyDescent="0.25">
      <c r="A18" s="62" t="s">
        <v>52</v>
      </c>
      <c r="B18" s="28">
        <v>-5.6026118473840092E-2</v>
      </c>
      <c r="C18" s="28">
        <v>-5.4226418247788066E-3</v>
      </c>
      <c r="D18" s="28">
        <v>2.6089699258873278E-3</v>
      </c>
      <c r="E18" s="28">
        <v>-1.8967206286945038E-3</v>
      </c>
      <c r="F18" s="28">
        <v>-9.3483964945443754E-2</v>
      </c>
      <c r="G18" s="28">
        <v>-4.886130357752505E-2</v>
      </c>
      <c r="H18" s="28">
        <v>-7.9650131062086738E-3</v>
      </c>
      <c r="I18" s="61">
        <v>2.0826709233003893E-3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-5.3165818798720621E-2</v>
      </c>
      <c r="C19" s="28">
        <v>-5.1379818783408027E-3</v>
      </c>
      <c r="D19" s="28">
        <v>2.7070702282476766E-3</v>
      </c>
      <c r="E19" s="28">
        <v>-9.2824566305627076E-4</v>
      </c>
      <c r="F19" s="28">
        <v>-8.3972063159631349E-2</v>
      </c>
      <c r="G19" s="28">
        <v>-4.8544410181798336E-2</v>
      </c>
      <c r="H19" s="28">
        <v>-7.3580824396173306E-3</v>
      </c>
      <c r="I19" s="61">
        <v>4.6408455516495639E-3</v>
      </c>
      <c r="J19" s="29"/>
      <c r="K19" s="44"/>
      <c r="L19" s="43"/>
    </row>
    <row r="20" spans="1:12" x14ac:dyDescent="0.25">
      <c r="A20" s="62" t="s">
        <v>54</v>
      </c>
      <c r="B20" s="28">
        <v>-7.7313505464666976E-2</v>
      </c>
      <c r="C20" s="28">
        <v>-8.4302343823537962E-3</v>
      </c>
      <c r="D20" s="28">
        <v>2.5806451612919723E-4</v>
      </c>
      <c r="E20" s="28">
        <v>-1.9514562082678655E-4</v>
      </c>
      <c r="F20" s="28">
        <v>-8.1730109078060886E-2</v>
      </c>
      <c r="G20" s="28">
        <v>-5.7850837618979023E-2</v>
      </c>
      <c r="H20" s="28">
        <v>-1.4319154769080633E-2</v>
      </c>
      <c r="I20" s="61">
        <v>7.0456127360174481E-3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-0.13319556749901862</v>
      </c>
      <c r="C21" s="65">
        <v>-3.4860243540003832E-2</v>
      </c>
      <c r="D21" s="65">
        <v>-6.7572224336572839E-3</v>
      </c>
      <c r="E21" s="65">
        <v>-6.660526243435716E-3</v>
      </c>
      <c r="F21" s="65">
        <v>-8.3380021435071727E-2</v>
      </c>
      <c r="G21" s="65">
        <v>-6.8471311982314598E-2</v>
      </c>
      <c r="H21" s="65">
        <v>-8.3372277214336377E-3</v>
      </c>
      <c r="I21" s="66">
        <v>-1.2623536352188158E-2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81.562633098291613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87.55466934382892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94.672224742776578</v>
      </c>
    </row>
    <row r="39" spans="1:12" x14ac:dyDescent="0.25">
      <c r="K39" s="44" t="s">
        <v>52</v>
      </c>
      <c r="L39" s="43">
        <v>96.075438623003336</v>
      </c>
    </row>
    <row r="40" spans="1:12" x14ac:dyDescent="0.25">
      <c r="K40" s="37" t="s">
        <v>53</v>
      </c>
      <c r="L40" s="43">
        <v>96.056211606967551</v>
      </c>
    </row>
    <row r="41" spans="1:12" x14ac:dyDescent="0.25">
      <c r="K41" s="37" t="s">
        <v>54</v>
      </c>
      <c r="L41" s="43">
        <v>94.020998091082632</v>
      </c>
    </row>
    <row r="42" spans="1:12" x14ac:dyDescent="0.25">
      <c r="K42" s="37" t="s">
        <v>55</v>
      </c>
      <c r="L42" s="43">
        <v>91.95282532776092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83.990345937248591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87.657494606884427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93.874443913267214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95.299820168346599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95.429300720877393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93.482410689937282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89.355928321978581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85.279163314561544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87.541197844838067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94.096196534220837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95.663631692684334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95.915458191916088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93.741731271183141</v>
      </c>
    </row>
    <row r="60" spans="1:12" ht="15.4" customHeight="1" x14ac:dyDescent="0.25">
      <c r="K60" s="37" t="s">
        <v>55</v>
      </c>
      <c r="L60" s="43">
        <v>88.829404019007271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73.783740424337225</v>
      </c>
    </row>
    <row r="66" spans="1:12" ht="15.4" customHeight="1" x14ac:dyDescent="0.25">
      <c r="K66" s="42" t="s">
        <v>50</v>
      </c>
      <c r="L66" s="43">
        <v>84.936639778505437</v>
      </c>
    </row>
    <row r="67" spans="1:12" ht="15.4" customHeight="1" x14ac:dyDescent="0.25">
      <c r="K67" s="42" t="s">
        <v>51</v>
      </c>
      <c r="L67" s="43">
        <v>92.857756440236329</v>
      </c>
    </row>
    <row r="68" spans="1:12" ht="15.4" customHeight="1" x14ac:dyDescent="0.25">
      <c r="K68" s="44" t="s">
        <v>52</v>
      </c>
      <c r="L68" s="43">
        <v>93.826167233305767</v>
      </c>
    </row>
    <row r="69" spans="1:12" ht="15.4" customHeight="1" x14ac:dyDescent="0.25">
      <c r="K69" s="37" t="s">
        <v>53</v>
      </c>
      <c r="L69" s="43">
        <v>94.372985445044904</v>
      </c>
    </row>
    <row r="70" spans="1:12" ht="15.4" customHeight="1" x14ac:dyDescent="0.25">
      <c r="K70" s="37" t="s">
        <v>54</v>
      </c>
      <c r="L70" s="43">
        <v>92.064419060439889</v>
      </c>
    </row>
    <row r="71" spans="1:12" ht="15.4" customHeight="1" x14ac:dyDescent="0.25">
      <c r="K71" s="37" t="s">
        <v>55</v>
      </c>
      <c r="L71" s="43">
        <v>88.286222198097462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76.511049612962751</v>
      </c>
    </row>
    <row r="75" spans="1:12" ht="15.4" customHeight="1" x14ac:dyDescent="0.25">
      <c r="K75" s="42" t="s">
        <v>50</v>
      </c>
      <c r="L75" s="43">
        <v>85.652770013044758</v>
      </c>
    </row>
    <row r="76" spans="1:12" ht="15.4" customHeight="1" x14ac:dyDescent="0.25">
      <c r="K76" s="42" t="s">
        <v>51</v>
      </c>
      <c r="L76" s="43">
        <v>92.236401294251266</v>
      </c>
    </row>
    <row r="77" spans="1:12" ht="15.4" customHeight="1" x14ac:dyDescent="0.25">
      <c r="A77" s="31" t="str">
        <f>"Distribution of payroll jobs by industry, "&amp;$L$1</f>
        <v>Distribution of payroll jobs by industry, Victoria</v>
      </c>
      <c r="K77" s="44" t="s">
        <v>52</v>
      </c>
      <c r="L77" s="43">
        <v>93.076498133242367</v>
      </c>
    </row>
    <row r="78" spans="1:12" ht="15.4" customHeight="1" x14ac:dyDescent="0.25">
      <c r="K78" s="37" t="s">
        <v>53</v>
      </c>
      <c r="L78" s="43">
        <v>93.525509336194602</v>
      </c>
    </row>
    <row r="79" spans="1:12" ht="15.4" customHeight="1" x14ac:dyDescent="0.25">
      <c r="K79" s="37" t="s">
        <v>54</v>
      </c>
      <c r="L79" s="43">
        <v>90.992417793439316</v>
      </c>
    </row>
    <row r="80" spans="1:12" ht="15.4" customHeight="1" x14ac:dyDescent="0.25">
      <c r="K80" s="37" t="s">
        <v>55</v>
      </c>
      <c r="L80" s="43">
        <v>85.861231357967725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77.814222115268919</v>
      </c>
    </row>
    <row r="84" spans="1:12" ht="15.4" customHeight="1" x14ac:dyDescent="0.25">
      <c r="K84" s="42" t="s">
        <v>50</v>
      </c>
      <c r="L84" s="43">
        <v>85.211464739238068</v>
      </c>
    </row>
    <row r="85" spans="1:12" ht="15.4" customHeight="1" x14ac:dyDescent="0.25">
      <c r="K85" s="42" t="s">
        <v>51</v>
      </c>
      <c r="L85" s="43">
        <v>92.113905565471356</v>
      </c>
    </row>
    <row r="86" spans="1:12" ht="15.4" customHeight="1" x14ac:dyDescent="0.25">
      <c r="K86" s="44" t="s">
        <v>52</v>
      </c>
      <c r="L86" s="43">
        <v>93.205625113544102</v>
      </c>
    </row>
    <row r="87" spans="1:12" ht="15.4" customHeight="1" x14ac:dyDescent="0.25">
      <c r="K87" s="37" t="s">
        <v>53</v>
      </c>
      <c r="L87" s="43">
        <v>93.576855135234155</v>
      </c>
    </row>
    <row r="88" spans="1:12" ht="15.4" customHeight="1" x14ac:dyDescent="0.25">
      <c r="K88" s="37" t="s">
        <v>54</v>
      </c>
      <c r="L88" s="43">
        <v>90.787935778908405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85.224002931158481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-0.1374387442572742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-5.9948602634115056E-2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-3.6809461358313866E-2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2.2325732899022732E-2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-6.3046402570441029E-2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-4.3960183056709679E-2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-7.2798338548533126E-2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-0.31243637124712909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-4.9495982333401467E-2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-0.11194615669447405</v>
      </c>
    </row>
    <row r="104" spans="1:12" x14ac:dyDescent="0.25">
      <c r="K104" s="38" t="s">
        <v>12</v>
      </c>
      <c r="L104" s="42">
        <v>1.3758315308329827E-3</v>
      </c>
    </row>
    <row r="105" spans="1:12" x14ac:dyDescent="0.25">
      <c r="K105" s="38" t="s">
        <v>11</v>
      </c>
      <c r="L105" s="42">
        <v>-0.11464170432537124</v>
      </c>
    </row>
    <row r="106" spans="1:12" x14ac:dyDescent="0.25">
      <c r="K106" s="38" t="s">
        <v>10</v>
      </c>
      <c r="L106" s="42">
        <v>-5.1512255191789369E-2</v>
      </c>
    </row>
    <row r="107" spans="1:12" x14ac:dyDescent="0.25">
      <c r="K107" s="38" t="s">
        <v>9</v>
      </c>
      <c r="L107" s="42">
        <v>-0.12326666392870333</v>
      </c>
    </row>
    <row r="108" spans="1:12" x14ac:dyDescent="0.25">
      <c r="K108" s="38" t="s">
        <v>8</v>
      </c>
      <c r="L108" s="42">
        <v>-9.9210742884015102E-2</v>
      </c>
    </row>
    <row r="109" spans="1:12" x14ac:dyDescent="0.25">
      <c r="K109" s="38" t="s">
        <v>7</v>
      </c>
      <c r="L109" s="42">
        <v>-6.3488345096582521E-2</v>
      </c>
    </row>
    <row r="110" spans="1:12" x14ac:dyDescent="0.25">
      <c r="K110" s="38" t="s">
        <v>6</v>
      </c>
      <c r="L110" s="42">
        <v>-8.9155550898517344E-2</v>
      </c>
    </row>
    <row r="111" spans="1:12" x14ac:dyDescent="0.25">
      <c r="K111" s="38" t="s">
        <v>5</v>
      </c>
      <c r="L111" s="42">
        <v>-0.23855492566049841</v>
      </c>
    </row>
    <row r="112" spans="1:12" x14ac:dyDescent="0.25">
      <c r="K112" s="38" t="s">
        <v>3</v>
      </c>
      <c r="L112" s="42">
        <v>-0.11687064291247096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1.14317767944122E-2</v>
      </c>
    </row>
    <row r="144" spans="11:12" x14ac:dyDescent="0.25">
      <c r="K144" s="38" t="s">
        <v>0</v>
      </c>
      <c r="L144" s="42">
        <v>3.4061180284269891E-3</v>
      </c>
    </row>
    <row r="145" spans="11:12" x14ac:dyDescent="0.25">
      <c r="K145" s="38" t="s">
        <v>1</v>
      </c>
      <c r="L145" s="42">
        <v>7.7867673098743137E-2</v>
      </c>
    </row>
    <row r="146" spans="11:12" x14ac:dyDescent="0.25">
      <c r="K146" s="38" t="s">
        <v>18</v>
      </c>
      <c r="L146" s="42">
        <v>1.007720753029636E-2</v>
      </c>
    </row>
    <row r="147" spans="11:12" x14ac:dyDescent="0.25">
      <c r="K147" s="38" t="s">
        <v>2</v>
      </c>
      <c r="L147" s="42">
        <v>6.4474798045539641E-2</v>
      </c>
    </row>
    <row r="148" spans="11:12" x14ac:dyDescent="0.25">
      <c r="K148" s="38" t="s">
        <v>17</v>
      </c>
      <c r="L148" s="42">
        <v>5.1881753470582249E-2</v>
      </c>
    </row>
    <row r="149" spans="11:12" x14ac:dyDescent="0.25">
      <c r="K149" s="38" t="s">
        <v>16</v>
      </c>
      <c r="L149" s="42">
        <v>9.1846652838924056E-2</v>
      </c>
    </row>
    <row r="150" spans="11:12" x14ac:dyDescent="0.25">
      <c r="K150" s="38" t="s">
        <v>15</v>
      </c>
      <c r="L150" s="42">
        <v>6.6218888035039364E-2</v>
      </c>
    </row>
    <row r="151" spans="11:12" x14ac:dyDescent="0.25">
      <c r="K151" s="38" t="s">
        <v>14</v>
      </c>
      <c r="L151" s="42">
        <v>3.9307309604421282E-2</v>
      </c>
    </row>
    <row r="152" spans="11:12" x14ac:dyDescent="0.25">
      <c r="K152" s="38" t="s">
        <v>13</v>
      </c>
      <c r="L152" s="42">
        <v>1.6744649834362513E-2</v>
      </c>
    </row>
    <row r="153" spans="11:12" x14ac:dyDescent="0.25">
      <c r="K153" s="38" t="s">
        <v>12</v>
      </c>
      <c r="L153" s="42">
        <v>4.4683643886147616E-2</v>
      </c>
    </row>
    <row r="154" spans="11:12" x14ac:dyDescent="0.25">
      <c r="K154" s="38" t="s">
        <v>11</v>
      </c>
      <c r="L154" s="42">
        <v>1.9208331950437498E-2</v>
      </c>
    </row>
    <row r="155" spans="11:12" x14ac:dyDescent="0.25">
      <c r="K155" s="38" t="s">
        <v>10</v>
      </c>
      <c r="L155" s="42">
        <v>8.9444973085503809E-2</v>
      </c>
    </row>
    <row r="156" spans="11:12" x14ac:dyDescent="0.25">
      <c r="K156" s="38" t="s">
        <v>9</v>
      </c>
      <c r="L156" s="42">
        <v>7.1044495448479503E-2</v>
      </c>
    </row>
    <row r="157" spans="11:12" x14ac:dyDescent="0.25">
      <c r="K157" s="38" t="s">
        <v>8</v>
      </c>
      <c r="L157" s="42">
        <v>5.5840786685977362E-2</v>
      </c>
    </row>
    <row r="158" spans="11:12" x14ac:dyDescent="0.25">
      <c r="K158" s="38" t="s">
        <v>7</v>
      </c>
      <c r="L158" s="42">
        <v>9.4255262268170437E-2</v>
      </c>
    </row>
    <row r="159" spans="11:12" x14ac:dyDescent="0.25">
      <c r="K159" s="38" t="s">
        <v>6</v>
      </c>
      <c r="L159" s="42">
        <v>0.13922812894011338</v>
      </c>
    </row>
    <row r="160" spans="11:12" x14ac:dyDescent="0.25">
      <c r="K160" s="38" t="s">
        <v>5</v>
      </c>
      <c r="L160" s="42">
        <v>2.0458591357381255E-2</v>
      </c>
    </row>
    <row r="161" spans="11:12" x14ac:dyDescent="0.25">
      <c r="K161" s="38" t="s">
        <v>3</v>
      </c>
      <c r="L161" s="42">
        <v>3.2018020074906152E-2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1.0836529726662375E-2</v>
      </c>
    </row>
    <row r="164" spans="11:12" x14ac:dyDescent="0.25">
      <c r="K164" s="38" t="s">
        <v>0</v>
      </c>
      <c r="L164" s="42">
        <v>3.5188263546888652E-3</v>
      </c>
    </row>
    <row r="165" spans="11:12" x14ac:dyDescent="0.25">
      <c r="K165" s="38" t="s">
        <v>1</v>
      </c>
      <c r="L165" s="42">
        <v>8.2424429248572961E-2</v>
      </c>
    </row>
    <row r="166" spans="11:12" x14ac:dyDescent="0.25">
      <c r="K166" s="38" t="s">
        <v>18</v>
      </c>
      <c r="L166" s="42">
        <v>1.1321814597467034E-2</v>
      </c>
    </row>
    <row r="167" spans="11:12" x14ac:dyDescent="0.25">
      <c r="K167" s="38" t="s">
        <v>2</v>
      </c>
      <c r="L167" s="42">
        <v>6.6388769191647046E-2</v>
      </c>
    </row>
    <row r="168" spans="11:12" x14ac:dyDescent="0.25">
      <c r="K168" s="38" t="s">
        <v>17</v>
      </c>
      <c r="L168" s="42">
        <v>5.45101239336611E-2</v>
      </c>
    </row>
    <row r="169" spans="11:12" x14ac:dyDescent="0.25">
      <c r="K169" s="38" t="s">
        <v>16</v>
      </c>
      <c r="L169" s="42">
        <v>9.3588843108668648E-2</v>
      </c>
    </row>
    <row r="170" spans="11:12" x14ac:dyDescent="0.25">
      <c r="K170" s="38" t="s">
        <v>15</v>
      </c>
      <c r="L170" s="42">
        <v>5.0035854661473943E-2</v>
      </c>
    </row>
    <row r="171" spans="11:12" x14ac:dyDescent="0.25">
      <c r="K171" s="38" t="s">
        <v>14</v>
      </c>
      <c r="L171" s="42">
        <v>4.1059515467382061E-2</v>
      </c>
    </row>
    <row r="172" spans="11:12" x14ac:dyDescent="0.25">
      <c r="K172" s="38" t="s">
        <v>13</v>
      </c>
      <c r="L172" s="42">
        <v>1.634187603690291E-2</v>
      </c>
    </row>
    <row r="173" spans="11:12" x14ac:dyDescent="0.25">
      <c r="K173" s="38" t="s">
        <v>12</v>
      </c>
      <c r="L173" s="42">
        <v>4.91736256871462E-2</v>
      </c>
    </row>
    <row r="174" spans="11:12" x14ac:dyDescent="0.25">
      <c r="K174" s="38" t="s">
        <v>11</v>
      </c>
      <c r="L174" s="42">
        <v>1.8689395605698478E-2</v>
      </c>
    </row>
    <row r="175" spans="11:12" x14ac:dyDescent="0.25">
      <c r="K175" s="38" t="s">
        <v>10</v>
      </c>
      <c r="L175" s="42">
        <v>9.3233975991685966E-2</v>
      </c>
    </row>
    <row r="176" spans="11:12" x14ac:dyDescent="0.25">
      <c r="K176" s="38" t="s">
        <v>9</v>
      </c>
      <c r="L176" s="42">
        <v>6.8451740933921951E-2</v>
      </c>
    </row>
    <row r="177" spans="11:12" x14ac:dyDescent="0.25">
      <c r="K177" s="38" t="s">
        <v>8</v>
      </c>
      <c r="L177" s="42">
        <v>5.5279138964818272E-2</v>
      </c>
    </row>
    <row r="178" spans="11:12" x14ac:dyDescent="0.25">
      <c r="K178" s="38" t="s">
        <v>7</v>
      </c>
      <c r="L178" s="42">
        <v>9.7007505357757554E-2</v>
      </c>
    </row>
    <row r="179" spans="11:12" x14ac:dyDescent="0.25">
      <c r="K179" s="38" t="s">
        <v>6</v>
      </c>
      <c r="L179" s="42">
        <v>0.13936629236635042</v>
      </c>
    </row>
    <row r="180" spans="11:12" x14ac:dyDescent="0.25">
      <c r="K180" s="38" t="s">
        <v>5</v>
      </c>
      <c r="L180" s="42">
        <v>1.7119885395909869E-2</v>
      </c>
    </row>
    <row r="181" spans="11:12" x14ac:dyDescent="0.25">
      <c r="K181" s="38" t="s">
        <v>3</v>
      </c>
      <c r="L181" s="42">
        <v>3.1074585054861312E-2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99.551709151734428</v>
      </c>
    </row>
    <row r="185" spans="11:12" x14ac:dyDescent="0.25">
      <c r="K185" s="68">
        <v>43918</v>
      </c>
      <c r="L185" s="43">
        <v>97.087892137339693</v>
      </c>
    </row>
    <row r="186" spans="11:12" x14ac:dyDescent="0.25">
      <c r="K186" s="68">
        <v>43925</v>
      </c>
      <c r="L186" s="43">
        <v>94.149938249740046</v>
      </c>
    </row>
    <row r="187" spans="11:12" x14ac:dyDescent="0.25">
      <c r="K187" s="68">
        <v>43932</v>
      </c>
      <c r="L187" s="43">
        <v>91.932958020065016</v>
      </c>
    </row>
    <row r="188" spans="11:12" x14ac:dyDescent="0.25">
      <c r="K188" s="68">
        <v>43939</v>
      </c>
      <c r="L188" s="43">
        <v>91.108175131505547</v>
      </c>
    </row>
    <row r="189" spans="11:12" x14ac:dyDescent="0.25">
      <c r="K189" s="68">
        <v>43946</v>
      </c>
      <c r="L189" s="43">
        <v>91.306218485965957</v>
      </c>
    </row>
    <row r="190" spans="11:12" x14ac:dyDescent="0.25">
      <c r="K190" s="68">
        <v>43953</v>
      </c>
      <c r="L190" s="43">
        <v>91.630361455934121</v>
      </c>
    </row>
    <row r="191" spans="11:12" x14ac:dyDescent="0.25">
      <c r="K191" s="68">
        <v>43960</v>
      </c>
      <c r="L191" s="43">
        <v>91.910252166379991</v>
      </c>
    </row>
    <row r="192" spans="11:12" x14ac:dyDescent="0.25">
      <c r="K192" s="68">
        <v>43967</v>
      </c>
      <c r="L192" s="43">
        <v>92.165243734295515</v>
      </c>
    </row>
    <row r="193" spans="11:12" x14ac:dyDescent="0.25">
      <c r="K193" s="68">
        <v>43974</v>
      </c>
      <c r="L193" s="43">
        <v>92.166731692366795</v>
      </c>
    </row>
    <row r="194" spans="11:12" x14ac:dyDescent="0.25">
      <c r="K194" s="68">
        <v>43981</v>
      </c>
      <c r="L194" s="43">
        <v>92.545635190942704</v>
      </c>
    </row>
    <row r="195" spans="11:12" x14ac:dyDescent="0.25">
      <c r="K195" s="68" t="s">
        <v>57</v>
      </c>
      <c r="L195" s="43" t="s">
        <v>57</v>
      </c>
    </row>
    <row r="196" spans="11:12" x14ac:dyDescent="0.25">
      <c r="K196" s="68" t="s">
        <v>57</v>
      </c>
      <c r="L196" s="43" t="s">
        <v>57</v>
      </c>
    </row>
    <row r="197" spans="11:12" x14ac:dyDescent="0.25">
      <c r="K197" s="68" t="s">
        <v>57</v>
      </c>
      <c r="L197" s="43" t="s">
        <v>57</v>
      </c>
    </row>
    <row r="198" spans="11:12" x14ac:dyDescent="0.25">
      <c r="K198" s="68" t="s">
        <v>57</v>
      </c>
      <c r="L198" s="43" t="s">
        <v>57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99.902394910757707</v>
      </c>
    </row>
    <row r="227" spans="11:12" x14ac:dyDescent="0.25">
      <c r="K227" s="68">
        <v>43918</v>
      </c>
      <c r="L227" s="43">
        <v>98.771179122209034</v>
      </c>
    </row>
    <row r="228" spans="11:12" x14ac:dyDescent="0.25">
      <c r="K228" s="68">
        <v>43925</v>
      </c>
      <c r="L228" s="43">
        <v>97.00732362552418</v>
      </c>
    </row>
    <row r="229" spans="11:12" x14ac:dyDescent="0.25">
      <c r="K229" s="68">
        <v>43932</v>
      </c>
      <c r="L229" s="43">
        <v>94.434086529024185</v>
      </c>
    </row>
    <row r="230" spans="11:12" x14ac:dyDescent="0.25">
      <c r="K230" s="68">
        <v>43939</v>
      </c>
      <c r="L230" s="43">
        <v>94.114923555201756</v>
      </c>
    </row>
    <row r="231" spans="11:12" x14ac:dyDescent="0.25">
      <c r="K231" s="68">
        <v>43946</v>
      </c>
      <c r="L231" s="43">
        <v>94.452032988453823</v>
      </c>
    </row>
    <row r="232" spans="11:12" x14ac:dyDescent="0.25">
      <c r="K232" s="68">
        <v>43953</v>
      </c>
      <c r="L232" s="43">
        <v>94.778174636851489</v>
      </c>
    </row>
    <row r="233" spans="11:12" x14ac:dyDescent="0.25">
      <c r="K233" s="68">
        <v>43960</v>
      </c>
      <c r="L233" s="43">
        <v>92.892025748498924</v>
      </c>
    </row>
    <row r="234" spans="11:12" x14ac:dyDescent="0.25">
      <c r="K234" s="68">
        <v>43967</v>
      </c>
      <c r="L234" s="43">
        <v>91.712222024371385</v>
      </c>
    </row>
    <row r="235" spans="11:12" x14ac:dyDescent="0.25">
      <c r="K235" s="68">
        <v>43974</v>
      </c>
      <c r="L235" s="43">
        <v>91.105882115288424</v>
      </c>
    </row>
    <row r="236" spans="11:12" x14ac:dyDescent="0.25">
      <c r="K236" s="68">
        <v>43981</v>
      </c>
      <c r="L236" s="43">
        <v>91.708125955767869</v>
      </c>
    </row>
    <row r="237" spans="11:12" x14ac:dyDescent="0.25">
      <c r="K237" s="68" t="s">
        <v>57</v>
      </c>
      <c r="L237" s="43" t="s">
        <v>57</v>
      </c>
    </row>
    <row r="238" spans="11:12" x14ac:dyDescent="0.25">
      <c r="K238" s="68" t="s">
        <v>57</v>
      </c>
      <c r="L238" s="43" t="s">
        <v>57</v>
      </c>
    </row>
    <row r="239" spans="11:12" x14ac:dyDescent="0.25">
      <c r="K239" s="68" t="s">
        <v>57</v>
      </c>
      <c r="L239" s="43" t="s">
        <v>57</v>
      </c>
    </row>
    <row r="240" spans="11:12" x14ac:dyDescent="0.25">
      <c r="K240" s="68" t="s">
        <v>57</v>
      </c>
      <c r="L240" s="43" t="s">
        <v>57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99.33952894981492</v>
      </c>
    </row>
    <row r="270" spans="11:12" x14ac:dyDescent="0.25">
      <c r="K270" s="68">
        <v>43918</v>
      </c>
      <c r="L270" s="43">
        <v>96.896088781547803</v>
      </c>
    </row>
    <row r="271" spans="11:12" x14ac:dyDescent="0.25">
      <c r="K271" s="68">
        <v>43925</v>
      </c>
      <c r="L271" s="43">
        <v>93.726236226813398</v>
      </c>
    </row>
    <row r="272" spans="11:12" x14ac:dyDescent="0.25">
      <c r="K272" s="68">
        <v>43932</v>
      </c>
      <c r="L272" s="43">
        <v>91.586097027862039</v>
      </c>
    </row>
    <row r="273" spans="11:12" x14ac:dyDescent="0.25">
      <c r="K273" s="68">
        <v>43939</v>
      </c>
      <c r="L273" s="43">
        <v>90.752457025980078</v>
      </c>
    </row>
    <row r="274" spans="11:12" x14ac:dyDescent="0.25">
      <c r="K274" s="68">
        <v>43946</v>
      </c>
      <c r="L274" s="43">
        <v>91.173671900273945</v>
      </c>
    </row>
    <row r="275" spans="11:12" x14ac:dyDescent="0.25">
      <c r="K275" s="68">
        <v>43953</v>
      </c>
      <c r="L275" s="43">
        <v>91.336884001968031</v>
      </c>
    </row>
    <row r="276" spans="11:12" x14ac:dyDescent="0.25">
      <c r="K276" s="68">
        <v>43960</v>
      </c>
      <c r="L276" s="43">
        <v>91.322404626689249</v>
      </c>
    </row>
    <row r="277" spans="11:12" x14ac:dyDescent="0.25">
      <c r="K277" s="68">
        <v>43967</v>
      </c>
      <c r="L277" s="43">
        <v>91.045035233754376</v>
      </c>
    </row>
    <row r="278" spans="11:12" x14ac:dyDescent="0.25">
      <c r="K278" s="68">
        <v>43974</v>
      </c>
      <c r="L278" s="43">
        <v>90.922088195807831</v>
      </c>
    </row>
    <row r="279" spans="11:12" x14ac:dyDescent="0.25">
      <c r="K279" s="68">
        <v>43981</v>
      </c>
      <c r="L279" s="43">
        <v>90.994146612245615</v>
      </c>
    </row>
    <row r="280" spans="11:12" x14ac:dyDescent="0.25">
      <c r="K280" s="68" t="s">
        <v>57</v>
      </c>
      <c r="L280" s="43" t="s">
        <v>57</v>
      </c>
    </row>
    <row r="281" spans="11:12" x14ac:dyDescent="0.25">
      <c r="K281" s="68" t="s">
        <v>57</v>
      </c>
      <c r="L281" s="43" t="s">
        <v>57</v>
      </c>
    </row>
    <row r="282" spans="11:12" x14ac:dyDescent="0.25">
      <c r="K282" s="68" t="s">
        <v>57</v>
      </c>
      <c r="L282" s="43" t="s">
        <v>57</v>
      </c>
    </row>
    <row r="283" spans="11:12" x14ac:dyDescent="0.25">
      <c r="K283" s="68" t="s">
        <v>57</v>
      </c>
      <c r="L283" s="43" t="s">
        <v>57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99.797609234997523</v>
      </c>
    </row>
    <row r="312" spans="11:12" x14ac:dyDescent="0.25">
      <c r="K312" s="68">
        <v>43918</v>
      </c>
      <c r="L312" s="43">
        <v>98.758716431258108</v>
      </c>
    </row>
    <row r="313" spans="11:12" x14ac:dyDescent="0.25">
      <c r="K313" s="68">
        <v>43925</v>
      </c>
      <c r="L313" s="43">
        <v>97.516774798984926</v>
      </c>
    </row>
    <row r="314" spans="11:12" x14ac:dyDescent="0.25">
      <c r="K314" s="68">
        <v>43932</v>
      </c>
      <c r="L314" s="43">
        <v>95.461190830676514</v>
      </c>
    </row>
    <row r="315" spans="11:12" x14ac:dyDescent="0.25">
      <c r="K315" s="68">
        <v>43939</v>
      </c>
      <c r="L315" s="43">
        <v>94.836833404350557</v>
      </c>
    </row>
    <row r="316" spans="11:12" x14ac:dyDescent="0.25">
      <c r="K316" s="68">
        <v>43946</v>
      </c>
      <c r="L316" s="43">
        <v>95.733804700594646</v>
      </c>
    </row>
    <row r="317" spans="11:12" x14ac:dyDescent="0.25">
      <c r="K317" s="68">
        <v>43953</v>
      </c>
      <c r="L317" s="43">
        <v>96.128088614399246</v>
      </c>
    </row>
    <row r="318" spans="11:12" x14ac:dyDescent="0.25">
      <c r="K318" s="68">
        <v>43960</v>
      </c>
      <c r="L318" s="43">
        <v>93.904172748806076</v>
      </c>
    </row>
    <row r="319" spans="11:12" x14ac:dyDescent="0.25">
      <c r="K319" s="68">
        <v>43967</v>
      </c>
      <c r="L319" s="43">
        <v>91.934149176195191</v>
      </c>
    </row>
    <row r="320" spans="11:12" x14ac:dyDescent="0.25">
      <c r="K320" s="68">
        <v>43974</v>
      </c>
      <c r="L320" s="43">
        <v>92.058403779836155</v>
      </c>
    </row>
    <row r="321" spans="11:12" x14ac:dyDescent="0.25">
      <c r="K321" s="68">
        <v>43981</v>
      </c>
      <c r="L321" s="43">
        <v>91.30945388935136</v>
      </c>
    </row>
    <row r="322" spans="11:12" x14ac:dyDescent="0.25">
      <c r="K322" s="68" t="s">
        <v>57</v>
      </c>
      <c r="L322" s="43" t="s">
        <v>57</v>
      </c>
    </row>
    <row r="323" spans="11:12" x14ac:dyDescent="0.25">
      <c r="K323" s="68" t="s">
        <v>57</v>
      </c>
      <c r="L323" s="43" t="s">
        <v>57</v>
      </c>
    </row>
    <row r="324" spans="11:12" x14ac:dyDescent="0.25">
      <c r="K324" s="68" t="s">
        <v>57</v>
      </c>
      <c r="L324" s="43" t="s">
        <v>57</v>
      </c>
    </row>
    <row r="325" spans="11:12" x14ac:dyDescent="0.25">
      <c r="K325" s="68" t="s">
        <v>57</v>
      </c>
      <c r="L325" s="43" t="s">
        <v>57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DB1F6-8E8A-4DCD-967A-87423B1D24EC}">
  <sheetPr codeName="Sheet5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43981</v>
      </c>
    </row>
    <row r="3" spans="1:12" ht="15" customHeight="1" x14ac:dyDescent="0.25">
      <c r="A3" s="21" t="str">
        <f>"Week ending "&amp;TEXT($L$2,"dddd dd mmmm yyyy")</f>
        <v>Week ending Saturday 30 May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43953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43960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43967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43974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30 May (Change since 100th case of COVID-19)</v>
      </c>
      <c r="C8" s="93" t="str">
        <f>"% Change between " &amp; TEXT($L$4,"dd mmmm")&amp;" and "&amp; TEXT($L$2,"dd mmmm") &amp; " (monthly change)"</f>
        <v>% Change between 02 May and 30 May (monthly change)</v>
      </c>
      <c r="D8" s="74" t="str">
        <f>"% Change between " &amp; TEXT($L$7,"dd mmmm")&amp;" and "&amp; TEXT($L$2,"dd mmmm") &amp; " (weekly change)"</f>
        <v>% Change between 23 May and 30 May (weekly change)</v>
      </c>
      <c r="E8" s="76" t="str">
        <f>"% Change between " &amp; TEXT($L$6,"dd mmmm")&amp;" and "&amp; TEXT($L$7,"dd mmmm") &amp; " (weekly change)"</f>
        <v>% Change between 16 May and 23 May (weekly change)</v>
      </c>
      <c r="F8" s="95" t="str">
        <f>"% Change between " &amp; TEXT($L$3,"dd mmmm")&amp;" and "&amp; TEXT($L$2,"dd mmmm") &amp; " (Change since 100th case of COVID-19)"</f>
        <v>% Change between 14 March and 30 May (Change since 100th case of COVID-19)</v>
      </c>
      <c r="G8" s="93" t="str">
        <f>"% Change between " &amp; TEXT($L$4,"dd mmmm")&amp;" and "&amp; TEXT($L$2,"dd mmmm") &amp; " (monthly change)"</f>
        <v>% Change between 02 May and 30 May (monthly change)</v>
      </c>
      <c r="H8" s="74" t="str">
        <f>"% Change between " &amp; TEXT($L$7,"dd mmmm")&amp;" and "&amp; TEXT($L$2,"dd mmmm") &amp; " (weekly change)"</f>
        <v>% Change between 23 May and 30 May (weekly change)</v>
      </c>
      <c r="I8" s="76" t="str">
        <f>"% Change between " &amp; TEXT($L$6,"dd mmmm")&amp;" and "&amp; TEXT($L$7,"dd mmmm") &amp; " (weekly change)"</f>
        <v>% Change between 16 May and 23 May (weekly change)</v>
      </c>
      <c r="J8" s="52"/>
      <c r="K8" s="39" t="s">
        <v>72</v>
      </c>
      <c r="L8" s="40">
        <v>43981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Queensland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-6.7495652510238369E-2</v>
      </c>
      <c r="C11" s="28">
        <v>1.3936257626504522E-2</v>
      </c>
      <c r="D11" s="28">
        <v>5.667913570574834E-3</v>
      </c>
      <c r="E11" s="28">
        <v>-2.1419663720885218E-3</v>
      </c>
      <c r="F11" s="28">
        <v>-7.0924329360708582E-2</v>
      </c>
      <c r="G11" s="28">
        <v>-2.2006383205177005E-2</v>
      </c>
      <c r="H11" s="28">
        <v>1.4959559044175785E-2</v>
      </c>
      <c r="I11" s="61">
        <v>-1.4862039911182845E-2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-5.6485513523531705E-2</v>
      </c>
      <c r="C13" s="28">
        <v>6.6033646225680531E-3</v>
      </c>
      <c r="D13" s="28">
        <v>5.3080608394400208E-3</v>
      </c>
      <c r="E13" s="28">
        <v>-3.9818747200661697E-3</v>
      </c>
      <c r="F13" s="28">
        <v>-8.3831393166169832E-2</v>
      </c>
      <c r="G13" s="28">
        <v>-1.9428547844834609E-2</v>
      </c>
      <c r="H13" s="28">
        <v>1.7625934227873286E-2</v>
      </c>
      <c r="I13" s="61">
        <v>-1.6804775921740789E-2</v>
      </c>
      <c r="J13" s="28"/>
      <c r="K13" s="42"/>
      <c r="L13" s="43"/>
    </row>
    <row r="14" spans="1:12" x14ac:dyDescent="0.25">
      <c r="A14" s="62" t="s">
        <v>27</v>
      </c>
      <c r="B14" s="28">
        <v>-7.4083525368743963E-2</v>
      </c>
      <c r="C14" s="28">
        <v>1.9021403748827659E-2</v>
      </c>
      <c r="D14" s="28">
        <v>5.5324647163954577E-3</v>
      </c>
      <c r="E14" s="28">
        <v>-1.1042037897971424E-3</v>
      </c>
      <c r="F14" s="28">
        <v>-5.0926239346818947E-2</v>
      </c>
      <c r="G14" s="28">
        <v>-2.5851625193126448E-2</v>
      </c>
      <c r="H14" s="28">
        <v>1.1018836922426445E-2</v>
      </c>
      <c r="I14" s="61">
        <v>-1.2070357448244362E-2</v>
      </c>
      <c r="J14" s="28"/>
      <c r="K14" s="38"/>
      <c r="L14" s="43"/>
    </row>
    <row r="15" spans="1:12" x14ac:dyDescent="0.25">
      <c r="A15" s="63" t="s">
        <v>49</v>
      </c>
      <c r="B15" s="28">
        <v>-0.13988478073946697</v>
      </c>
      <c r="C15" s="28">
        <v>7.9797925279849746E-2</v>
      </c>
      <c r="D15" s="28">
        <v>1.9449058834320132E-2</v>
      </c>
      <c r="E15" s="28">
        <v>1.7250852693890595E-2</v>
      </c>
      <c r="F15" s="28">
        <v>9.8355264568436018E-2</v>
      </c>
      <c r="G15" s="28">
        <v>-3.1244716289977825E-2</v>
      </c>
      <c r="H15" s="28">
        <v>2.8035790838996988E-2</v>
      </c>
      <c r="I15" s="61">
        <v>-4.4265098128044578E-3</v>
      </c>
      <c r="J15" s="28"/>
      <c r="K15" s="56"/>
      <c r="L15" s="43"/>
    </row>
    <row r="16" spans="1:12" x14ac:dyDescent="0.25">
      <c r="A16" s="62" t="s">
        <v>50</v>
      </c>
      <c r="B16" s="28">
        <v>-0.10758212759473329</v>
      </c>
      <c r="C16" s="28">
        <v>2.0069985802277035E-2</v>
      </c>
      <c r="D16" s="28">
        <v>4.0813781924731174E-3</v>
      </c>
      <c r="E16" s="28">
        <v>-1.8098561968127314E-3</v>
      </c>
      <c r="F16" s="28">
        <v>-6.1839464547728928E-2</v>
      </c>
      <c r="G16" s="28">
        <v>-1.0092471321277663E-2</v>
      </c>
      <c r="H16" s="28">
        <v>2.0834935179713909E-2</v>
      </c>
      <c r="I16" s="61">
        <v>-1.5733815173831545E-2</v>
      </c>
      <c r="J16" s="28"/>
      <c r="K16" s="42"/>
      <c r="L16" s="43"/>
    </row>
    <row r="17" spans="1:12" x14ac:dyDescent="0.25">
      <c r="A17" s="62" t="s">
        <v>51</v>
      </c>
      <c r="B17" s="28">
        <v>-5.5390692144298037E-2</v>
      </c>
      <c r="C17" s="28">
        <v>9.6253248422193405E-3</v>
      </c>
      <c r="D17" s="28">
        <v>5.5619551459817895E-3</v>
      </c>
      <c r="E17" s="28">
        <v>-3.2461089218381867E-3</v>
      </c>
      <c r="F17" s="28">
        <v>-7.6740736562014189E-2</v>
      </c>
      <c r="G17" s="28">
        <v>-2.188421641253957E-2</v>
      </c>
      <c r="H17" s="28">
        <v>1.3824927078548432E-2</v>
      </c>
      <c r="I17" s="61">
        <v>-1.4898906198625217E-2</v>
      </c>
      <c r="J17" s="28"/>
      <c r="K17" s="42"/>
      <c r="L17" s="43"/>
    </row>
    <row r="18" spans="1:12" x14ac:dyDescent="0.25">
      <c r="A18" s="62" t="s">
        <v>52</v>
      </c>
      <c r="B18" s="28">
        <v>-3.8558106999855291E-2</v>
      </c>
      <c r="C18" s="28">
        <v>9.7316043196631341E-3</v>
      </c>
      <c r="D18" s="28">
        <v>6.0819566616605591E-3</v>
      </c>
      <c r="E18" s="28">
        <v>-3.1075436565849435E-3</v>
      </c>
      <c r="F18" s="28">
        <v>-7.9759000880880393E-2</v>
      </c>
      <c r="G18" s="28">
        <v>-2.0838465763438063E-2</v>
      </c>
      <c r="H18" s="28">
        <v>1.4698853630342956E-2</v>
      </c>
      <c r="I18" s="61">
        <v>-1.3440229692250338E-2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-3.5580746826764043E-2</v>
      </c>
      <c r="C19" s="28">
        <v>9.8981568071434545E-3</v>
      </c>
      <c r="D19" s="28">
        <v>6.61857654027731E-3</v>
      </c>
      <c r="E19" s="28">
        <v>-3.7624391149880809E-3</v>
      </c>
      <c r="F19" s="28">
        <v>-7.5539376349538001E-2</v>
      </c>
      <c r="G19" s="28">
        <v>-2.2904154655446041E-2</v>
      </c>
      <c r="H19" s="28">
        <v>1.5694024921077743E-2</v>
      </c>
      <c r="I19" s="61">
        <v>-1.6272290106112086E-2</v>
      </c>
      <c r="J19" s="29"/>
      <c r="K19" s="44"/>
      <c r="L19" s="43"/>
    </row>
    <row r="20" spans="1:12" x14ac:dyDescent="0.25">
      <c r="A20" s="62" t="s">
        <v>54</v>
      </c>
      <c r="B20" s="28">
        <v>-5.4314044105455261E-2</v>
      </c>
      <c r="C20" s="28">
        <v>1.1132070119702631E-2</v>
      </c>
      <c r="D20" s="28">
        <v>5.1021415178129637E-3</v>
      </c>
      <c r="E20" s="28">
        <v>-3.1200371031439023E-3</v>
      </c>
      <c r="F20" s="28">
        <v>-6.8099098253804446E-2</v>
      </c>
      <c r="G20" s="28">
        <v>-2.6757257532362244E-2</v>
      </c>
      <c r="H20" s="28">
        <v>1.1132201395679608E-2</v>
      </c>
      <c r="I20" s="61">
        <v>-1.3160724010162439E-2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-0.11215266799822032</v>
      </c>
      <c r="C21" s="65">
        <v>-1.9721153846153805E-2</v>
      </c>
      <c r="D21" s="65">
        <v>-5.9553812728525557E-3</v>
      </c>
      <c r="E21" s="65">
        <v>-7.0612253488518961E-3</v>
      </c>
      <c r="F21" s="65">
        <v>-6.1998550134127584E-2</v>
      </c>
      <c r="G21" s="65">
        <v>-5.6197685612179971E-2</v>
      </c>
      <c r="H21" s="65">
        <v>-1.0030193737363691E-3</v>
      </c>
      <c r="I21" s="66">
        <v>-2.0068171355189235E-2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85.51264731914101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89.798253711823989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94.542098787133071</v>
      </c>
    </row>
    <row r="39" spans="1:12" x14ac:dyDescent="0.25">
      <c r="K39" s="44" t="s">
        <v>52</v>
      </c>
      <c r="L39" s="43">
        <v>96.122643011925504</v>
      </c>
    </row>
    <row r="40" spans="1:12" x14ac:dyDescent="0.25">
      <c r="K40" s="37" t="s">
        <v>53</v>
      </c>
      <c r="L40" s="43">
        <v>96.265893813705418</v>
      </c>
    </row>
    <row r="41" spans="1:12" x14ac:dyDescent="0.25">
      <c r="K41" s="37" t="s">
        <v>54</v>
      </c>
      <c r="L41" s="43">
        <v>94.561063774851533</v>
      </c>
    </row>
    <row r="42" spans="1:12" x14ac:dyDescent="0.25">
      <c r="K42" s="37" t="s">
        <v>55</v>
      </c>
      <c r="L42" s="43">
        <v>93.548898399112375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88.405459542553686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90.392530194630353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94.416417648092803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95.945522024295016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96.212673400205944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94.928995610637742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92.106514503090821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89.793450412260682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90.826707823678746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94.917463526103006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96.538254754998718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96.900767068133703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95.383036405886898</v>
      </c>
    </row>
    <row r="60" spans="1:12" ht="15.4" customHeight="1" x14ac:dyDescent="0.25">
      <c r="K60" s="37" t="s">
        <v>55</v>
      </c>
      <c r="L60" s="43">
        <v>91.291805357425901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76.4583252152905</v>
      </c>
    </row>
    <row r="66" spans="1:12" ht="15.4" customHeight="1" x14ac:dyDescent="0.25">
      <c r="K66" s="42" t="s">
        <v>50</v>
      </c>
      <c r="L66" s="43">
        <v>86.216460629113755</v>
      </c>
    </row>
    <row r="67" spans="1:12" ht="15.4" customHeight="1" x14ac:dyDescent="0.25">
      <c r="K67" s="42" t="s">
        <v>51</v>
      </c>
      <c r="L67" s="43">
        <v>92.753792571468637</v>
      </c>
    </row>
    <row r="68" spans="1:12" ht="15.4" customHeight="1" x14ac:dyDescent="0.25">
      <c r="K68" s="44" t="s">
        <v>52</v>
      </c>
      <c r="L68" s="43">
        <v>94.355737648067134</v>
      </c>
    </row>
    <row r="69" spans="1:12" ht="15.4" customHeight="1" x14ac:dyDescent="0.25">
      <c r="K69" s="37" t="s">
        <v>53</v>
      </c>
      <c r="L69" s="43">
        <v>94.73613582659938</v>
      </c>
    </row>
    <row r="70" spans="1:12" ht="15.4" customHeight="1" x14ac:dyDescent="0.25">
      <c r="K70" s="37" t="s">
        <v>54</v>
      </c>
      <c r="L70" s="43">
        <v>92.45606041778845</v>
      </c>
    </row>
    <row r="71" spans="1:12" ht="15.4" customHeight="1" x14ac:dyDescent="0.25">
      <c r="K71" s="37" t="s">
        <v>55</v>
      </c>
      <c r="L71" s="43">
        <v>87.565776651724818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81.399290807777732</v>
      </c>
    </row>
    <row r="75" spans="1:12" ht="15.4" customHeight="1" x14ac:dyDescent="0.25">
      <c r="K75" s="42" t="s">
        <v>50</v>
      </c>
      <c r="L75" s="43">
        <v>88.315060319591282</v>
      </c>
    </row>
    <row r="76" spans="1:12" ht="15.4" customHeight="1" x14ac:dyDescent="0.25">
      <c r="K76" s="42" t="s">
        <v>51</v>
      </c>
      <c r="L76" s="43">
        <v>93.615857506837159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52</v>
      </c>
      <c r="L77" s="43">
        <v>95.207851335886374</v>
      </c>
    </row>
    <row r="78" spans="1:12" ht="15.4" customHeight="1" x14ac:dyDescent="0.25">
      <c r="K78" s="37" t="s">
        <v>53</v>
      </c>
      <c r="L78" s="43">
        <v>95.438606727150727</v>
      </c>
    </row>
    <row r="79" spans="1:12" ht="15.4" customHeight="1" x14ac:dyDescent="0.25">
      <c r="K79" s="37" t="s">
        <v>54</v>
      </c>
      <c r="L79" s="43">
        <v>93.222328073009436</v>
      </c>
    </row>
    <row r="80" spans="1:12" ht="15.4" customHeight="1" x14ac:dyDescent="0.25">
      <c r="K80" s="37" t="s">
        <v>55</v>
      </c>
      <c r="L80" s="43">
        <v>86.444054656878663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82.848419904142148</v>
      </c>
    </row>
    <row r="84" spans="1:12" ht="15.4" customHeight="1" x14ac:dyDescent="0.25">
      <c r="K84" s="42" t="s">
        <v>50</v>
      </c>
      <c r="L84" s="43">
        <v>88.614532639704649</v>
      </c>
    </row>
    <row r="85" spans="1:12" ht="15.4" customHeight="1" x14ac:dyDescent="0.25">
      <c r="K85" s="42" t="s">
        <v>51</v>
      </c>
      <c r="L85" s="43">
        <v>94.14108132114724</v>
      </c>
    </row>
    <row r="86" spans="1:12" ht="15.4" customHeight="1" x14ac:dyDescent="0.25">
      <c r="K86" s="44" t="s">
        <v>52</v>
      </c>
      <c r="L86" s="43">
        <v>95.783513581800435</v>
      </c>
    </row>
    <row r="87" spans="1:12" ht="15.4" customHeight="1" x14ac:dyDescent="0.25">
      <c r="K87" s="37" t="s">
        <v>53</v>
      </c>
      <c r="L87" s="43">
        <v>96.01848361970886</v>
      </c>
    </row>
    <row r="88" spans="1:12" ht="15.4" customHeight="1" x14ac:dyDescent="0.25">
      <c r="K88" s="37" t="s">
        <v>54</v>
      </c>
      <c r="L88" s="43">
        <v>93.736238247110975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86.253491846943419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-3.3091759205143179E-2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-5.6612129193544747E-2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-3.7162585877729581E-2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-1.1117533718689732E-2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-4.913993164840802E-2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-3.8332228079443476E-2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-4.6108940473454374E-2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-0.26833216551958983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-5.1350317210744456E-2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-0.11212356364721687</v>
      </c>
    </row>
    <row r="104" spans="1:12" x14ac:dyDescent="0.25">
      <c r="K104" s="38" t="s">
        <v>12</v>
      </c>
      <c r="L104" s="42">
        <v>-1.7158600357982667E-2</v>
      </c>
    </row>
    <row r="105" spans="1:12" x14ac:dyDescent="0.25">
      <c r="K105" s="38" t="s">
        <v>11</v>
      </c>
      <c r="L105" s="42">
        <v>-9.233337565062838E-2</v>
      </c>
    </row>
    <row r="106" spans="1:12" x14ac:dyDescent="0.25">
      <c r="K106" s="38" t="s">
        <v>10</v>
      </c>
      <c r="L106" s="42">
        <v>-4.4311254222555774E-2</v>
      </c>
    </row>
    <row r="107" spans="1:12" x14ac:dyDescent="0.25">
      <c r="K107" s="38" t="s">
        <v>9</v>
      </c>
      <c r="L107" s="42">
        <v>-7.0239537687851072E-2</v>
      </c>
    </row>
    <row r="108" spans="1:12" x14ac:dyDescent="0.25">
      <c r="K108" s="38" t="s">
        <v>8</v>
      </c>
      <c r="L108" s="42">
        <v>-1.7065688351940222E-2</v>
      </c>
    </row>
    <row r="109" spans="1:12" x14ac:dyDescent="0.25">
      <c r="K109" s="38" t="s">
        <v>7</v>
      </c>
      <c r="L109" s="42">
        <v>-5.4182621502209205E-2</v>
      </c>
    </row>
    <row r="110" spans="1:12" x14ac:dyDescent="0.25">
      <c r="K110" s="38" t="s">
        <v>6</v>
      </c>
      <c r="L110" s="42">
        <v>-4.0468346205748906E-2</v>
      </c>
    </row>
    <row r="111" spans="1:12" x14ac:dyDescent="0.25">
      <c r="K111" s="38" t="s">
        <v>5</v>
      </c>
      <c r="L111" s="42">
        <v>-0.25066132264529051</v>
      </c>
    </row>
    <row r="112" spans="1:12" x14ac:dyDescent="0.25">
      <c r="K112" s="38" t="s">
        <v>3</v>
      </c>
      <c r="L112" s="42">
        <v>-9.3430485310865952E-2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1.4423203273100704E-2</v>
      </c>
    </row>
    <row r="144" spans="11:12" x14ac:dyDescent="0.25">
      <c r="K144" s="38" t="s">
        <v>0</v>
      </c>
      <c r="L144" s="42">
        <v>2.2215214007569862E-2</v>
      </c>
    </row>
    <row r="145" spans="11:12" x14ac:dyDescent="0.25">
      <c r="K145" s="38" t="s">
        <v>1</v>
      </c>
      <c r="L145" s="42">
        <v>7.1165444609236655E-2</v>
      </c>
    </row>
    <row r="146" spans="11:12" x14ac:dyDescent="0.25">
      <c r="K146" s="38" t="s">
        <v>18</v>
      </c>
      <c r="L146" s="42">
        <v>1.2352970053270696E-2</v>
      </c>
    </row>
    <row r="147" spans="11:12" x14ac:dyDescent="0.25">
      <c r="K147" s="38" t="s">
        <v>2</v>
      </c>
      <c r="L147" s="42">
        <v>7.3416668278225461E-2</v>
      </c>
    </row>
    <row r="148" spans="11:12" x14ac:dyDescent="0.25">
      <c r="K148" s="38" t="s">
        <v>17</v>
      </c>
      <c r="L148" s="42">
        <v>4.4116545948516397E-2</v>
      </c>
    </row>
    <row r="149" spans="11:12" x14ac:dyDescent="0.25">
      <c r="K149" s="38" t="s">
        <v>16</v>
      </c>
      <c r="L149" s="42">
        <v>9.0615223726509056E-2</v>
      </c>
    </row>
    <row r="150" spans="11:12" x14ac:dyDescent="0.25">
      <c r="K150" s="38" t="s">
        <v>15</v>
      </c>
      <c r="L150" s="42">
        <v>7.5721941149839767E-2</v>
      </c>
    </row>
    <row r="151" spans="11:12" x14ac:dyDescent="0.25">
      <c r="K151" s="38" t="s">
        <v>14</v>
      </c>
      <c r="L151" s="42">
        <v>4.5098357152172308E-2</v>
      </c>
    </row>
    <row r="152" spans="11:12" x14ac:dyDescent="0.25">
      <c r="K152" s="38" t="s">
        <v>13</v>
      </c>
      <c r="L152" s="42">
        <v>9.9683589025730893E-3</v>
      </c>
    </row>
    <row r="153" spans="11:12" x14ac:dyDescent="0.25">
      <c r="K153" s="38" t="s">
        <v>12</v>
      </c>
      <c r="L153" s="42">
        <v>2.8257319824007861E-2</v>
      </c>
    </row>
    <row r="154" spans="11:12" x14ac:dyDescent="0.25">
      <c r="K154" s="38" t="s">
        <v>11</v>
      </c>
      <c r="L154" s="42">
        <v>2.3435535912719959E-2</v>
      </c>
    </row>
    <row r="155" spans="11:12" x14ac:dyDescent="0.25">
      <c r="K155" s="38" t="s">
        <v>10</v>
      </c>
      <c r="L155" s="42">
        <v>7.5303431727675327E-2</v>
      </c>
    </row>
    <row r="156" spans="11:12" x14ac:dyDescent="0.25">
      <c r="K156" s="38" t="s">
        <v>9</v>
      </c>
      <c r="L156" s="42">
        <v>6.7443487591741083E-2</v>
      </c>
    </row>
    <row r="157" spans="11:12" x14ac:dyDescent="0.25">
      <c r="K157" s="38" t="s">
        <v>8</v>
      </c>
      <c r="L157" s="42">
        <v>6.2714926158376066E-2</v>
      </c>
    </row>
    <row r="158" spans="11:12" x14ac:dyDescent="0.25">
      <c r="K158" s="38" t="s">
        <v>7</v>
      </c>
      <c r="L158" s="42">
        <v>5.7237609716162346E-2</v>
      </c>
    </row>
    <row r="159" spans="11:12" x14ac:dyDescent="0.25">
      <c r="K159" s="38" t="s">
        <v>6</v>
      </c>
      <c r="L159" s="42">
        <v>0.1686597929965126</v>
      </c>
    </row>
    <row r="160" spans="11:12" x14ac:dyDescent="0.25">
      <c r="K160" s="38" t="s">
        <v>5</v>
      </c>
      <c r="L160" s="42">
        <v>1.6825665536592056E-2</v>
      </c>
    </row>
    <row r="161" spans="11:12" x14ac:dyDescent="0.25">
      <c r="K161" s="38" t="s">
        <v>3</v>
      </c>
      <c r="L161" s="42">
        <v>4.0491778322897867E-2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1.4955334139687257E-2</v>
      </c>
    </row>
    <row r="164" spans="11:12" x14ac:dyDescent="0.25">
      <c r="K164" s="38" t="s">
        <v>0</v>
      </c>
      <c r="L164" s="42">
        <v>2.2474494085231247E-2</v>
      </c>
    </row>
    <row r="165" spans="11:12" x14ac:dyDescent="0.25">
      <c r="K165" s="38" t="s">
        <v>1</v>
      </c>
      <c r="L165" s="42">
        <v>7.3480357326882503E-2</v>
      </c>
    </row>
    <row r="166" spans="11:12" x14ac:dyDescent="0.25">
      <c r="K166" s="38" t="s">
        <v>18</v>
      </c>
      <c r="L166" s="42">
        <v>1.3099816129609641E-2</v>
      </c>
    </row>
    <row r="167" spans="11:12" x14ac:dyDescent="0.25">
      <c r="K167" s="38" t="s">
        <v>2</v>
      </c>
      <c r="L167" s="42">
        <v>7.486182601196513E-2</v>
      </c>
    </row>
    <row r="168" spans="11:12" x14ac:dyDescent="0.25">
      <c r="K168" s="38" t="s">
        <v>17</v>
      </c>
      <c r="L168" s="42">
        <v>4.5496260217281641E-2</v>
      </c>
    </row>
    <row r="169" spans="11:12" x14ac:dyDescent="0.25">
      <c r="K169" s="38" t="s">
        <v>16</v>
      </c>
      <c r="L169" s="42">
        <v>9.2693457143012109E-2</v>
      </c>
    </row>
    <row r="170" spans="11:12" x14ac:dyDescent="0.25">
      <c r="K170" s="38" t="s">
        <v>15</v>
      </c>
      <c r="L170" s="42">
        <v>5.9413458878661812E-2</v>
      </c>
    </row>
    <row r="171" spans="11:12" x14ac:dyDescent="0.25">
      <c r="K171" s="38" t="s">
        <v>14</v>
      </c>
      <c r="L171" s="42">
        <v>4.5879187932895443E-2</v>
      </c>
    </row>
    <row r="172" spans="11:12" x14ac:dyDescent="0.25">
      <c r="K172" s="38" t="s">
        <v>13</v>
      </c>
      <c r="L172" s="42">
        <v>9.4912919200082439E-3</v>
      </c>
    </row>
    <row r="173" spans="11:12" x14ac:dyDescent="0.25">
      <c r="K173" s="38" t="s">
        <v>12</v>
      </c>
      <c r="L173" s="42">
        <v>2.9782664113815228E-2</v>
      </c>
    </row>
    <row r="174" spans="11:12" x14ac:dyDescent="0.25">
      <c r="K174" s="38" t="s">
        <v>11</v>
      </c>
      <c r="L174" s="42">
        <v>2.2811318605622421E-2</v>
      </c>
    </row>
    <row r="175" spans="11:12" x14ac:dyDescent="0.25">
      <c r="K175" s="38" t="s">
        <v>10</v>
      </c>
      <c r="L175" s="42">
        <v>7.7175664021608845E-2</v>
      </c>
    </row>
    <row r="176" spans="11:12" x14ac:dyDescent="0.25">
      <c r="K176" s="38" t="s">
        <v>9</v>
      </c>
      <c r="L176" s="42">
        <v>6.724503577065559E-2</v>
      </c>
    </row>
    <row r="177" spans="11:12" x14ac:dyDescent="0.25">
      <c r="K177" s="38" t="s">
        <v>8</v>
      </c>
      <c r="L177" s="42">
        <v>6.6106558043922792E-2</v>
      </c>
    </row>
    <row r="178" spans="11:12" x14ac:dyDescent="0.25">
      <c r="K178" s="38" t="s">
        <v>7</v>
      </c>
      <c r="L178" s="42">
        <v>5.8054770595924475E-2</v>
      </c>
    </row>
    <row r="179" spans="11:12" x14ac:dyDescent="0.25">
      <c r="K179" s="38" t="s">
        <v>6</v>
      </c>
      <c r="L179" s="42">
        <v>0.17354815614338637</v>
      </c>
    </row>
    <row r="180" spans="11:12" x14ac:dyDescent="0.25">
      <c r="K180" s="38" t="s">
        <v>5</v>
      </c>
      <c r="L180" s="42">
        <v>1.3520711182465599E-2</v>
      </c>
    </row>
    <row r="181" spans="11:12" x14ac:dyDescent="0.25">
      <c r="K181" s="38" t="s">
        <v>3</v>
      </c>
      <c r="L181" s="42">
        <v>3.9365620033736691E-2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99.551709151734428</v>
      </c>
    </row>
    <row r="185" spans="11:12" x14ac:dyDescent="0.25">
      <c r="K185" s="68">
        <v>43918</v>
      </c>
      <c r="L185" s="43">
        <v>97.087892137339693</v>
      </c>
    </row>
    <row r="186" spans="11:12" x14ac:dyDescent="0.25">
      <c r="K186" s="68">
        <v>43925</v>
      </c>
      <c r="L186" s="43">
        <v>94.149938249740046</v>
      </c>
    </row>
    <row r="187" spans="11:12" x14ac:dyDescent="0.25">
      <c r="K187" s="68">
        <v>43932</v>
      </c>
      <c r="L187" s="43">
        <v>91.932958020065016</v>
      </c>
    </row>
    <row r="188" spans="11:12" x14ac:dyDescent="0.25">
      <c r="K188" s="68">
        <v>43939</v>
      </c>
      <c r="L188" s="43">
        <v>91.108175131505547</v>
      </c>
    </row>
    <row r="189" spans="11:12" x14ac:dyDescent="0.25">
      <c r="K189" s="68">
        <v>43946</v>
      </c>
      <c r="L189" s="43">
        <v>91.306218485965957</v>
      </c>
    </row>
    <row r="190" spans="11:12" x14ac:dyDescent="0.25">
      <c r="K190" s="68">
        <v>43953</v>
      </c>
      <c r="L190" s="43">
        <v>91.630361455934121</v>
      </c>
    </row>
    <row r="191" spans="11:12" x14ac:dyDescent="0.25">
      <c r="K191" s="68">
        <v>43960</v>
      </c>
      <c r="L191" s="43">
        <v>91.910252166379991</v>
      </c>
    </row>
    <row r="192" spans="11:12" x14ac:dyDescent="0.25">
      <c r="K192" s="68">
        <v>43967</v>
      </c>
      <c r="L192" s="43">
        <v>92.165243734295515</v>
      </c>
    </row>
    <row r="193" spans="11:12" x14ac:dyDescent="0.25">
      <c r="K193" s="68">
        <v>43974</v>
      </c>
      <c r="L193" s="43">
        <v>92.166731692366795</v>
      </c>
    </row>
    <row r="194" spans="11:12" x14ac:dyDescent="0.25">
      <c r="K194" s="68">
        <v>43981</v>
      </c>
      <c r="L194" s="43">
        <v>92.545635190942704</v>
      </c>
    </row>
    <row r="195" spans="11:12" x14ac:dyDescent="0.25">
      <c r="K195" s="68" t="s">
        <v>57</v>
      </c>
      <c r="L195" s="43" t="s">
        <v>57</v>
      </c>
    </row>
    <row r="196" spans="11:12" x14ac:dyDescent="0.25">
      <c r="K196" s="68" t="s">
        <v>57</v>
      </c>
      <c r="L196" s="43" t="s">
        <v>57</v>
      </c>
    </row>
    <row r="197" spans="11:12" x14ac:dyDescent="0.25">
      <c r="K197" s="68" t="s">
        <v>57</v>
      </c>
      <c r="L197" s="43" t="s">
        <v>57</v>
      </c>
    </row>
    <row r="198" spans="11:12" x14ac:dyDescent="0.25">
      <c r="K198" s="68" t="s">
        <v>57</v>
      </c>
      <c r="L198" s="43" t="s">
        <v>57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99.902394910757707</v>
      </c>
    </row>
    <row r="227" spans="11:12" x14ac:dyDescent="0.25">
      <c r="K227" s="68">
        <v>43918</v>
      </c>
      <c r="L227" s="43">
        <v>98.771179122209034</v>
      </c>
    </row>
    <row r="228" spans="11:12" x14ac:dyDescent="0.25">
      <c r="K228" s="68">
        <v>43925</v>
      </c>
      <c r="L228" s="43">
        <v>97.00732362552418</v>
      </c>
    </row>
    <row r="229" spans="11:12" x14ac:dyDescent="0.25">
      <c r="K229" s="68">
        <v>43932</v>
      </c>
      <c r="L229" s="43">
        <v>94.434086529024185</v>
      </c>
    </row>
    <row r="230" spans="11:12" x14ac:dyDescent="0.25">
      <c r="K230" s="68">
        <v>43939</v>
      </c>
      <c r="L230" s="43">
        <v>94.114923555201756</v>
      </c>
    </row>
    <row r="231" spans="11:12" x14ac:dyDescent="0.25">
      <c r="K231" s="68">
        <v>43946</v>
      </c>
      <c r="L231" s="43">
        <v>94.452032988453823</v>
      </c>
    </row>
    <row r="232" spans="11:12" x14ac:dyDescent="0.25">
      <c r="K232" s="68">
        <v>43953</v>
      </c>
      <c r="L232" s="43">
        <v>94.778174636851489</v>
      </c>
    </row>
    <row r="233" spans="11:12" x14ac:dyDescent="0.25">
      <c r="K233" s="68">
        <v>43960</v>
      </c>
      <c r="L233" s="43">
        <v>92.892025748498924</v>
      </c>
    </row>
    <row r="234" spans="11:12" x14ac:dyDescent="0.25">
      <c r="K234" s="68">
        <v>43967</v>
      </c>
      <c r="L234" s="43">
        <v>91.712222024371385</v>
      </c>
    </row>
    <row r="235" spans="11:12" x14ac:dyDescent="0.25">
      <c r="K235" s="68">
        <v>43974</v>
      </c>
      <c r="L235" s="43">
        <v>91.105882115288424</v>
      </c>
    </row>
    <row r="236" spans="11:12" x14ac:dyDescent="0.25">
      <c r="K236" s="68">
        <v>43981</v>
      </c>
      <c r="L236" s="43">
        <v>91.708125955767869</v>
      </c>
    </row>
    <row r="237" spans="11:12" x14ac:dyDescent="0.25">
      <c r="K237" s="68" t="s">
        <v>57</v>
      </c>
      <c r="L237" s="43" t="s">
        <v>57</v>
      </c>
    </row>
    <row r="238" spans="11:12" x14ac:dyDescent="0.25">
      <c r="K238" s="68" t="s">
        <v>57</v>
      </c>
      <c r="L238" s="43" t="s">
        <v>57</v>
      </c>
    </row>
    <row r="239" spans="11:12" x14ac:dyDescent="0.25">
      <c r="K239" s="68" t="s">
        <v>57</v>
      </c>
      <c r="L239" s="43" t="s">
        <v>57</v>
      </c>
    </row>
    <row r="240" spans="11:12" x14ac:dyDescent="0.25">
      <c r="K240" s="68" t="s">
        <v>57</v>
      </c>
      <c r="L240" s="43" t="s">
        <v>57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99.857091924801196</v>
      </c>
    </row>
    <row r="270" spans="11:12" x14ac:dyDescent="0.25">
      <c r="K270" s="68">
        <v>43918</v>
      </c>
      <c r="L270" s="43">
        <v>97.138020341343022</v>
      </c>
    </row>
    <row r="271" spans="11:12" x14ac:dyDescent="0.25">
      <c r="K271" s="68">
        <v>43925</v>
      </c>
      <c r="L271" s="43">
        <v>94.413643010471162</v>
      </c>
    </row>
    <row r="272" spans="11:12" x14ac:dyDescent="0.25">
      <c r="K272" s="68">
        <v>43932</v>
      </c>
      <c r="L272" s="43">
        <v>91.743513227922506</v>
      </c>
    </row>
    <row r="273" spans="11:12" x14ac:dyDescent="0.25">
      <c r="K273" s="68">
        <v>43939</v>
      </c>
      <c r="L273" s="43">
        <v>91.135881182993245</v>
      </c>
    </row>
    <row r="274" spans="11:12" x14ac:dyDescent="0.25">
      <c r="K274" s="68">
        <v>43946</v>
      </c>
      <c r="L274" s="43">
        <v>91.624257877175424</v>
      </c>
    </row>
    <row r="275" spans="11:12" x14ac:dyDescent="0.25">
      <c r="K275" s="68">
        <v>43953</v>
      </c>
      <c r="L275" s="43">
        <v>91.968734767670242</v>
      </c>
    </row>
    <row r="276" spans="11:12" x14ac:dyDescent="0.25">
      <c r="K276" s="68">
        <v>43960</v>
      </c>
      <c r="L276" s="43">
        <v>92.435392607953361</v>
      </c>
    </row>
    <row r="277" spans="11:12" x14ac:dyDescent="0.25">
      <c r="K277" s="68">
        <v>43967</v>
      </c>
      <c r="L277" s="43">
        <v>92.923918061408813</v>
      </c>
    </row>
    <row r="278" spans="11:12" x14ac:dyDescent="0.25">
      <c r="K278" s="68">
        <v>43974</v>
      </c>
      <c r="L278" s="43">
        <v>92.724878153758567</v>
      </c>
    </row>
    <row r="279" spans="11:12" x14ac:dyDescent="0.25">
      <c r="K279" s="68">
        <v>43981</v>
      </c>
      <c r="L279" s="43">
        <v>93.250434748976161</v>
      </c>
    </row>
    <row r="280" spans="11:12" x14ac:dyDescent="0.25">
      <c r="K280" s="68" t="s">
        <v>57</v>
      </c>
      <c r="L280" s="43" t="s">
        <v>57</v>
      </c>
    </row>
    <row r="281" spans="11:12" x14ac:dyDescent="0.25">
      <c r="K281" s="68" t="s">
        <v>57</v>
      </c>
      <c r="L281" s="43" t="s">
        <v>57</v>
      </c>
    </row>
    <row r="282" spans="11:12" x14ac:dyDescent="0.25">
      <c r="K282" s="68" t="s">
        <v>57</v>
      </c>
      <c r="L282" s="43" t="s">
        <v>57</v>
      </c>
    </row>
    <row r="283" spans="11:12" x14ac:dyDescent="0.25">
      <c r="K283" s="68" t="s">
        <v>57</v>
      </c>
      <c r="L283" s="43" t="s">
        <v>57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99.822236672120397</v>
      </c>
    </row>
    <row r="312" spans="11:12" x14ac:dyDescent="0.25">
      <c r="K312" s="68">
        <v>43918</v>
      </c>
      <c r="L312" s="43">
        <v>98.126570118195232</v>
      </c>
    </row>
    <row r="313" spans="11:12" x14ac:dyDescent="0.25">
      <c r="K313" s="68">
        <v>43925</v>
      </c>
      <c r="L313" s="43">
        <v>97.141108443382748</v>
      </c>
    </row>
    <row r="314" spans="11:12" x14ac:dyDescent="0.25">
      <c r="K314" s="68">
        <v>43932</v>
      </c>
      <c r="L314" s="43">
        <v>94.372121578490393</v>
      </c>
    </row>
    <row r="315" spans="11:12" x14ac:dyDescent="0.25">
      <c r="K315" s="68">
        <v>43939</v>
      </c>
      <c r="L315" s="43">
        <v>94.359572348385939</v>
      </c>
    </row>
    <row r="316" spans="11:12" x14ac:dyDescent="0.25">
      <c r="K316" s="68">
        <v>43946</v>
      </c>
      <c r="L316" s="43">
        <v>94.442764253911719</v>
      </c>
    </row>
    <row r="317" spans="11:12" x14ac:dyDescent="0.25">
      <c r="K317" s="68">
        <v>43953</v>
      </c>
      <c r="L317" s="43">
        <v>94.998132368608879</v>
      </c>
    </row>
    <row r="318" spans="11:12" x14ac:dyDescent="0.25">
      <c r="K318" s="68">
        <v>43960</v>
      </c>
      <c r="L318" s="43">
        <v>93.764056176849337</v>
      </c>
    </row>
    <row r="319" spans="11:12" x14ac:dyDescent="0.25">
      <c r="K319" s="68">
        <v>43967</v>
      </c>
      <c r="L319" s="43">
        <v>92.919164344839729</v>
      </c>
    </row>
    <row r="320" spans="11:12" x14ac:dyDescent="0.25">
      <c r="K320" s="68">
        <v>43974</v>
      </c>
      <c r="L320" s="43">
        <v>91.538196015832966</v>
      </c>
    </row>
    <row r="321" spans="11:12" x14ac:dyDescent="0.25">
      <c r="K321" s="68">
        <v>43981</v>
      </c>
      <c r="L321" s="43">
        <v>92.907567063929136</v>
      </c>
    </row>
    <row r="322" spans="11:12" x14ac:dyDescent="0.25">
      <c r="K322" s="68" t="s">
        <v>57</v>
      </c>
      <c r="L322" s="43" t="s">
        <v>57</v>
      </c>
    </row>
    <row r="323" spans="11:12" x14ac:dyDescent="0.25">
      <c r="K323" s="68" t="s">
        <v>57</v>
      </c>
      <c r="L323" s="43" t="s">
        <v>57</v>
      </c>
    </row>
    <row r="324" spans="11:12" x14ac:dyDescent="0.25">
      <c r="K324" s="68" t="s">
        <v>57</v>
      </c>
      <c r="L324" s="43" t="s">
        <v>57</v>
      </c>
    </row>
    <row r="325" spans="11:12" x14ac:dyDescent="0.25">
      <c r="K325" s="68" t="s">
        <v>57</v>
      </c>
      <c r="L325" s="43" t="s">
        <v>57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EB93B-C650-4E27-B67E-414D9CA2E065}">
  <sheetPr codeName="Sheet6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43981</v>
      </c>
    </row>
    <row r="3" spans="1:12" ht="15" customHeight="1" x14ac:dyDescent="0.25">
      <c r="A3" s="21" t="str">
        <f>"Week ending "&amp;TEXT($L$2,"dddd dd mmmm yyyy")</f>
        <v>Week ending Saturday 30 May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43953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43960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43967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43974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30 May (Change since 100th case of COVID-19)</v>
      </c>
      <c r="C8" s="93" t="str">
        <f>"% Change between " &amp; TEXT($L$4,"dd mmmm")&amp;" and "&amp; TEXT($L$2,"dd mmmm") &amp; " (monthly change)"</f>
        <v>% Change between 02 May and 30 May (monthly change)</v>
      </c>
      <c r="D8" s="74" t="str">
        <f>"% Change between " &amp; TEXT($L$7,"dd mmmm")&amp;" and "&amp; TEXT($L$2,"dd mmmm") &amp; " (weekly change)"</f>
        <v>% Change between 23 May and 30 May (weekly change)</v>
      </c>
      <c r="E8" s="76" t="str">
        <f>"% Change between " &amp; TEXT($L$6,"dd mmmm")&amp;" and "&amp; TEXT($L$7,"dd mmmm") &amp; " (weekly change)"</f>
        <v>% Change between 16 May and 23 May (weekly change)</v>
      </c>
      <c r="F8" s="95" t="str">
        <f>"% Change between " &amp; TEXT($L$3,"dd mmmm")&amp;" and "&amp; TEXT($L$2,"dd mmmm") &amp; " (Change since 100th case of COVID-19)"</f>
        <v>% Change between 14 March and 30 May (Change since 100th case of COVID-19)</v>
      </c>
      <c r="G8" s="93" t="str">
        <f>"% Change between " &amp; TEXT($L$4,"dd mmmm")&amp;" and "&amp; TEXT($L$2,"dd mmmm") &amp; " (monthly change)"</f>
        <v>% Change between 02 May and 30 May (monthly change)</v>
      </c>
      <c r="H8" s="74" t="str">
        <f>"% Change between " &amp; TEXT($L$7,"dd mmmm")&amp;" and "&amp; TEXT($L$2,"dd mmmm") &amp; " (weekly change)"</f>
        <v>% Change between 23 May and 30 May (weekly change)</v>
      </c>
      <c r="I8" s="76" t="str">
        <f>"% Change between " &amp; TEXT($L$6,"dd mmmm")&amp;" and "&amp; TEXT($L$7,"dd mmmm") &amp; " (weekly change)"</f>
        <v>% Change between 16 May and 23 May (weekly change)</v>
      </c>
      <c r="J8" s="52"/>
      <c r="K8" s="39" t="s">
        <v>72</v>
      </c>
      <c r="L8" s="40">
        <v>43981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South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-6.9223903745141202E-2</v>
      </c>
      <c r="C11" s="28">
        <v>2.1607096017857819E-2</v>
      </c>
      <c r="D11" s="28">
        <v>5.2007289658586586E-3</v>
      </c>
      <c r="E11" s="28">
        <v>-1.7543705910704199E-3</v>
      </c>
      <c r="F11" s="28">
        <v>-5.7787224146775951E-2</v>
      </c>
      <c r="G11" s="28">
        <v>-1.6210591026215471E-2</v>
      </c>
      <c r="H11" s="28">
        <v>3.5194756788992088E-3</v>
      </c>
      <c r="I11" s="61">
        <v>-9.6379650398232819E-3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-5.6866857120895786E-2</v>
      </c>
      <c r="C13" s="28">
        <v>1.3421845963245804E-2</v>
      </c>
      <c r="D13" s="28">
        <v>5.9098889837745361E-3</v>
      </c>
      <c r="E13" s="28">
        <v>-3.6518584317769553E-3</v>
      </c>
      <c r="F13" s="28">
        <v>-6.7266219758542967E-2</v>
      </c>
      <c r="G13" s="28">
        <v>-6.8633954346875026E-3</v>
      </c>
      <c r="H13" s="28">
        <v>6.4518489681222313E-3</v>
      </c>
      <c r="I13" s="61">
        <v>-7.344226231529305E-3</v>
      </c>
      <c r="J13" s="28"/>
      <c r="K13" s="42"/>
      <c r="L13" s="43"/>
    </row>
    <row r="14" spans="1:12" x14ac:dyDescent="0.25">
      <c r="A14" s="62" t="s">
        <v>27</v>
      </c>
      <c r="B14" s="28">
        <v>-7.8276984044217346E-2</v>
      </c>
      <c r="C14" s="28">
        <v>2.8753904113043793E-2</v>
      </c>
      <c r="D14" s="28">
        <v>4.0443949652382294E-3</v>
      </c>
      <c r="E14" s="28">
        <v>2.1209871680283321E-4</v>
      </c>
      <c r="F14" s="28">
        <v>-4.1383199980635776E-2</v>
      </c>
      <c r="G14" s="28">
        <v>-3.0524241401581165E-2</v>
      </c>
      <c r="H14" s="28">
        <v>-1.3116446159002759E-3</v>
      </c>
      <c r="I14" s="61">
        <v>-1.3173922907174007E-2</v>
      </c>
      <c r="J14" s="28"/>
      <c r="K14" s="38"/>
      <c r="L14" s="43"/>
    </row>
    <row r="15" spans="1:12" x14ac:dyDescent="0.25">
      <c r="A15" s="63" t="s">
        <v>49</v>
      </c>
      <c r="B15" s="28">
        <v>-0.16328383763837639</v>
      </c>
      <c r="C15" s="28">
        <v>6.7682223980110701E-2</v>
      </c>
      <c r="D15" s="28">
        <v>1.3725321888411912E-2</v>
      </c>
      <c r="E15" s="28">
        <v>-1.1420287805395501E-2</v>
      </c>
      <c r="F15" s="28">
        <v>1.2209326156682243E-2</v>
      </c>
      <c r="G15" s="28">
        <v>-7.3108027288101174E-2</v>
      </c>
      <c r="H15" s="28">
        <v>1.6875509734782579E-2</v>
      </c>
      <c r="I15" s="61">
        <v>-7.2609936450582335E-2</v>
      </c>
      <c r="J15" s="28"/>
      <c r="K15" s="56"/>
      <c r="L15" s="43"/>
    </row>
    <row r="16" spans="1:12" x14ac:dyDescent="0.25">
      <c r="A16" s="62" t="s">
        <v>50</v>
      </c>
      <c r="B16" s="28">
        <v>-0.11164885135534164</v>
      </c>
      <c r="C16" s="28">
        <v>2.8104228961982169E-2</v>
      </c>
      <c r="D16" s="28">
        <v>3.5994262267740051E-3</v>
      </c>
      <c r="E16" s="28">
        <v>-2.5205680012644338E-3</v>
      </c>
      <c r="F16" s="28">
        <v>-6.0328562327267243E-2</v>
      </c>
      <c r="G16" s="28">
        <v>-2.0584340264280021E-2</v>
      </c>
      <c r="H16" s="28">
        <v>5.02687134551838E-3</v>
      </c>
      <c r="I16" s="61">
        <v>-1.0367280912617849E-2</v>
      </c>
      <c r="J16" s="28"/>
      <c r="K16" s="42"/>
      <c r="L16" s="43"/>
    </row>
    <row r="17" spans="1:12" x14ac:dyDescent="0.25">
      <c r="A17" s="62" t="s">
        <v>51</v>
      </c>
      <c r="B17" s="28">
        <v>-5.4607836472001181E-2</v>
      </c>
      <c r="C17" s="28">
        <v>1.840637968915293E-2</v>
      </c>
      <c r="D17" s="28">
        <v>3.7773197199253428E-3</v>
      </c>
      <c r="E17" s="28">
        <v>-2.7753783152574263E-3</v>
      </c>
      <c r="F17" s="28">
        <v>-5.687776427253366E-2</v>
      </c>
      <c r="G17" s="28">
        <v>-6.0069805796676423E-3</v>
      </c>
      <c r="H17" s="28">
        <v>2.9830079226622619E-3</v>
      </c>
      <c r="I17" s="61">
        <v>-9.3840924839547757E-3</v>
      </c>
      <c r="J17" s="28"/>
      <c r="K17" s="42"/>
      <c r="L17" s="43"/>
    </row>
    <row r="18" spans="1:12" x14ac:dyDescent="0.25">
      <c r="A18" s="62" t="s">
        <v>52</v>
      </c>
      <c r="B18" s="28">
        <v>-4.0144476419803787E-2</v>
      </c>
      <c r="C18" s="28">
        <v>2.0372993221548397E-2</v>
      </c>
      <c r="D18" s="28">
        <v>5.9813232035454966E-3</v>
      </c>
      <c r="E18" s="28">
        <v>-1.045299227883989E-3</v>
      </c>
      <c r="F18" s="28">
        <v>-6.3733422588891697E-2</v>
      </c>
      <c r="G18" s="28">
        <v>-1.0067341577114197E-2</v>
      </c>
      <c r="H18" s="28">
        <v>4.3974234051773475E-3</v>
      </c>
      <c r="I18" s="61">
        <v>-3.9251103134984033E-3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-4.0491917051458826E-2</v>
      </c>
      <c r="C19" s="28">
        <v>1.6749458243040527E-2</v>
      </c>
      <c r="D19" s="28">
        <v>7.4928099494753209E-3</v>
      </c>
      <c r="E19" s="28">
        <v>-1.3875008489953045E-3</v>
      </c>
      <c r="F19" s="28">
        <v>-6.5201778590290749E-2</v>
      </c>
      <c r="G19" s="28">
        <v>-1.7805532738841001E-2</v>
      </c>
      <c r="H19" s="28">
        <v>1.6180154881983988E-3</v>
      </c>
      <c r="I19" s="61">
        <v>-8.6269395734487331E-3</v>
      </c>
      <c r="J19" s="29"/>
      <c r="K19" s="44"/>
      <c r="L19" s="43"/>
    </row>
    <row r="20" spans="1:12" x14ac:dyDescent="0.25">
      <c r="A20" s="62" t="s">
        <v>54</v>
      </c>
      <c r="B20" s="28">
        <v>-5.1107541562926739E-2</v>
      </c>
      <c r="C20" s="28">
        <v>1.9186094157734646E-2</v>
      </c>
      <c r="D20" s="28">
        <v>8.5716114988154679E-3</v>
      </c>
      <c r="E20" s="28">
        <v>-1.30014067095785E-3</v>
      </c>
      <c r="F20" s="28">
        <v>-5.8839783707554938E-2</v>
      </c>
      <c r="G20" s="28">
        <v>-1.9350282916861694E-2</v>
      </c>
      <c r="H20" s="28">
        <v>6.4316122551320021E-3</v>
      </c>
      <c r="I20" s="61">
        <v>-9.6019592061898917E-3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-8.2289126785370259E-2</v>
      </c>
      <c r="C21" s="65">
        <v>-3.6195769092864927E-3</v>
      </c>
      <c r="D21" s="65">
        <v>-5.2839756592292231E-3</v>
      </c>
      <c r="E21" s="65">
        <v>8.8777874747960617E-3</v>
      </c>
      <c r="F21" s="65">
        <v>-1.3411440984283263E-2</v>
      </c>
      <c r="G21" s="65">
        <v>-4.4358595446182481E-2</v>
      </c>
      <c r="H21" s="65">
        <v>-4.1944293348433748E-3</v>
      </c>
      <c r="I21" s="66">
        <v>-1.695964155447538E-2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84.622399071541082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89.312729471092169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93.962929771405001</v>
      </c>
    </row>
    <row r="39" spans="1:12" x14ac:dyDescent="0.25">
      <c r="K39" s="44" t="s">
        <v>52</v>
      </c>
      <c r="L39" s="43">
        <v>94.892546794138028</v>
      </c>
    </row>
    <row r="40" spans="1:12" x14ac:dyDescent="0.25">
      <c r="K40" s="37" t="s">
        <v>53</v>
      </c>
      <c r="L40" s="43">
        <v>95.394724932568195</v>
      </c>
    </row>
    <row r="41" spans="1:12" x14ac:dyDescent="0.25">
      <c r="K41" s="37" t="s">
        <v>54</v>
      </c>
      <c r="L41" s="43">
        <v>93.974476539813551</v>
      </c>
    </row>
    <row r="42" spans="1:12" x14ac:dyDescent="0.25">
      <c r="K42" s="37" t="s">
        <v>55</v>
      </c>
      <c r="L42" s="43">
        <v>94.520547945205479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86.902097322390787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90.484967339536112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94.544730366008054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95.663178938204325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95.807461848988979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94.589637780834479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93.575073865162508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87.540910221337981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90.984679809492917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95.035462808859293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96.320086413981016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96.460636121721194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95.444750114626316</v>
      </c>
    </row>
    <row r="60" spans="1:12" ht="15.4" customHeight="1" x14ac:dyDescent="0.25">
      <c r="K60" s="37" t="s">
        <v>55</v>
      </c>
      <c r="L60" s="43">
        <v>93.452054794520549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75.232050232050227</v>
      </c>
    </row>
    <row r="66" spans="1:12" ht="15.4" customHeight="1" x14ac:dyDescent="0.25">
      <c r="K66" s="42" t="s">
        <v>50</v>
      </c>
      <c r="L66" s="43">
        <v>83.929945520022159</v>
      </c>
    </row>
    <row r="67" spans="1:12" ht="15.4" customHeight="1" x14ac:dyDescent="0.25">
      <c r="K67" s="42" t="s">
        <v>51</v>
      </c>
      <c r="L67" s="43">
        <v>91.564550689701349</v>
      </c>
    </row>
    <row r="68" spans="1:12" ht="15.4" customHeight="1" x14ac:dyDescent="0.25">
      <c r="K68" s="44" t="s">
        <v>52</v>
      </c>
      <c r="L68" s="43">
        <v>93.165280198357806</v>
      </c>
    </row>
    <row r="69" spans="1:12" ht="15.4" customHeight="1" x14ac:dyDescent="0.25">
      <c r="K69" s="37" t="s">
        <v>53</v>
      </c>
      <c r="L69" s="43">
        <v>93.336763080675283</v>
      </c>
    </row>
    <row r="70" spans="1:12" ht="15.4" customHeight="1" x14ac:dyDescent="0.25">
      <c r="K70" s="37" t="s">
        <v>54</v>
      </c>
      <c r="L70" s="43">
        <v>92.153003594044165</v>
      </c>
    </row>
    <row r="71" spans="1:12" ht="15.4" customHeight="1" x14ac:dyDescent="0.25">
      <c r="K71" s="37" t="s">
        <v>55</v>
      </c>
      <c r="L71" s="43">
        <v>89.972012147918775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79.681954681954679</v>
      </c>
    </row>
    <row r="75" spans="1:12" ht="15.4" customHeight="1" x14ac:dyDescent="0.25">
      <c r="K75" s="42" t="s">
        <v>50</v>
      </c>
      <c r="L75" s="43">
        <v>86.984825633291265</v>
      </c>
    </row>
    <row r="76" spans="1:12" ht="15.4" customHeight="1" x14ac:dyDescent="0.25">
      <c r="K76" s="42" t="s">
        <v>51</v>
      </c>
      <c r="L76" s="43">
        <v>93.812776215347526</v>
      </c>
    </row>
    <row r="77" spans="1:12" ht="15.4" customHeight="1" x14ac:dyDescent="0.25">
      <c r="A77" s="31" t="str">
        <f>"Distribution of payroll jobs by industry, "&amp;$L$1</f>
        <v>Distribution of payroll jobs by industry, South Australia</v>
      </c>
      <c r="K77" s="44" t="s">
        <v>52</v>
      </c>
      <c r="L77" s="43">
        <v>95.152451623335793</v>
      </c>
    </row>
    <row r="78" spans="1:12" ht="15.4" customHeight="1" x14ac:dyDescent="0.25">
      <c r="K78" s="37" t="s">
        <v>53</v>
      </c>
      <c r="L78" s="43">
        <v>94.685797035173962</v>
      </c>
    </row>
    <row r="79" spans="1:12" ht="15.4" customHeight="1" x14ac:dyDescent="0.25">
      <c r="K79" s="37" t="s">
        <v>54</v>
      </c>
      <c r="L79" s="43">
        <v>93.577785384220434</v>
      </c>
    </row>
    <row r="80" spans="1:12" ht="15.4" customHeight="1" x14ac:dyDescent="0.25">
      <c r="K80" s="37" t="s">
        <v>55</v>
      </c>
      <c r="L80" s="43">
        <v>91.25826237122611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80.433251433251428</v>
      </c>
    </row>
    <row r="84" spans="1:12" ht="15.4" customHeight="1" x14ac:dyDescent="0.25">
      <c r="K84" s="42" t="s">
        <v>50</v>
      </c>
      <c r="L84" s="43">
        <v>87.173597217519784</v>
      </c>
    </row>
    <row r="85" spans="1:12" ht="15.4" customHeight="1" x14ac:dyDescent="0.25">
      <c r="K85" s="42" t="s">
        <v>51</v>
      </c>
      <c r="L85" s="43">
        <v>94.039574126155088</v>
      </c>
    </row>
    <row r="86" spans="1:12" ht="15.4" customHeight="1" x14ac:dyDescent="0.25">
      <c r="K86" s="44" t="s">
        <v>52</v>
      </c>
      <c r="L86" s="43">
        <v>95.653520671254284</v>
      </c>
    </row>
    <row r="87" spans="1:12" ht="15.4" customHeight="1" x14ac:dyDescent="0.25">
      <c r="K87" s="37" t="s">
        <v>53</v>
      </c>
      <c r="L87" s="43">
        <v>95.461986966960097</v>
      </c>
    </row>
    <row r="88" spans="1:12" ht="15.4" customHeight="1" x14ac:dyDescent="0.25">
      <c r="K88" s="37" t="s">
        <v>54</v>
      </c>
      <c r="L88" s="43">
        <v>94.323378401506062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90.301554219019835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-0.13286670491489772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-2.6267834300895299E-2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-4.9671993271656834E-2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6.7158127534094891E-3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-4.4030976866953786E-2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-3.7994581781239378E-2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-5.7960734828031435E-2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-0.31180382377389859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-4.2739503595453532E-2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-5.2046232876712284E-2</v>
      </c>
    </row>
    <row r="104" spans="1:12" x14ac:dyDescent="0.25">
      <c r="K104" s="38" t="s">
        <v>12</v>
      </c>
      <c r="L104" s="42">
        <v>7.2528352234824123E-3</v>
      </c>
    </row>
    <row r="105" spans="1:12" x14ac:dyDescent="0.25">
      <c r="K105" s="38" t="s">
        <v>11</v>
      </c>
      <c r="L105" s="42">
        <v>-8.9609403924472364E-2</v>
      </c>
    </row>
    <row r="106" spans="1:12" x14ac:dyDescent="0.25">
      <c r="K106" s="38" t="s">
        <v>10</v>
      </c>
      <c r="L106" s="42">
        <v>-3.2060447676400372E-2</v>
      </c>
    </row>
    <row r="107" spans="1:12" x14ac:dyDescent="0.25">
      <c r="K107" s="38" t="s">
        <v>9</v>
      </c>
      <c r="L107" s="42">
        <v>-5.4535028326654578E-2</v>
      </c>
    </row>
    <row r="108" spans="1:12" x14ac:dyDescent="0.25">
      <c r="K108" s="38" t="s">
        <v>8</v>
      </c>
      <c r="L108" s="42">
        <v>-4.7872897196261754E-2</v>
      </c>
    </row>
    <row r="109" spans="1:12" x14ac:dyDescent="0.25">
      <c r="K109" s="38" t="s">
        <v>7</v>
      </c>
      <c r="L109" s="42">
        <v>4.2825800789820123E-2</v>
      </c>
    </row>
    <row r="110" spans="1:12" x14ac:dyDescent="0.25">
      <c r="K110" s="38" t="s">
        <v>6</v>
      </c>
      <c r="L110" s="42">
        <v>-5.5489433163428248E-2</v>
      </c>
    </row>
    <row r="111" spans="1:12" x14ac:dyDescent="0.25">
      <c r="K111" s="38" t="s">
        <v>5</v>
      </c>
      <c r="L111" s="42">
        <v>-0.33116681071737253</v>
      </c>
    </row>
    <row r="112" spans="1:12" x14ac:dyDescent="0.25">
      <c r="K112" s="38" t="s">
        <v>3</v>
      </c>
      <c r="L112" s="42">
        <v>-8.7739597650880907E-2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2.5502465384634142E-2</v>
      </c>
    </row>
    <row r="144" spans="11:12" x14ac:dyDescent="0.25">
      <c r="K144" s="38" t="s">
        <v>0</v>
      </c>
      <c r="L144" s="42">
        <v>1.652206003085592E-2</v>
      </c>
    </row>
    <row r="145" spans="11:12" x14ac:dyDescent="0.25">
      <c r="K145" s="38" t="s">
        <v>1</v>
      </c>
      <c r="L145" s="42">
        <v>9.8581245519145141E-2</v>
      </c>
    </row>
    <row r="146" spans="11:12" x14ac:dyDescent="0.25">
      <c r="K146" s="38" t="s">
        <v>18</v>
      </c>
      <c r="L146" s="42">
        <v>1.323162910470691E-2</v>
      </c>
    </row>
    <row r="147" spans="11:12" x14ac:dyDescent="0.25">
      <c r="K147" s="38" t="s">
        <v>2</v>
      </c>
      <c r="L147" s="42">
        <v>6.5286766582617617E-2</v>
      </c>
    </row>
    <row r="148" spans="11:12" x14ac:dyDescent="0.25">
      <c r="K148" s="38" t="s">
        <v>17</v>
      </c>
      <c r="L148" s="42">
        <v>4.8007127099397348E-2</v>
      </c>
    </row>
    <row r="149" spans="11:12" x14ac:dyDescent="0.25">
      <c r="K149" s="38" t="s">
        <v>16</v>
      </c>
      <c r="L149" s="42">
        <v>0.11079518205479608</v>
      </c>
    </row>
    <row r="150" spans="11:12" x14ac:dyDescent="0.25">
      <c r="K150" s="38" t="s">
        <v>15</v>
      </c>
      <c r="L150" s="42">
        <v>7.6273294348879972E-2</v>
      </c>
    </row>
    <row r="151" spans="11:12" x14ac:dyDescent="0.25">
      <c r="K151" s="38" t="s">
        <v>14</v>
      </c>
      <c r="L151" s="42">
        <v>4.2050536727159221E-2</v>
      </c>
    </row>
    <row r="152" spans="11:12" x14ac:dyDescent="0.25">
      <c r="K152" s="38" t="s">
        <v>13</v>
      </c>
      <c r="L152" s="42">
        <v>1.1392954511093012E-2</v>
      </c>
    </row>
    <row r="153" spans="11:12" x14ac:dyDescent="0.25">
      <c r="K153" s="38" t="s">
        <v>12</v>
      </c>
      <c r="L153" s="42">
        <v>3.6554021430069403E-2</v>
      </c>
    </row>
    <row r="154" spans="11:12" x14ac:dyDescent="0.25">
      <c r="K154" s="38" t="s">
        <v>11</v>
      </c>
      <c r="L154" s="42">
        <v>1.7564138204601728E-2</v>
      </c>
    </row>
    <row r="155" spans="11:12" x14ac:dyDescent="0.25">
      <c r="K155" s="38" t="s">
        <v>10</v>
      </c>
      <c r="L155" s="42">
        <v>7.1539235625092457E-2</v>
      </c>
    </row>
    <row r="156" spans="11:12" x14ac:dyDescent="0.25">
      <c r="K156" s="38" t="s">
        <v>9</v>
      </c>
      <c r="L156" s="42">
        <v>7.0591448456147371E-2</v>
      </c>
    </row>
    <row r="157" spans="11:12" x14ac:dyDescent="0.25">
      <c r="K157" s="38" t="s">
        <v>8</v>
      </c>
      <c r="L157" s="42">
        <v>3.9138895527192387E-2</v>
      </c>
    </row>
    <row r="158" spans="11:12" x14ac:dyDescent="0.25">
      <c r="K158" s="38" t="s">
        <v>7</v>
      </c>
      <c r="L158" s="42">
        <v>6.2984765499896761E-2</v>
      </c>
    </row>
    <row r="159" spans="11:12" x14ac:dyDescent="0.25">
      <c r="K159" s="38" t="s">
        <v>6</v>
      </c>
      <c r="L159" s="42">
        <v>0.13746490505058387</v>
      </c>
    </row>
    <row r="160" spans="11:12" x14ac:dyDescent="0.25">
      <c r="K160" s="38" t="s">
        <v>5</v>
      </c>
      <c r="L160" s="42">
        <v>1.6928486775686577E-2</v>
      </c>
    </row>
    <row r="161" spans="11:12" x14ac:dyDescent="0.25">
      <c r="K161" s="38" t="s">
        <v>3</v>
      </c>
      <c r="L161" s="42">
        <v>3.9031598866557091E-2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2.375870730968627E-2</v>
      </c>
    </row>
    <row r="164" spans="11:12" x14ac:dyDescent="0.25">
      <c r="K164" s="38" t="s">
        <v>0</v>
      </c>
      <c r="L164" s="42">
        <v>1.7284566460601097E-2</v>
      </c>
    </row>
    <row r="165" spans="11:12" x14ac:dyDescent="0.25">
      <c r="K165" s="38" t="s">
        <v>1</v>
      </c>
      <c r="L165" s="42">
        <v>0.10065204610642961</v>
      </c>
    </row>
    <row r="166" spans="11:12" x14ac:dyDescent="0.25">
      <c r="K166" s="38" t="s">
        <v>18</v>
      </c>
      <c r="L166" s="42">
        <v>1.4311164953412553E-2</v>
      </c>
    </row>
    <row r="167" spans="11:12" x14ac:dyDescent="0.25">
      <c r="K167" s="38" t="s">
        <v>2</v>
      </c>
      <c r="L167" s="42">
        <v>6.7053856157916314E-2</v>
      </c>
    </row>
    <row r="168" spans="11:12" x14ac:dyDescent="0.25">
      <c r="K168" s="38" t="s">
        <v>17</v>
      </c>
      <c r="L168" s="42">
        <v>4.9617858224510522E-2</v>
      </c>
    </row>
    <row r="169" spans="11:12" x14ac:dyDescent="0.25">
      <c r="K169" s="38" t="s">
        <v>16</v>
      </c>
      <c r="L169" s="42">
        <v>0.11213589638524167</v>
      </c>
    </row>
    <row r="170" spans="11:12" x14ac:dyDescent="0.25">
      <c r="K170" s="38" t="s">
        <v>15</v>
      </c>
      <c r="L170" s="42">
        <v>5.6394862019205079E-2</v>
      </c>
    </row>
    <row r="171" spans="11:12" x14ac:dyDescent="0.25">
      <c r="K171" s="38" t="s">
        <v>14</v>
      </c>
      <c r="L171" s="42">
        <v>4.3247047086280313E-2</v>
      </c>
    </row>
    <row r="172" spans="11:12" x14ac:dyDescent="0.25">
      <c r="K172" s="38" t="s">
        <v>13</v>
      </c>
      <c r="L172" s="42">
        <v>1.1603213910316939E-2</v>
      </c>
    </row>
    <row r="173" spans="11:12" x14ac:dyDescent="0.25">
      <c r="K173" s="38" t="s">
        <v>12</v>
      </c>
      <c r="L173" s="42">
        <v>3.9557463790062537E-2</v>
      </c>
    </row>
    <row r="174" spans="11:12" x14ac:dyDescent="0.25">
      <c r="K174" s="38" t="s">
        <v>11</v>
      </c>
      <c r="L174" s="42">
        <v>1.7179455203007253E-2</v>
      </c>
    </row>
    <row r="175" spans="11:12" x14ac:dyDescent="0.25">
      <c r="K175" s="38" t="s">
        <v>10</v>
      </c>
      <c r="L175" s="42">
        <v>7.4395610268835413E-2</v>
      </c>
    </row>
    <row r="176" spans="11:12" x14ac:dyDescent="0.25">
      <c r="K176" s="38" t="s">
        <v>9</v>
      </c>
      <c r="L176" s="42">
        <v>7.1705474693128587E-2</v>
      </c>
    </row>
    <row r="177" spans="11:12" x14ac:dyDescent="0.25">
      <c r="K177" s="38" t="s">
        <v>8</v>
      </c>
      <c r="L177" s="42">
        <v>4.00366998628209E-2</v>
      </c>
    </row>
    <row r="178" spans="11:12" x14ac:dyDescent="0.25">
      <c r="K178" s="38" t="s">
        <v>7</v>
      </c>
      <c r="L178" s="42">
        <v>7.056706632698509E-2</v>
      </c>
    </row>
    <row r="179" spans="11:12" x14ac:dyDescent="0.25">
      <c r="K179" s="38" t="s">
        <v>6</v>
      </c>
      <c r="L179" s="42">
        <v>0.1394933281074629</v>
      </c>
    </row>
    <row r="180" spans="11:12" x14ac:dyDescent="0.25">
      <c r="K180" s="38" t="s">
        <v>5</v>
      </c>
      <c r="L180" s="42">
        <v>1.2164401133063728E-2</v>
      </c>
    </row>
    <row r="181" spans="11:12" x14ac:dyDescent="0.25">
      <c r="K181" s="38" t="s">
        <v>3</v>
      </c>
      <c r="L181" s="42">
        <v>3.8255153123942211E-2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99.551709151734428</v>
      </c>
    </row>
    <row r="185" spans="11:12" x14ac:dyDescent="0.25">
      <c r="K185" s="68">
        <v>43918</v>
      </c>
      <c r="L185" s="43">
        <v>97.087892137339693</v>
      </c>
    </row>
    <row r="186" spans="11:12" x14ac:dyDescent="0.25">
      <c r="K186" s="68">
        <v>43925</v>
      </c>
      <c r="L186" s="43">
        <v>94.149938249740046</v>
      </c>
    </row>
    <row r="187" spans="11:12" x14ac:dyDescent="0.25">
      <c r="K187" s="68">
        <v>43932</v>
      </c>
      <c r="L187" s="43">
        <v>91.932958020065016</v>
      </c>
    </row>
    <row r="188" spans="11:12" x14ac:dyDescent="0.25">
      <c r="K188" s="68">
        <v>43939</v>
      </c>
      <c r="L188" s="43">
        <v>91.108175131505547</v>
      </c>
    </row>
    <row r="189" spans="11:12" x14ac:dyDescent="0.25">
      <c r="K189" s="68">
        <v>43946</v>
      </c>
      <c r="L189" s="43">
        <v>91.306218485965957</v>
      </c>
    </row>
    <row r="190" spans="11:12" x14ac:dyDescent="0.25">
      <c r="K190" s="68">
        <v>43953</v>
      </c>
      <c r="L190" s="43">
        <v>91.630361455934121</v>
      </c>
    </row>
    <row r="191" spans="11:12" x14ac:dyDescent="0.25">
      <c r="K191" s="68">
        <v>43960</v>
      </c>
      <c r="L191" s="43">
        <v>91.910252166379991</v>
      </c>
    </row>
    <row r="192" spans="11:12" x14ac:dyDescent="0.25">
      <c r="K192" s="68">
        <v>43967</v>
      </c>
      <c r="L192" s="43">
        <v>92.165243734295515</v>
      </c>
    </row>
    <row r="193" spans="11:12" x14ac:dyDescent="0.25">
      <c r="K193" s="68">
        <v>43974</v>
      </c>
      <c r="L193" s="43">
        <v>92.166731692366795</v>
      </c>
    </row>
    <row r="194" spans="11:12" x14ac:dyDescent="0.25">
      <c r="K194" s="68">
        <v>43981</v>
      </c>
      <c r="L194" s="43">
        <v>92.545635190942704</v>
      </c>
    </row>
    <row r="195" spans="11:12" x14ac:dyDescent="0.25">
      <c r="K195" s="68" t="s">
        <v>57</v>
      </c>
      <c r="L195" s="43" t="s">
        <v>57</v>
      </c>
    </row>
    <row r="196" spans="11:12" x14ac:dyDescent="0.25">
      <c r="K196" s="68" t="s">
        <v>57</v>
      </c>
      <c r="L196" s="43" t="s">
        <v>57</v>
      </c>
    </row>
    <row r="197" spans="11:12" x14ac:dyDescent="0.25">
      <c r="K197" s="68" t="s">
        <v>57</v>
      </c>
      <c r="L197" s="43" t="s">
        <v>57</v>
      </c>
    </row>
    <row r="198" spans="11:12" x14ac:dyDescent="0.25">
      <c r="K198" s="68" t="s">
        <v>57</v>
      </c>
      <c r="L198" s="43" t="s">
        <v>57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99.902394910757707</v>
      </c>
    </row>
    <row r="227" spans="11:12" x14ac:dyDescent="0.25">
      <c r="K227" s="68">
        <v>43918</v>
      </c>
      <c r="L227" s="43">
        <v>98.771179122209034</v>
      </c>
    </row>
    <row r="228" spans="11:12" x14ac:dyDescent="0.25">
      <c r="K228" s="68">
        <v>43925</v>
      </c>
      <c r="L228" s="43">
        <v>97.00732362552418</v>
      </c>
    </row>
    <row r="229" spans="11:12" x14ac:dyDescent="0.25">
      <c r="K229" s="68">
        <v>43932</v>
      </c>
      <c r="L229" s="43">
        <v>94.434086529024185</v>
      </c>
    </row>
    <row r="230" spans="11:12" x14ac:dyDescent="0.25">
      <c r="K230" s="68">
        <v>43939</v>
      </c>
      <c r="L230" s="43">
        <v>94.114923555201756</v>
      </c>
    </row>
    <row r="231" spans="11:12" x14ac:dyDescent="0.25">
      <c r="K231" s="68">
        <v>43946</v>
      </c>
      <c r="L231" s="43">
        <v>94.452032988453823</v>
      </c>
    </row>
    <row r="232" spans="11:12" x14ac:dyDescent="0.25">
      <c r="K232" s="68">
        <v>43953</v>
      </c>
      <c r="L232" s="43">
        <v>94.778174636851489</v>
      </c>
    </row>
    <row r="233" spans="11:12" x14ac:dyDescent="0.25">
      <c r="K233" s="68">
        <v>43960</v>
      </c>
      <c r="L233" s="43">
        <v>92.892025748498924</v>
      </c>
    </row>
    <row r="234" spans="11:12" x14ac:dyDescent="0.25">
      <c r="K234" s="68">
        <v>43967</v>
      </c>
      <c r="L234" s="43">
        <v>91.712222024371385</v>
      </c>
    </row>
    <row r="235" spans="11:12" x14ac:dyDescent="0.25">
      <c r="K235" s="68">
        <v>43974</v>
      </c>
      <c r="L235" s="43">
        <v>91.105882115288424</v>
      </c>
    </row>
    <row r="236" spans="11:12" x14ac:dyDescent="0.25">
      <c r="K236" s="68">
        <v>43981</v>
      </c>
      <c r="L236" s="43">
        <v>91.708125955767869</v>
      </c>
    </row>
    <row r="237" spans="11:12" x14ac:dyDescent="0.25">
      <c r="K237" s="68" t="s">
        <v>57</v>
      </c>
      <c r="L237" s="43" t="s">
        <v>57</v>
      </c>
    </row>
    <row r="238" spans="11:12" x14ac:dyDescent="0.25">
      <c r="K238" s="68" t="s">
        <v>57</v>
      </c>
      <c r="L238" s="43" t="s">
        <v>57</v>
      </c>
    </row>
    <row r="239" spans="11:12" x14ac:dyDescent="0.25">
      <c r="K239" s="68" t="s">
        <v>57</v>
      </c>
      <c r="L239" s="43" t="s">
        <v>57</v>
      </c>
    </row>
    <row r="240" spans="11:12" x14ac:dyDescent="0.25">
      <c r="K240" s="68" t="s">
        <v>57</v>
      </c>
      <c r="L240" s="43" t="s">
        <v>57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99.502208522931411</v>
      </c>
    </row>
    <row r="270" spans="11:12" x14ac:dyDescent="0.25">
      <c r="K270" s="68">
        <v>43918</v>
      </c>
      <c r="L270" s="43">
        <v>96.868400645730816</v>
      </c>
    </row>
    <row r="271" spans="11:12" x14ac:dyDescent="0.25">
      <c r="K271" s="68">
        <v>43925</v>
      </c>
      <c r="L271" s="43">
        <v>93.66949702251766</v>
      </c>
    </row>
    <row r="272" spans="11:12" x14ac:dyDescent="0.25">
      <c r="K272" s="68">
        <v>43932</v>
      </c>
      <c r="L272" s="43">
        <v>91.260361849859464</v>
      </c>
    </row>
    <row r="273" spans="11:12" x14ac:dyDescent="0.25">
      <c r="K273" s="68">
        <v>43939</v>
      </c>
      <c r="L273" s="43">
        <v>90.359882754012659</v>
      </c>
    </row>
    <row r="274" spans="11:12" x14ac:dyDescent="0.25">
      <c r="K274" s="68">
        <v>43946</v>
      </c>
      <c r="L274" s="43">
        <v>90.549115046405802</v>
      </c>
    </row>
    <row r="275" spans="11:12" x14ac:dyDescent="0.25">
      <c r="K275" s="68">
        <v>43953</v>
      </c>
      <c r="L275" s="43">
        <v>91.109008530084523</v>
      </c>
    </row>
    <row r="276" spans="11:12" x14ac:dyDescent="0.25">
      <c r="K276" s="68">
        <v>43960</v>
      </c>
      <c r="L276" s="43">
        <v>91.756690190646665</v>
      </c>
    </row>
    <row r="277" spans="11:12" x14ac:dyDescent="0.25">
      <c r="K277" s="68">
        <v>43967</v>
      </c>
      <c r="L277" s="43">
        <v>92.75877597270113</v>
      </c>
    </row>
    <row r="278" spans="11:12" x14ac:dyDescent="0.25">
      <c r="K278" s="68">
        <v>43974</v>
      </c>
      <c r="L278" s="43">
        <v>92.596042704070939</v>
      </c>
    </row>
    <row r="279" spans="11:12" x14ac:dyDescent="0.25">
      <c r="K279" s="68">
        <v>43981</v>
      </c>
      <c r="L279" s="43">
        <v>93.077609625485877</v>
      </c>
    </row>
    <row r="280" spans="11:12" x14ac:dyDescent="0.25">
      <c r="K280" s="68" t="s">
        <v>57</v>
      </c>
      <c r="L280" s="43" t="s">
        <v>57</v>
      </c>
    </row>
    <row r="281" spans="11:12" x14ac:dyDescent="0.25">
      <c r="K281" s="68" t="s">
        <v>57</v>
      </c>
      <c r="L281" s="43" t="s">
        <v>57</v>
      </c>
    </row>
    <row r="282" spans="11:12" x14ac:dyDescent="0.25">
      <c r="K282" s="68" t="s">
        <v>57</v>
      </c>
      <c r="L282" s="43" t="s">
        <v>57</v>
      </c>
    </row>
    <row r="283" spans="11:12" x14ac:dyDescent="0.25">
      <c r="K283" s="68" t="s">
        <v>57</v>
      </c>
      <c r="L283" s="43" t="s">
        <v>57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100.08168733867215</v>
      </c>
    </row>
    <row r="312" spans="11:12" x14ac:dyDescent="0.25">
      <c r="K312" s="68">
        <v>43918</v>
      </c>
      <c r="L312" s="43">
        <v>98.901148031207882</v>
      </c>
    </row>
    <row r="313" spans="11:12" x14ac:dyDescent="0.25">
      <c r="K313" s="68">
        <v>43925</v>
      </c>
      <c r="L313" s="43">
        <v>96.727702649035223</v>
      </c>
    </row>
    <row r="314" spans="11:12" x14ac:dyDescent="0.25">
      <c r="K314" s="68">
        <v>43932</v>
      </c>
      <c r="L314" s="43">
        <v>93.497973475414469</v>
      </c>
    </row>
    <row r="315" spans="11:12" x14ac:dyDescent="0.25">
      <c r="K315" s="68">
        <v>43939</v>
      </c>
      <c r="L315" s="43">
        <v>93.376221938998128</v>
      </c>
    </row>
    <row r="316" spans="11:12" x14ac:dyDescent="0.25">
      <c r="K316" s="68">
        <v>43946</v>
      </c>
      <c r="L316" s="43">
        <v>95.218919513736836</v>
      </c>
    </row>
    <row r="317" spans="11:12" x14ac:dyDescent="0.25">
      <c r="K317" s="68">
        <v>43953</v>
      </c>
      <c r="L317" s="43">
        <v>95.773827941090545</v>
      </c>
    </row>
    <row r="318" spans="11:12" x14ac:dyDescent="0.25">
      <c r="K318" s="68">
        <v>43960</v>
      </c>
      <c r="L318" s="43">
        <v>95.087034519034091</v>
      </c>
    </row>
    <row r="319" spans="11:12" x14ac:dyDescent="0.25">
      <c r="K319" s="68">
        <v>43967</v>
      </c>
      <c r="L319" s="43">
        <v>94.804554066543005</v>
      </c>
    </row>
    <row r="320" spans="11:12" x14ac:dyDescent="0.25">
      <c r="K320" s="68">
        <v>43974</v>
      </c>
      <c r="L320" s="43">
        <v>93.890831088833622</v>
      </c>
    </row>
    <row r="321" spans="11:12" x14ac:dyDescent="0.25">
      <c r="K321" s="68">
        <v>43981</v>
      </c>
      <c r="L321" s="43">
        <v>94.221277585322412</v>
      </c>
    </row>
    <row r="322" spans="11:12" x14ac:dyDescent="0.25">
      <c r="K322" s="68" t="s">
        <v>57</v>
      </c>
      <c r="L322" s="43" t="s">
        <v>57</v>
      </c>
    </row>
    <row r="323" spans="11:12" x14ac:dyDescent="0.25">
      <c r="K323" s="68" t="s">
        <v>57</v>
      </c>
      <c r="L323" s="43" t="s">
        <v>57</v>
      </c>
    </row>
    <row r="324" spans="11:12" x14ac:dyDescent="0.25">
      <c r="K324" s="68" t="s">
        <v>57</v>
      </c>
      <c r="L324" s="43" t="s">
        <v>57</v>
      </c>
    </row>
    <row r="325" spans="11:12" x14ac:dyDescent="0.25">
      <c r="K325" s="68" t="s">
        <v>57</v>
      </c>
      <c r="L325" s="43" t="s">
        <v>57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B402F-FFA5-4FA1-BCBD-A85C3CFD5D51}">
  <sheetPr codeName="Sheet7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43981</v>
      </c>
    </row>
    <row r="3" spans="1:12" ht="15" customHeight="1" x14ac:dyDescent="0.25">
      <c r="A3" s="21" t="str">
        <f>"Week ending "&amp;TEXT($L$2,"dddd dd mmmm yyyy")</f>
        <v>Week ending Saturday 30 May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43953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43960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43967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43974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30 May (Change since 100th case of COVID-19)</v>
      </c>
      <c r="C8" s="93" t="str">
        <f>"% Change between " &amp; TEXT($L$4,"dd mmmm")&amp;" and "&amp; TEXT($L$2,"dd mmmm") &amp; " (monthly change)"</f>
        <v>% Change between 02 May and 30 May (monthly change)</v>
      </c>
      <c r="D8" s="74" t="str">
        <f>"% Change between " &amp; TEXT($L$7,"dd mmmm")&amp;" and "&amp; TEXT($L$2,"dd mmmm") &amp; " (weekly change)"</f>
        <v>% Change between 23 May and 30 May (weekly change)</v>
      </c>
      <c r="E8" s="76" t="str">
        <f>"% Change between " &amp; TEXT($L$6,"dd mmmm")&amp;" and "&amp; TEXT($L$7,"dd mmmm") &amp; " (weekly change)"</f>
        <v>% Change between 16 May and 23 May (weekly change)</v>
      </c>
      <c r="F8" s="95" t="str">
        <f>"% Change between " &amp; TEXT($L$3,"dd mmmm")&amp;" and "&amp; TEXT($L$2,"dd mmmm") &amp; " (Change since 100th case of COVID-19)"</f>
        <v>% Change between 14 March and 30 May (Change since 100th case of COVID-19)</v>
      </c>
      <c r="G8" s="93" t="str">
        <f>"% Change between " &amp; TEXT($L$4,"dd mmmm")&amp;" and "&amp; TEXT($L$2,"dd mmmm") &amp; " (monthly change)"</f>
        <v>% Change between 02 May and 30 May (monthly change)</v>
      </c>
      <c r="H8" s="74" t="str">
        <f>"% Change between " &amp; TEXT($L$7,"dd mmmm")&amp;" and "&amp; TEXT($L$2,"dd mmmm") &amp; " (weekly change)"</f>
        <v>% Change between 23 May and 30 May (weekly change)</v>
      </c>
      <c r="I8" s="76" t="str">
        <f>"% Change between " &amp; TEXT($L$6,"dd mmmm")&amp;" and "&amp; TEXT($L$7,"dd mmmm") &amp; " (weekly change)"</f>
        <v>% Change between 16 May and 23 May (weekly change)</v>
      </c>
      <c r="J8" s="52"/>
      <c r="K8" s="39" t="s">
        <v>72</v>
      </c>
      <c r="L8" s="40">
        <v>43981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Western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-6.4719746272129952E-2</v>
      </c>
      <c r="C11" s="28">
        <v>1.3769406483281621E-2</v>
      </c>
      <c r="D11" s="28">
        <v>1.5487739090991326E-3</v>
      </c>
      <c r="E11" s="28">
        <v>2.9626814466872098E-3</v>
      </c>
      <c r="F11" s="28">
        <v>-0.10692857671161593</v>
      </c>
      <c r="G11" s="28">
        <v>-3.6825944816316847E-2</v>
      </c>
      <c r="H11" s="28">
        <v>7.5452265639781579E-3</v>
      </c>
      <c r="I11" s="61">
        <v>-1.0108403628613205E-2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-5.94456526671856E-2</v>
      </c>
      <c r="C13" s="28">
        <v>2.226342875103926E-3</v>
      </c>
      <c r="D13" s="28">
        <v>1.7363468380879876E-3</v>
      </c>
      <c r="E13" s="28">
        <v>-1.3459349978371948E-3</v>
      </c>
      <c r="F13" s="28">
        <v>-0.13289853324006018</v>
      </c>
      <c r="G13" s="28">
        <v>-3.882045739722717E-2</v>
      </c>
      <c r="H13" s="28">
        <v>7.068352818492718E-3</v>
      </c>
      <c r="I13" s="61">
        <v>-1.3107590825690907E-2</v>
      </c>
      <c r="J13" s="28"/>
      <c r="K13" s="42"/>
      <c r="L13" s="43"/>
    </row>
    <row r="14" spans="1:12" x14ac:dyDescent="0.25">
      <c r="A14" s="62" t="s">
        <v>27</v>
      </c>
      <c r="B14" s="28">
        <v>-6.5518104387841669E-2</v>
      </c>
      <c r="C14" s="28">
        <v>2.4334803569596941E-2</v>
      </c>
      <c r="D14" s="28">
        <v>1.498890933975261E-3</v>
      </c>
      <c r="E14" s="28">
        <v>6.7268746362381115E-3</v>
      </c>
      <c r="F14" s="28">
        <v>-5.8783835471711177E-2</v>
      </c>
      <c r="G14" s="28">
        <v>-3.3949100298633961E-2</v>
      </c>
      <c r="H14" s="28">
        <v>8.5707396370631184E-3</v>
      </c>
      <c r="I14" s="61">
        <v>-5.0350424977495534E-3</v>
      </c>
      <c r="J14" s="28"/>
      <c r="K14" s="38"/>
      <c r="L14" s="43"/>
    </row>
    <row r="15" spans="1:12" x14ac:dyDescent="0.25">
      <c r="A15" s="63" t="s">
        <v>49</v>
      </c>
      <c r="B15" s="28">
        <v>-0.14985335483629003</v>
      </c>
      <c r="C15" s="28">
        <v>7.0178933950238331E-2</v>
      </c>
      <c r="D15" s="28">
        <v>1.7659927079880511E-3</v>
      </c>
      <c r="E15" s="28">
        <v>2.5237307718447788E-2</v>
      </c>
      <c r="F15" s="28">
        <v>9.9661451602037765E-2</v>
      </c>
      <c r="G15" s="28">
        <v>-2.99585685652346E-2</v>
      </c>
      <c r="H15" s="28">
        <v>1.0594988849897291E-2</v>
      </c>
      <c r="I15" s="61">
        <v>1.3157071251492125E-2</v>
      </c>
      <c r="J15" s="28"/>
      <c r="K15" s="56"/>
      <c r="L15" s="43"/>
    </row>
    <row r="16" spans="1:12" x14ac:dyDescent="0.25">
      <c r="A16" s="62" t="s">
        <v>50</v>
      </c>
      <c r="B16" s="28">
        <v>-0.10570839129411258</v>
      </c>
      <c r="C16" s="28">
        <v>1.8856005968664435E-2</v>
      </c>
      <c r="D16" s="28">
        <v>-1.5825564225948607E-3</v>
      </c>
      <c r="E16" s="28">
        <v>5.1006930602717215E-3</v>
      </c>
      <c r="F16" s="28">
        <v>-6.9046254030007526E-2</v>
      </c>
      <c r="G16" s="28">
        <v>-2.9404719103496846E-2</v>
      </c>
      <c r="H16" s="28">
        <v>4.2206281622583219E-3</v>
      </c>
      <c r="I16" s="61">
        <v>-7.6549179371788734E-3</v>
      </c>
      <c r="J16" s="28"/>
      <c r="K16" s="42"/>
      <c r="L16" s="43"/>
    </row>
    <row r="17" spans="1:12" x14ac:dyDescent="0.25">
      <c r="A17" s="62" t="s">
        <v>51</v>
      </c>
      <c r="B17" s="28">
        <v>-5.4687495346309012E-2</v>
      </c>
      <c r="C17" s="28">
        <v>1.0545519670467352E-2</v>
      </c>
      <c r="D17" s="28">
        <v>1.4108070374707626E-3</v>
      </c>
      <c r="E17" s="28">
        <v>1.7699884239597008E-3</v>
      </c>
      <c r="F17" s="28">
        <v>-0.10685203032495527</v>
      </c>
      <c r="G17" s="28">
        <v>-3.4507093930574273E-2</v>
      </c>
      <c r="H17" s="28">
        <v>6.7619040564768085E-3</v>
      </c>
      <c r="I17" s="61">
        <v>-1.173868182509441E-2</v>
      </c>
      <c r="J17" s="28"/>
      <c r="K17" s="42"/>
      <c r="L17" s="43"/>
    </row>
    <row r="18" spans="1:12" x14ac:dyDescent="0.25">
      <c r="A18" s="62" t="s">
        <v>52</v>
      </c>
      <c r="B18" s="28">
        <v>-3.7711164718673529E-2</v>
      </c>
      <c r="C18" s="28">
        <v>1.1475942608680123E-2</v>
      </c>
      <c r="D18" s="28">
        <v>3.2886102181248766E-3</v>
      </c>
      <c r="E18" s="28">
        <v>1.4234212661796697E-3</v>
      </c>
      <c r="F18" s="28">
        <v>-0.13269899842840904</v>
      </c>
      <c r="G18" s="28">
        <v>-4.1433911231502973E-2</v>
      </c>
      <c r="H18" s="28">
        <v>8.8621876591534754E-3</v>
      </c>
      <c r="I18" s="61">
        <v>-1.2155855264262772E-2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-3.2086906975349438E-2</v>
      </c>
      <c r="C19" s="28">
        <v>1.0504844946071623E-2</v>
      </c>
      <c r="D19" s="28">
        <v>3.1452118374091231E-3</v>
      </c>
      <c r="E19" s="28">
        <v>6.0124499178471069E-4</v>
      </c>
      <c r="F19" s="28">
        <v>-0.11783916799836214</v>
      </c>
      <c r="G19" s="28">
        <v>-4.0324631217962037E-2</v>
      </c>
      <c r="H19" s="28">
        <v>1.0174227745356923E-2</v>
      </c>
      <c r="I19" s="61">
        <v>-1.2418515093608695E-2</v>
      </c>
      <c r="J19" s="29"/>
      <c r="K19" s="44"/>
      <c r="L19" s="43"/>
    </row>
    <row r="20" spans="1:12" x14ac:dyDescent="0.25">
      <c r="A20" s="62" t="s">
        <v>54</v>
      </c>
      <c r="B20" s="28">
        <v>-4.8760543401167533E-2</v>
      </c>
      <c r="C20" s="28">
        <v>1.339556402864317E-2</v>
      </c>
      <c r="D20" s="28">
        <v>1.6354528115449796E-3</v>
      </c>
      <c r="E20" s="28">
        <v>1.9455476889425061E-3</v>
      </c>
      <c r="F20" s="28">
        <v>-0.10214692589873342</v>
      </c>
      <c r="G20" s="28">
        <v>-3.9449415499860918E-2</v>
      </c>
      <c r="H20" s="28">
        <v>5.1782475338641998E-3</v>
      </c>
      <c r="I20" s="61">
        <v>-4.8608016288049782E-3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-0.11004688297822962</v>
      </c>
      <c r="C21" s="65">
        <v>-1.1178503275052876E-2</v>
      </c>
      <c r="D21" s="65">
        <v>1.0578529657476743E-3</v>
      </c>
      <c r="E21" s="65">
        <v>-1.1300220788929005E-3</v>
      </c>
      <c r="F21" s="65">
        <v>-8.4908245004800875E-2</v>
      </c>
      <c r="G21" s="65">
        <v>-2.9312135506084247E-2</v>
      </c>
      <c r="H21" s="65">
        <v>6.7553978743739584E-3</v>
      </c>
      <c r="I21" s="66">
        <v>-2.6316562041714953E-3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85.078902140513506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89.970519592187685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94.573421979104921</v>
      </c>
    </row>
    <row r="39" spans="1:12" x14ac:dyDescent="0.25">
      <c r="K39" s="44" t="s">
        <v>52</v>
      </c>
      <c r="L39" s="43">
        <v>95.964793387046839</v>
      </c>
    </row>
    <row r="40" spans="1:12" x14ac:dyDescent="0.25">
      <c r="K40" s="37" t="s">
        <v>53</v>
      </c>
      <c r="L40" s="43">
        <v>96.456503429190235</v>
      </c>
    </row>
    <row r="41" spans="1:12" x14ac:dyDescent="0.25">
      <c r="K41" s="37" t="s">
        <v>54</v>
      </c>
      <c r="L41" s="43">
        <v>94.632924291962127</v>
      </c>
    </row>
    <row r="42" spans="1:12" x14ac:dyDescent="0.25">
      <c r="K42" s="37" t="s">
        <v>55</v>
      </c>
      <c r="L42" s="43">
        <v>92.5811576391595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88.370397375136704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90.901433660308498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94.463447901566056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95.530567338503886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96.156699955881763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94.987473992611783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90.70771259854321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88.352898286547571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90.815922929791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94.605285896895737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95.783037574358062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96.481289856816261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95.323722984162032</v>
      </c>
    </row>
    <row r="60" spans="1:12" ht="15.4" customHeight="1" x14ac:dyDescent="0.25">
      <c r="K60" s="37" t="s">
        <v>55</v>
      </c>
      <c r="L60" s="43">
        <v>90.864722280507181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76.285533224696721</v>
      </c>
    </row>
    <row r="66" spans="1:12" ht="15.4" customHeight="1" x14ac:dyDescent="0.25">
      <c r="K66" s="42" t="s">
        <v>50</v>
      </c>
      <c r="L66" s="43">
        <v>86.406218328912232</v>
      </c>
    </row>
    <row r="67" spans="1:12" ht="15.4" customHeight="1" x14ac:dyDescent="0.25">
      <c r="K67" s="42" t="s">
        <v>51</v>
      </c>
      <c r="L67" s="43">
        <v>92.499233957456411</v>
      </c>
    </row>
    <row r="68" spans="1:12" ht="15.4" customHeight="1" x14ac:dyDescent="0.25">
      <c r="K68" s="44" t="s">
        <v>52</v>
      </c>
      <c r="L68" s="43">
        <v>94.289594688160207</v>
      </c>
    </row>
    <row r="69" spans="1:12" ht="15.4" customHeight="1" x14ac:dyDescent="0.25">
      <c r="K69" s="37" t="s">
        <v>53</v>
      </c>
      <c r="L69" s="43">
        <v>95.127330857877112</v>
      </c>
    </row>
    <row r="70" spans="1:12" ht="15.4" customHeight="1" x14ac:dyDescent="0.25">
      <c r="K70" s="37" t="s">
        <v>54</v>
      </c>
      <c r="L70" s="43">
        <v>93.05209794957679</v>
      </c>
    </row>
    <row r="71" spans="1:12" ht="15.4" customHeight="1" x14ac:dyDescent="0.25">
      <c r="K71" s="37" t="s">
        <v>55</v>
      </c>
      <c r="L71" s="43">
        <v>88.162140360311909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82.219808075321382</v>
      </c>
    </row>
    <row r="75" spans="1:12" ht="15.4" customHeight="1" x14ac:dyDescent="0.25">
      <c r="K75" s="42" t="s">
        <v>50</v>
      </c>
      <c r="L75" s="43">
        <v>88.921398418979308</v>
      </c>
    </row>
    <row r="76" spans="1:12" ht="15.4" customHeight="1" x14ac:dyDescent="0.25">
      <c r="K76" s="42" t="s">
        <v>51</v>
      </c>
      <c r="L76" s="43">
        <v>94.415953037560271</v>
      </c>
    </row>
    <row r="77" spans="1:12" ht="15.4" customHeight="1" x14ac:dyDescent="0.25">
      <c r="A77" s="31" t="str">
        <f>"Distribution of payroll jobs by industry, "&amp;$L$1</f>
        <v>Distribution of payroll jobs by industry, Western Australia</v>
      </c>
      <c r="K77" s="44" t="s">
        <v>52</v>
      </c>
      <c r="L77" s="43">
        <v>96.329468993555494</v>
      </c>
    </row>
    <row r="78" spans="1:12" ht="15.4" customHeight="1" x14ac:dyDescent="0.25">
      <c r="K78" s="37" t="s">
        <v>53</v>
      </c>
      <c r="L78" s="43">
        <v>96.84025213229863</v>
      </c>
    </row>
    <row r="79" spans="1:12" ht="15.4" customHeight="1" x14ac:dyDescent="0.25">
      <c r="K79" s="37" t="s">
        <v>54</v>
      </c>
      <c r="L79" s="43">
        <v>94.96899470420496</v>
      </c>
    </row>
    <row r="80" spans="1:12" ht="15.4" customHeight="1" x14ac:dyDescent="0.25">
      <c r="K80" s="37" t="s">
        <v>55</v>
      </c>
      <c r="L80" s="43">
        <v>88.017612261360583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82.275936990765899</v>
      </c>
    </row>
    <row r="84" spans="1:12" ht="15.4" customHeight="1" x14ac:dyDescent="0.25">
      <c r="K84" s="42" t="s">
        <v>50</v>
      </c>
      <c r="L84" s="43">
        <v>88.79773686668841</v>
      </c>
    </row>
    <row r="85" spans="1:12" ht="15.4" customHeight="1" x14ac:dyDescent="0.25">
      <c r="K85" s="42" t="s">
        <v>51</v>
      </c>
      <c r="L85" s="43">
        <v>94.546615704678487</v>
      </c>
    </row>
    <row r="86" spans="1:12" ht="15.4" customHeight="1" x14ac:dyDescent="0.25">
      <c r="K86" s="44" t="s">
        <v>52</v>
      </c>
      <c r="L86" s="43">
        <v>96.716832069877682</v>
      </c>
    </row>
    <row r="87" spans="1:12" ht="15.4" customHeight="1" x14ac:dyDescent="0.25">
      <c r="K87" s="37" t="s">
        <v>53</v>
      </c>
      <c r="L87" s="43">
        <v>97.135141697947134</v>
      </c>
    </row>
    <row r="88" spans="1:12" ht="15.4" customHeight="1" x14ac:dyDescent="0.25">
      <c r="K88" s="37" t="s">
        <v>54</v>
      </c>
      <c r="L88" s="43">
        <v>94.92468202598107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88.084364076364622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-9.489475698430927E-2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-7.449608164753041E-2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-3.8186827528204015E-2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1.3356079404466481E-2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-6.541967583484587E-2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-4.3556264894291541E-2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-5.9021642699457422E-2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-0.2617792550328345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-5.7833522885774924E-2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-0.11103876332123197</v>
      </c>
    </row>
    <row r="104" spans="1:12" x14ac:dyDescent="0.25">
      <c r="K104" s="38" t="s">
        <v>12</v>
      </c>
      <c r="L104" s="42">
        <v>5.1733134550875359E-3</v>
      </c>
    </row>
    <row r="105" spans="1:12" x14ac:dyDescent="0.25">
      <c r="K105" s="38" t="s">
        <v>11</v>
      </c>
      <c r="L105" s="42">
        <v>-7.7987384845215391E-2</v>
      </c>
    </row>
    <row r="106" spans="1:12" x14ac:dyDescent="0.25">
      <c r="K106" s="38" t="s">
        <v>10</v>
      </c>
      <c r="L106" s="42">
        <v>-3.5418310970797173E-2</v>
      </c>
    </row>
    <row r="107" spans="1:12" x14ac:dyDescent="0.25">
      <c r="K107" s="38" t="s">
        <v>9</v>
      </c>
      <c r="L107" s="42">
        <v>-0.11051872578562205</v>
      </c>
    </row>
    <row r="108" spans="1:12" x14ac:dyDescent="0.25">
      <c r="K108" s="38" t="s">
        <v>8</v>
      </c>
      <c r="L108" s="42">
        <v>-3.9613198744592459E-2</v>
      </c>
    </row>
    <row r="109" spans="1:12" x14ac:dyDescent="0.25">
      <c r="K109" s="38" t="s">
        <v>7</v>
      </c>
      <c r="L109" s="42">
        <v>-4.1035279252956358E-2</v>
      </c>
    </row>
    <row r="110" spans="1:12" x14ac:dyDescent="0.25">
      <c r="K110" s="38" t="s">
        <v>6</v>
      </c>
      <c r="L110" s="42">
        <v>-1.7930658964737667E-3</v>
      </c>
    </row>
    <row r="111" spans="1:12" x14ac:dyDescent="0.25">
      <c r="K111" s="38" t="s">
        <v>5</v>
      </c>
      <c r="L111" s="42">
        <v>-0.23226710634789782</v>
      </c>
    </row>
    <row r="112" spans="1:12" x14ac:dyDescent="0.25">
      <c r="K112" s="38" t="s">
        <v>3</v>
      </c>
      <c r="L112" s="42">
        <v>-9.1667149478563137E-2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1.3664281213312869E-2</v>
      </c>
    </row>
    <row r="144" spans="11:12" x14ac:dyDescent="0.25">
      <c r="K144" s="38" t="s">
        <v>0</v>
      </c>
      <c r="L144" s="42">
        <v>7.1733554360359469E-2</v>
      </c>
    </row>
    <row r="145" spans="11:12" x14ac:dyDescent="0.25">
      <c r="K145" s="38" t="s">
        <v>1</v>
      </c>
      <c r="L145" s="42">
        <v>6.010436031588736E-2</v>
      </c>
    </row>
    <row r="146" spans="11:12" x14ac:dyDescent="0.25">
      <c r="K146" s="38" t="s">
        <v>18</v>
      </c>
      <c r="L146" s="42">
        <v>1.1239607764184383E-2</v>
      </c>
    </row>
    <row r="147" spans="11:12" x14ac:dyDescent="0.25">
      <c r="K147" s="38" t="s">
        <v>2</v>
      </c>
      <c r="L147" s="42">
        <v>6.8667414463150972E-2</v>
      </c>
    </row>
    <row r="148" spans="11:12" x14ac:dyDescent="0.25">
      <c r="K148" s="38" t="s">
        <v>17</v>
      </c>
      <c r="L148" s="42">
        <v>3.9864176452080451E-2</v>
      </c>
    </row>
    <row r="149" spans="11:12" x14ac:dyDescent="0.25">
      <c r="K149" s="38" t="s">
        <v>16</v>
      </c>
      <c r="L149" s="42">
        <v>8.4487057804319615E-2</v>
      </c>
    </row>
    <row r="150" spans="11:12" x14ac:dyDescent="0.25">
      <c r="K150" s="38" t="s">
        <v>15</v>
      </c>
      <c r="L150" s="42">
        <v>6.4767193871903689E-2</v>
      </c>
    </row>
    <row r="151" spans="11:12" x14ac:dyDescent="0.25">
      <c r="K151" s="38" t="s">
        <v>14</v>
      </c>
      <c r="L151" s="42">
        <v>4.0615459167087191E-2</v>
      </c>
    </row>
    <row r="152" spans="11:12" x14ac:dyDescent="0.25">
      <c r="K152" s="38" t="s">
        <v>13</v>
      </c>
      <c r="L152" s="42">
        <v>7.4422309784716537E-3</v>
      </c>
    </row>
    <row r="153" spans="11:12" x14ac:dyDescent="0.25">
      <c r="K153" s="38" t="s">
        <v>12</v>
      </c>
      <c r="L153" s="42">
        <v>2.5722281633403669E-2</v>
      </c>
    </row>
    <row r="154" spans="11:12" x14ac:dyDescent="0.25">
      <c r="K154" s="38" t="s">
        <v>11</v>
      </c>
      <c r="L154" s="42">
        <v>2.1002796828575934E-2</v>
      </c>
    </row>
    <row r="155" spans="11:12" x14ac:dyDescent="0.25">
      <c r="K155" s="38" t="s">
        <v>10</v>
      </c>
      <c r="L155" s="42">
        <v>7.5089922963017197E-2</v>
      </c>
    </row>
    <row r="156" spans="11:12" x14ac:dyDescent="0.25">
      <c r="K156" s="38" t="s">
        <v>9</v>
      </c>
      <c r="L156" s="42">
        <v>6.4788111256080208E-2</v>
      </c>
    </row>
    <row r="157" spans="11:12" x14ac:dyDescent="0.25">
      <c r="K157" s="38" t="s">
        <v>8</v>
      </c>
      <c r="L157" s="42">
        <v>6.1648760514253893E-2</v>
      </c>
    </row>
    <row r="158" spans="11:12" x14ac:dyDescent="0.25">
      <c r="K158" s="38" t="s">
        <v>7</v>
      </c>
      <c r="L158" s="42">
        <v>8.8294021724446586E-2</v>
      </c>
    </row>
    <row r="159" spans="11:12" x14ac:dyDescent="0.25">
      <c r="K159" s="38" t="s">
        <v>6</v>
      </c>
      <c r="L159" s="42">
        <v>0.14726012771806155</v>
      </c>
    </row>
    <row r="160" spans="11:12" x14ac:dyDescent="0.25">
      <c r="K160" s="38" t="s">
        <v>5</v>
      </c>
      <c r="L160" s="42">
        <v>1.6915191337413968E-2</v>
      </c>
    </row>
    <row r="161" spans="11:12" x14ac:dyDescent="0.25">
      <c r="K161" s="38" t="s">
        <v>3</v>
      </c>
      <c r="L161" s="42">
        <v>3.6103405088676634E-2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1.3223429575162156E-2</v>
      </c>
    </row>
    <row r="164" spans="11:12" x14ac:dyDescent="0.25">
      <c r="K164" s="38" t="s">
        <v>0</v>
      </c>
      <c r="L164" s="42">
        <v>7.0983734953501285E-2</v>
      </c>
    </row>
    <row r="165" spans="11:12" x14ac:dyDescent="0.25">
      <c r="K165" s="38" t="s">
        <v>1</v>
      </c>
      <c r="L165" s="42">
        <v>6.18094579078238E-2</v>
      </c>
    </row>
    <row r="166" spans="11:12" x14ac:dyDescent="0.25">
      <c r="K166" s="38" t="s">
        <v>18</v>
      </c>
      <c r="L166" s="42">
        <v>1.2177873757689589E-2</v>
      </c>
    </row>
    <row r="167" spans="11:12" x14ac:dyDescent="0.25">
      <c r="K167" s="38" t="s">
        <v>2</v>
      </c>
      <c r="L167" s="42">
        <v>6.8616026279570225E-2</v>
      </c>
    </row>
    <row r="168" spans="11:12" x14ac:dyDescent="0.25">
      <c r="K168" s="38" t="s">
        <v>17</v>
      </c>
      <c r="L168" s="42">
        <v>4.0766221323255442E-2</v>
      </c>
    </row>
    <row r="169" spans="11:12" x14ac:dyDescent="0.25">
      <c r="K169" s="38" t="s">
        <v>16</v>
      </c>
      <c r="L169" s="42">
        <v>8.5001786949942593E-2</v>
      </c>
    </row>
    <row r="170" spans="11:12" x14ac:dyDescent="0.25">
      <c r="K170" s="38" t="s">
        <v>15</v>
      </c>
      <c r="L170" s="42">
        <v>5.112102593738832E-2</v>
      </c>
    </row>
    <row r="171" spans="11:12" x14ac:dyDescent="0.25">
      <c r="K171" s="38" t="s">
        <v>14</v>
      </c>
      <c r="L171" s="42">
        <v>4.0914500148278826E-2</v>
      </c>
    </row>
    <row r="172" spans="11:12" x14ac:dyDescent="0.25">
      <c r="K172" s="38" t="s">
        <v>13</v>
      </c>
      <c r="L172" s="42">
        <v>7.0736603578462317E-3</v>
      </c>
    </row>
    <row r="173" spans="11:12" x14ac:dyDescent="0.25">
      <c r="K173" s="38" t="s">
        <v>12</v>
      </c>
      <c r="L173" s="42">
        <v>2.7644495813974712E-2</v>
      </c>
    </row>
    <row r="174" spans="11:12" x14ac:dyDescent="0.25">
      <c r="K174" s="38" t="s">
        <v>11</v>
      </c>
      <c r="L174" s="42">
        <v>2.0704856701822691E-2</v>
      </c>
    </row>
    <row r="175" spans="11:12" x14ac:dyDescent="0.25">
      <c r="K175" s="38" t="s">
        <v>10</v>
      </c>
      <c r="L175" s="42">
        <v>7.7442418389615922E-2</v>
      </c>
    </row>
    <row r="176" spans="11:12" x14ac:dyDescent="0.25">
      <c r="K176" s="38" t="s">
        <v>9</v>
      </c>
      <c r="L176" s="42">
        <v>6.1615554828947067E-2</v>
      </c>
    </row>
    <row r="177" spans="11:12" x14ac:dyDescent="0.25">
      <c r="K177" s="38" t="s">
        <v>8</v>
      </c>
      <c r="L177" s="42">
        <v>6.330365222152097E-2</v>
      </c>
    </row>
    <row r="178" spans="11:12" x14ac:dyDescent="0.25">
      <c r="K178" s="38" t="s">
        <v>7</v>
      </c>
      <c r="L178" s="42">
        <v>9.0529925708506653E-2</v>
      </c>
    </row>
    <row r="179" spans="11:12" x14ac:dyDescent="0.25">
      <c r="K179" s="38" t="s">
        <v>6</v>
      </c>
      <c r="L179" s="42">
        <v>0.1571679504824765</v>
      </c>
    </row>
    <row r="180" spans="11:12" x14ac:dyDescent="0.25">
      <c r="K180" s="38" t="s">
        <v>5</v>
      </c>
      <c r="L180" s="42">
        <v>1.3884981256035709E-2</v>
      </c>
    </row>
    <row r="181" spans="11:12" x14ac:dyDescent="0.25">
      <c r="K181" s="38" t="s">
        <v>3</v>
      </c>
      <c r="L181" s="42">
        <v>3.5063189591586885E-2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99.551709151734428</v>
      </c>
    </row>
    <row r="185" spans="11:12" x14ac:dyDescent="0.25">
      <c r="K185" s="68">
        <v>43918</v>
      </c>
      <c r="L185" s="43">
        <v>97.087892137339693</v>
      </c>
    </row>
    <row r="186" spans="11:12" x14ac:dyDescent="0.25">
      <c r="K186" s="68">
        <v>43925</v>
      </c>
      <c r="L186" s="43">
        <v>94.149938249740046</v>
      </c>
    </row>
    <row r="187" spans="11:12" x14ac:dyDescent="0.25">
      <c r="K187" s="68">
        <v>43932</v>
      </c>
      <c r="L187" s="43">
        <v>91.932958020065016</v>
      </c>
    </row>
    <row r="188" spans="11:12" x14ac:dyDescent="0.25">
      <c r="K188" s="68">
        <v>43939</v>
      </c>
      <c r="L188" s="43">
        <v>91.108175131505547</v>
      </c>
    </row>
    <row r="189" spans="11:12" x14ac:dyDescent="0.25">
      <c r="K189" s="68">
        <v>43946</v>
      </c>
      <c r="L189" s="43">
        <v>91.306218485965957</v>
      </c>
    </row>
    <row r="190" spans="11:12" x14ac:dyDescent="0.25">
      <c r="K190" s="68">
        <v>43953</v>
      </c>
      <c r="L190" s="43">
        <v>91.630361455934121</v>
      </c>
    </row>
    <row r="191" spans="11:12" x14ac:dyDescent="0.25">
      <c r="K191" s="68">
        <v>43960</v>
      </c>
      <c r="L191" s="43">
        <v>91.910252166379991</v>
      </c>
    </row>
    <row r="192" spans="11:12" x14ac:dyDescent="0.25">
      <c r="K192" s="68">
        <v>43967</v>
      </c>
      <c r="L192" s="43">
        <v>92.165243734295515</v>
      </c>
    </row>
    <row r="193" spans="11:12" x14ac:dyDescent="0.25">
      <c r="K193" s="68">
        <v>43974</v>
      </c>
      <c r="L193" s="43">
        <v>92.166731692366795</v>
      </c>
    </row>
    <row r="194" spans="11:12" x14ac:dyDescent="0.25">
      <c r="K194" s="68">
        <v>43981</v>
      </c>
      <c r="L194" s="43">
        <v>92.545635190942704</v>
      </c>
    </row>
    <row r="195" spans="11:12" x14ac:dyDescent="0.25">
      <c r="K195" s="68" t="s">
        <v>57</v>
      </c>
      <c r="L195" s="43" t="s">
        <v>57</v>
      </c>
    </row>
    <row r="196" spans="11:12" x14ac:dyDescent="0.25">
      <c r="K196" s="68" t="s">
        <v>57</v>
      </c>
      <c r="L196" s="43" t="s">
        <v>57</v>
      </c>
    </row>
    <row r="197" spans="11:12" x14ac:dyDescent="0.25">
      <c r="K197" s="68" t="s">
        <v>57</v>
      </c>
      <c r="L197" s="43" t="s">
        <v>57</v>
      </c>
    </row>
    <row r="198" spans="11:12" x14ac:dyDescent="0.25">
      <c r="K198" s="68" t="s">
        <v>57</v>
      </c>
      <c r="L198" s="43" t="s">
        <v>57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99.902394910757707</v>
      </c>
    </row>
    <row r="227" spans="11:12" x14ac:dyDescent="0.25">
      <c r="K227" s="68">
        <v>43918</v>
      </c>
      <c r="L227" s="43">
        <v>98.771179122209034</v>
      </c>
    </row>
    <row r="228" spans="11:12" x14ac:dyDescent="0.25">
      <c r="K228" s="68">
        <v>43925</v>
      </c>
      <c r="L228" s="43">
        <v>97.00732362552418</v>
      </c>
    </row>
    <row r="229" spans="11:12" x14ac:dyDescent="0.25">
      <c r="K229" s="68">
        <v>43932</v>
      </c>
      <c r="L229" s="43">
        <v>94.434086529024185</v>
      </c>
    </row>
    <row r="230" spans="11:12" x14ac:dyDescent="0.25">
      <c r="K230" s="68">
        <v>43939</v>
      </c>
      <c r="L230" s="43">
        <v>94.114923555201756</v>
      </c>
    </row>
    <row r="231" spans="11:12" x14ac:dyDescent="0.25">
      <c r="K231" s="68">
        <v>43946</v>
      </c>
      <c r="L231" s="43">
        <v>94.452032988453823</v>
      </c>
    </row>
    <row r="232" spans="11:12" x14ac:dyDescent="0.25">
      <c r="K232" s="68">
        <v>43953</v>
      </c>
      <c r="L232" s="43">
        <v>94.778174636851489</v>
      </c>
    </row>
    <row r="233" spans="11:12" x14ac:dyDescent="0.25">
      <c r="K233" s="68">
        <v>43960</v>
      </c>
      <c r="L233" s="43">
        <v>92.892025748498924</v>
      </c>
    </row>
    <row r="234" spans="11:12" x14ac:dyDescent="0.25">
      <c r="K234" s="68">
        <v>43967</v>
      </c>
      <c r="L234" s="43">
        <v>91.712222024371385</v>
      </c>
    </row>
    <row r="235" spans="11:12" x14ac:dyDescent="0.25">
      <c r="K235" s="68">
        <v>43974</v>
      </c>
      <c r="L235" s="43">
        <v>91.105882115288424</v>
      </c>
    </row>
    <row r="236" spans="11:12" x14ac:dyDescent="0.25">
      <c r="K236" s="68">
        <v>43981</v>
      </c>
      <c r="L236" s="43">
        <v>91.708125955767869</v>
      </c>
    </row>
    <row r="237" spans="11:12" x14ac:dyDescent="0.25">
      <c r="K237" s="68" t="s">
        <v>57</v>
      </c>
      <c r="L237" s="43" t="s">
        <v>57</v>
      </c>
    </row>
    <row r="238" spans="11:12" x14ac:dyDescent="0.25">
      <c r="K238" s="68" t="s">
        <v>57</v>
      </c>
      <c r="L238" s="43" t="s">
        <v>57</v>
      </c>
    </row>
    <row r="239" spans="11:12" x14ac:dyDescent="0.25">
      <c r="K239" s="68" t="s">
        <v>57</v>
      </c>
      <c r="L239" s="43" t="s">
        <v>57</v>
      </c>
    </row>
    <row r="240" spans="11:12" x14ac:dyDescent="0.25">
      <c r="K240" s="68" t="s">
        <v>57</v>
      </c>
      <c r="L240" s="43" t="s">
        <v>57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99.693037387209543</v>
      </c>
    </row>
    <row r="270" spans="11:12" x14ac:dyDescent="0.25">
      <c r="K270" s="68">
        <v>43918</v>
      </c>
      <c r="L270" s="43">
        <v>97.270107053429101</v>
      </c>
    </row>
    <row r="271" spans="11:12" x14ac:dyDescent="0.25">
      <c r="K271" s="68">
        <v>43925</v>
      </c>
      <c r="L271" s="43">
        <v>94.590764451951458</v>
      </c>
    </row>
    <row r="272" spans="11:12" x14ac:dyDescent="0.25">
      <c r="K272" s="68">
        <v>43932</v>
      </c>
      <c r="L272" s="43">
        <v>92.822809710198356</v>
      </c>
    </row>
    <row r="273" spans="11:12" x14ac:dyDescent="0.25">
      <c r="K273" s="68">
        <v>43939</v>
      </c>
      <c r="L273" s="43">
        <v>91.970862083842107</v>
      </c>
    </row>
    <row r="274" spans="11:12" x14ac:dyDescent="0.25">
      <c r="K274" s="68">
        <v>43946</v>
      </c>
      <c r="L274" s="43">
        <v>91.800559714338263</v>
      </c>
    </row>
    <row r="275" spans="11:12" x14ac:dyDescent="0.25">
      <c r="K275" s="68">
        <v>43953</v>
      </c>
      <c r="L275" s="43">
        <v>92.25769171436265</v>
      </c>
    </row>
    <row r="276" spans="11:12" x14ac:dyDescent="0.25">
      <c r="K276" s="68">
        <v>43960</v>
      </c>
      <c r="L276" s="43">
        <v>92.550012158229549</v>
      </c>
    </row>
    <row r="277" spans="11:12" x14ac:dyDescent="0.25">
      <c r="K277" s="68">
        <v>43967</v>
      </c>
      <c r="L277" s="43">
        <v>93.107547602301267</v>
      </c>
    </row>
    <row r="278" spans="11:12" x14ac:dyDescent="0.25">
      <c r="K278" s="68">
        <v>43974</v>
      </c>
      <c r="L278" s="43">
        <v>93.383395606129142</v>
      </c>
    </row>
    <row r="279" spans="11:12" x14ac:dyDescent="0.25">
      <c r="K279" s="68">
        <v>43981</v>
      </c>
      <c r="L279" s="43">
        <v>93.528025372786999</v>
      </c>
    </row>
    <row r="280" spans="11:12" x14ac:dyDescent="0.25">
      <c r="K280" s="68" t="s">
        <v>57</v>
      </c>
      <c r="L280" s="43" t="s">
        <v>57</v>
      </c>
    </row>
    <row r="281" spans="11:12" x14ac:dyDescent="0.25">
      <c r="K281" s="68" t="s">
        <v>57</v>
      </c>
      <c r="L281" s="43" t="s">
        <v>57</v>
      </c>
    </row>
    <row r="282" spans="11:12" x14ac:dyDescent="0.25">
      <c r="K282" s="68" t="s">
        <v>57</v>
      </c>
      <c r="L282" s="43" t="s">
        <v>57</v>
      </c>
    </row>
    <row r="283" spans="11:12" x14ac:dyDescent="0.25">
      <c r="K283" s="68" t="s">
        <v>57</v>
      </c>
      <c r="L283" s="43" t="s">
        <v>57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98.925814674104046</v>
      </c>
    </row>
    <row r="312" spans="11:12" x14ac:dyDescent="0.25">
      <c r="K312" s="68">
        <v>43918</v>
      </c>
      <c r="L312" s="43">
        <v>97.16502037392722</v>
      </c>
    </row>
    <row r="313" spans="11:12" x14ac:dyDescent="0.25">
      <c r="K313" s="68">
        <v>43925</v>
      </c>
      <c r="L313" s="43">
        <v>94.385293283158788</v>
      </c>
    </row>
    <row r="314" spans="11:12" x14ac:dyDescent="0.25">
      <c r="K314" s="68">
        <v>43932</v>
      </c>
      <c r="L314" s="43">
        <v>91.243027171092677</v>
      </c>
    </row>
    <row r="315" spans="11:12" x14ac:dyDescent="0.25">
      <c r="K315" s="68">
        <v>43939</v>
      </c>
      <c r="L315" s="43">
        <v>91.855817435948367</v>
      </c>
    </row>
    <row r="316" spans="11:12" x14ac:dyDescent="0.25">
      <c r="K316" s="68">
        <v>43946</v>
      </c>
      <c r="L316" s="43">
        <v>92.543828854710696</v>
      </c>
    </row>
    <row r="317" spans="11:12" x14ac:dyDescent="0.25">
      <c r="K317" s="68">
        <v>43953</v>
      </c>
      <c r="L317" s="43">
        <v>92.721706786222555</v>
      </c>
    </row>
    <row r="318" spans="11:12" x14ac:dyDescent="0.25">
      <c r="K318" s="68">
        <v>43960</v>
      </c>
      <c r="L318" s="43">
        <v>90.63405550516633</v>
      </c>
    </row>
    <row r="319" spans="11:12" x14ac:dyDescent="0.25">
      <c r="K319" s="68">
        <v>43967</v>
      </c>
      <c r="L319" s="43">
        <v>89.543487641964916</v>
      </c>
    </row>
    <row r="320" spans="11:12" x14ac:dyDescent="0.25">
      <c r="K320" s="68">
        <v>43974</v>
      </c>
      <c r="L320" s="43">
        <v>88.638345926566203</v>
      </c>
    </row>
    <row r="321" spans="11:12" x14ac:dyDescent="0.25">
      <c r="K321" s="68">
        <v>43981</v>
      </c>
      <c r="L321" s="43">
        <v>89.30714232883841</v>
      </c>
    </row>
    <row r="322" spans="11:12" x14ac:dyDescent="0.25">
      <c r="K322" s="68" t="s">
        <v>57</v>
      </c>
      <c r="L322" s="43" t="s">
        <v>57</v>
      </c>
    </row>
    <row r="323" spans="11:12" x14ac:dyDescent="0.25">
      <c r="K323" s="68" t="s">
        <v>57</v>
      </c>
      <c r="L323" s="43" t="s">
        <v>57</v>
      </c>
    </row>
    <row r="324" spans="11:12" x14ac:dyDescent="0.25">
      <c r="K324" s="68" t="s">
        <v>57</v>
      </c>
      <c r="L324" s="43" t="s">
        <v>57</v>
      </c>
    </row>
    <row r="325" spans="11:12" x14ac:dyDescent="0.25">
      <c r="K325" s="68" t="s">
        <v>57</v>
      </c>
      <c r="L325" s="43" t="s">
        <v>57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F23DA-E54A-4059-A123-457C47C7870C}">
  <sheetPr codeName="Sheet8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43981</v>
      </c>
    </row>
    <row r="3" spans="1:12" ht="15" customHeight="1" x14ac:dyDescent="0.25">
      <c r="A3" s="21" t="str">
        <f>"Week ending "&amp;TEXT($L$2,"dddd dd mmmm yyyy")</f>
        <v>Week ending Saturday 30 May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43953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43960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43967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43974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30 May (Change since 100th case of COVID-19)</v>
      </c>
      <c r="C8" s="93" t="str">
        <f>"% Change between " &amp; TEXT($L$4,"dd mmmm")&amp;" and "&amp; TEXT($L$2,"dd mmmm") &amp; " (monthly change)"</f>
        <v>% Change between 02 May and 30 May (monthly change)</v>
      </c>
      <c r="D8" s="74" t="str">
        <f>"% Change between " &amp; TEXT($L$7,"dd mmmm")&amp;" and "&amp; TEXT($L$2,"dd mmmm") &amp; " (weekly change)"</f>
        <v>% Change between 23 May and 30 May (weekly change)</v>
      </c>
      <c r="E8" s="76" t="str">
        <f>"% Change between " &amp; TEXT($L$6,"dd mmmm")&amp;" and "&amp; TEXT($L$7,"dd mmmm") &amp; " (weekly change)"</f>
        <v>% Change between 16 May and 23 May (weekly change)</v>
      </c>
      <c r="F8" s="95" t="str">
        <f>"% Change between " &amp; TEXT($L$3,"dd mmmm")&amp;" and "&amp; TEXT($L$2,"dd mmmm") &amp; " (Change since 100th case of COVID-19)"</f>
        <v>% Change between 14 March and 30 May (Change since 100th case of COVID-19)</v>
      </c>
      <c r="G8" s="93" t="str">
        <f>"% Change between " &amp; TEXT($L$4,"dd mmmm")&amp;" and "&amp; TEXT($L$2,"dd mmmm") &amp; " (monthly change)"</f>
        <v>% Change between 02 May and 30 May (monthly change)</v>
      </c>
      <c r="H8" s="74" t="str">
        <f>"% Change between " &amp; TEXT($L$7,"dd mmmm")&amp;" and "&amp; TEXT($L$2,"dd mmmm") &amp; " (weekly change)"</f>
        <v>% Change between 23 May and 30 May (weekly change)</v>
      </c>
      <c r="I8" s="76" t="str">
        <f>"% Change between " &amp; TEXT($L$6,"dd mmmm")&amp;" and "&amp; TEXT($L$7,"dd mmmm") &amp; " (weekly change)"</f>
        <v>% Change between 16 May and 23 May (weekly change)</v>
      </c>
      <c r="J8" s="52"/>
      <c r="K8" s="39" t="s">
        <v>72</v>
      </c>
      <c r="L8" s="40">
        <v>43981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Tasmania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-9.5485171199456986E-2</v>
      </c>
      <c r="C11" s="28">
        <v>9.8650076300033085E-4</v>
      </c>
      <c r="D11" s="28">
        <v>3.4601082607672584E-3</v>
      </c>
      <c r="E11" s="28">
        <v>-7.1730106654432912E-4</v>
      </c>
      <c r="F11" s="28">
        <v>-0.10201754447598299</v>
      </c>
      <c r="G11" s="28">
        <v>-3.8785208016499428E-2</v>
      </c>
      <c r="H11" s="28">
        <v>4.3520002450769812E-3</v>
      </c>
      <c r="I11" s="61">
        <v>1.3929897564413096E-4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-7.7207625794353585E-2</v>
      </c>
      <c r="C13" s="28">
        <v>-4.9557402830825437E-3</v>
      </c>
      <c r="D13" s="28">
        <v>4.2155384493294257E-3</v>
      </c>
      <c r="E13" s="28">
        <v>-4.6828101374376541E-3</v>
      </c>
      <c r="F13" s="28">
        <v>-0.11620402505479865</v>
      </c>
      <c r="G13" s="28">
        <v>-2.872492641041513E-2</v>
      </c>
      <c r="H13" s="28">
        <v>1.0802910511063635E-2</v>
      </c>
      <c r="I13" s="61">
        <v>1.084009839980915E-3</v>
      </c>
      <c r="J13" s="28"/>
      <c r="K13" s="42"/>
      <c r="L13" s="43"/>
    </row>
    <row r="14" spans="1:12" x14ac:dyDescent="0.25">
      <c r="A14" s="62" t="s">
        <v>27</v>
      </c>
      <c r="B14" s="28">
        <v>-0.11091985220326606</v>
      </c>
      <c r="C14" s="28">
        <v>7.712272991662994E-3</v>
      </c>
      <c r="D14" s="28">
        <v>2.7481092761230119E-3</v>
      </c>
      <c r="E14" s="28">
        <v>4.0939675323836688E-3</v>
      </c>
      <c r="F14" s="28">
        <v>-7.8063685272412142E-2</v>
      </c>
      <c r="G14" s="28">
        <v>-5.5446290236531692E-2</v>
      </c>
      <c r="H14" s="28">
        <v>-5.7920721493501803E-3</v>
      </c>
      <c r="I14" s="61">
        <v>-8.8606940478996865E-4</v>
      </c>
      <c r="J14" s="28"/>
      <c r="K14" s="38"/>
      <c r="L14" s="43"/>
    </row>
    <row r="15" spans="1:12" x14ac:dyDescent="0.25">
      <c r="A15" s="63" t="s">
        <v>49</v>
      </c>
      <c r="B15" s="28">
        <v>-0.15474141115626161</v>
      </c>
      <c r="C15" s="28">
        <v>5.4673887992624959E-2</v>
      </c>
      <c r="D15" s="28">
        <v>1.9318409622452348E-2</v>
      </c>
      <c r="E15" s="28">
        <v>1.4117912807770416E-2</v>
      </c>
      <c r="F15" s="28">
        <v>7.6095562590201116E-2</v>
      </c>
      <c r="G15" s="28">
        <v>-6.5568631943269118E-2</v>
      </c>
      <c r="H15" s="28">
        <v>4.5105924258342922E-2</v>
      </c>
      <c r="I15" s="61">
        <v>1.1096937029206888E-3</v>
      </c>
      <c r="J15" s="28"/>
      <c r="K15" s="56"/>
      <c r="L15" s="43"/>
    </row>
    <row r="16" spans="1:12" x14ac:dyDescent="0.25">
      <c r="A16" s="62" t="s">
        <v>50</v>
      </c>
      <c r="B16" s="28">
        <v>-0.1237766640642709</v>
      </c>
      <c r="C16" s="28">
        <v>6.8061463668720457E-3</v>
      </c>
      <c r="D16" s="28">
        <v>9.2635212888358964E-4</v>
      </c>
      <c r="E16" s="28">
        <v>1.8734687995387578E-3</v>
      </c>
      <c r="F16" s="28">
        <v>-9.4472461383922179E-2</v>
      </c>
      <c r="G16" s="28">
        <v>-2.7634866942346736E-2</v>
      </c>
      <c r="H16" s="28">
        <v>6.9340574840217606E-3</v>
      </c>
      <c r="I16" s="61">
        <v>1.1623739404214906E-2</v>
      </c>
      <c r="J16" s="28"/>
      <c r="K16" s="42"/>
      <c r="L16" s="43"/>
    </row>
    <row r="17" spans="1:12" x14ac:dyDescent="0.25">
      <c r="A17" s="62" t="s">
        <v>51</v>
      </c>
      <c r="B17" s="28">
        <v>-7.8086804358777129E-2</v>
      </c>
      <c r="C17" s="28">
        <v>2.4158210332103636E-3</v>
      </c>
      <c r="D17" s="28">
        <v>4.2977211680097493E-3</v>
      </c>
      <c r="E17" s="28">
        <v>-3.941311852704299E-3</v>
      </c>
      <c r="F17" s="28">
        <v>-9.7605553066445916E-2</v>
      </c>
      <c r="G17" s="28">
        <v>-2.7910711596076165E-2</v>
      </c>
      <c r="H17" s="28">
        <v>4.0307056973551969E-3</v>
      </c>
      <c r="I17" s="61">
        <v>3.4096234155955862E-4</v>
      </c>
      <c r="J17" s="28"/>
      <c r="K17" s="42"/>
      <c r="L17" s="43"/>
    </row>
    <row r="18" spans="1:12" x14ac:dyDescent="0.25">
      <c r="A18" s="62" t="s">
        <v>52</v>
      </c>
      <c r="B18" s="28">
        <v>-5.6191934660541176E-2</v>
      </c>
      <c r="C18" s="28">
        <v>2.3057462956268537E-3</v>
      </c>
      <c r="D18" s="28">
        <v>3.3028850501943818E-3</v>
      </c>
      <c r="E18" s="28">
        <v>-1.715420729505257E-3</v>
      </c>
      <c r="F18" s="28">
        <v>-9.5047096959519739E-2</v>
      </c>
      <c r="G18" s="28">
        <v>-2.1308810291814639E-2</v>
      </c>
      <c r="H18" s="28">
        <v>5.9554983359553226E-3</v>
      </c>
      <c r="I18" s="61">
        <v>1.1243528500546329E-3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-5.0825440577075276E-2</v>
      </c>
      <c r="C19" s="28">
        <v>7.9622594507069433E-3</v>
      </c>
      <c r="D19" s="28">
        <v>3.9606724148626427E-3</v>
      </c>
      <c r="E19" s="28">
        <v>9.0025765995105367E-4</v>
      </c>
      <c r="F19" s="28">
        <v>-8.7267627267360148E-2</v>
      </c>
      <c r="G19" s="28">
        <v>-3.0581373407711721E-2</v>
      </c>
      <c r="H19" s="28">
        <v>7.7912068925793942E-3</v>
      </c>
      <c r="I19" s="61">
        <v>-5.3489061430178619E-4</v>
      </c>
      <c r="J19" s="29"/>
      <c r="K19" s="44"/>
      <c r="L19" s="43"/>
    </row>
    <row r="20" spans="1:12" x14ac:dyDescent="0.25">
      <c r="A20" s="62" t="s">
        <v>54</v>
      </c>
      <c r="B20" s="28">
        <v>-7.6587856317996694E-2</v>
      </c>
      <c r="C20" s="28">
        <v>3.4940554821665248E-3</v>
      </c>
      <c r="D20" s="28">
        <v>3.0303030303029388E-3</v>
      </c>
      <c r="E20" s="28">
        <v>9.2513050948261899E-4</v>
      </c>
      <c r="F20" s="28">
        <v>-9.5542807788186579E-2</v>
      </c>
      <c r="G20" s="28">
        <v>-5.9265174697775924E-2</v>
      </c>
      <c r="H20" s="28">
        <v>7.9370917966472554E-3</v>
      </c>
      <c r="I20" s="61">
        <v>-3.7357345016416632E-3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-0.24123325507526594</v>
      </c>
      <c r="C21" s="65">
        <v>-8.4218684890407625E-2</v>
      </c>
      <c r="D21" s="65">
        <v>-4.4881319079543847E-3</v>
      </c>
      <c r="E21" s="65">
        <v>-1.4376283596749695E-2</v>
      </c>
      <c r="F21" s="65">
        <v>-0.25485301060670718</v>
      </c>
      <c r="G21" s="65">
        <v>-0.15130198427697306</v>
      </c>
      <c r="H21" s="65">
        <v>-3.9056144925936676E-2</v>
      </c>
      <c r="I21" s="66">
        <v>-2.763828932041601E-2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86.497565974891117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89.948758376034689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93.645154924018158</v>
      </c>
    </row>
    <row r="39" spans="1:12" x14ac:dyDescent="0.25">
      <c r="K39" s="44" t="s">
        <v>52</v>
      </c>
      <c r="L39" s="43">
        <v>95.443024024685911</v>
      </c>
    </row>
    <row r="40" spans="1:12" x14ac:dyDescent="0.25">
      <c r="K40" s="37" t="s">
        <v>53</v>
      </c>
      <c r="L40" s="43">
        <v>95.541799182189919</v>
      </c>
    </row>
    <row r="41" spans="1:12" x14ac:dyDescent="0.25">
      <c r="K41" s="37" t="s">
        <v>54</v>
      </c>
      <c r="L41" s="43">
        <v>93.250918810557977</v>
      </c>
    </row>
    <row r="42" spans="1:12" x14ac:dyDescent="0.25">
      <c r="K42" s="37" t="s">
        <v>55</v>
      </c>
      <c r="L42" s="43">
        <v>86.785503830288746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86.907507045862147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89.914268821442647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92.964278665877245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94.48424068767909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95.411176737846432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92.760886512974722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80.259281084266348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88.750192159877017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90.11440677966101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93.510065127294254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94.884505179634118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95.923330304407088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93.162044771132642</v>
      </c>
    </row>
    <row r="60" spans="1:12" ht="15.4" customHeight="1" x14ac:dyDescent="0.25">
      <c r="K60" s="37" t="s">
        <v>55</v>
      </c>
      <c r="L60" s="43">
        <v>79.520329994107257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75.760208514335361</v>
      </c>
    </row>
    <row r="66" spans="1:12" ht="15.4" customHeight="1" x14ac:dyDescent="0.25">
      <c r="K66" s="42" t="s">
        <v>50</v>
      </c>
      <c r="L66" s="43">
        <v>84.076330981398328</v>
      </c>
    </row>
    <row r="67" spans="1:12" ht="15.4" customHeight="1" x14ac:dyDescent="0.25">
      <c r="K67" s="42" t="s">
        <v>51</v>
      </c>
      <c r="L67" s="43">
        <v>89.991105840498079</v>
      </c>
    </row>
    <row r="68" spans="1:12" ht="15.4" customHeight="1" x14ac:dyDescent="0.25">
      <c r="K68" s="44" t="s">
        <v>52</v>
      </c>
      <c r="L68" s="43">
        <v>92.805712228489128</v>
      </c>
    </row>
    <row r="69" spans="1:12" ht="15.4" customHeight="1" x14ac:dyDescent="0.25">
      <c r="K69" s="37" t="s">
        <v>53</v>
      </c>
      <c r="L69" s="43">
        <v>92.721034250352304</v>
      </c>
    </row>
    <row r="70" spans="1:12" ht="15.4" customHeight="1" x14ac:dyDescent="0.25">
      <c r="K70" s="37" t="s">
        <v>54</v>
      </c>
      <c r="L70" s="43">
        <v>90.625420309347675</v>
      </c>
    </row>
    <row r="71" spans="1:12" ht="15.4" customHeight="1" x14ac:dyDescent="0.25">
      <c r="K71" s="37" t="s">
        <v>55</v>
      </c>
      <c r="L71" s="43">
        <v>79.461136972774725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78.670721112076464</v>
      </c>
    </row>
    <row r="75" spans="1:12" ht="15.4" customHeight="1" x14ac:dyDescent="0.25">
      <c r="K75" s="42" t="s">
        <v>50</v>
      </c>
      <c r="L75" s="43">
        <v>85.551635663887112</v>
      </c>
    </row>
    <row r="76" spans="1:12" ht="15.4" customHeight="1" x14ac:dyDescent="0.25">
      <c r="K76" s="42" t="s">
        <v>51</v>
      </c>
      <c r="L76" s="43">
        <v>90.589979246961164</v>
      </c>
    </row>
    <row r="77" spans="1:12" ht="15.4" customHeight="1" x14ac:dyDescent="0.25">
      <c r="A77" s="31" t="str">
        <f>"Distribution of payroll jobs by industry, "&amp;$L$1</f>
        <v>Distribution of payroll jobs by industry, Tasmania</v>
      </c>
      <c r="K77" s="44" t="s">
        <v>52</v>
      </c>
      <c r="L77" s="43">
        <v>93.609744389775599</v>
      </c>
    </row>
    <row r="78" spans="1:12" ht="15.4" customHeight="1" x14ac:dyDescent="0.25">
      <c r="K78" s="37" t="s">
        <v>53</v>
      </c>
      <c r="L78" s="43">
        <v>93.62784143128485</v>
      </c>
    </row>
    <row r="79" spans="1:12" ht="15.4" customHeight="1" x14ac:dyDescent="0.25">
      <c r="K79" s="37" t="s">
        <v>54</v>
      </c>
      <c r="L79" s="43">
        <v>91.29791526563551</v>
      </c>
    </row>
    <row r="80" spans="1:12" ht="15.4" customHeight="1" x14ac:dyDescent="0.25">
      <c r="K80" s="37" t="s">
        <v>55</v>
      </c>
      <c r="L80" s="43">
        <v>72.972210466920586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80.244135534317991</v>
      </c>
    </row>
    <row r="84" spans="1:12" ht="15.4" customHeight="1" x14ac:dyDescent="0.25">
      <c r="K84" s="42" t="s">
        <v>50</v>
      </c>
      <c r="L84" s="43">
        <v>85.594291212315582</v>
      </c>
    </row>
    <row r="85" spans="1:12" ht="15.4" customHeight="1" x14ac:dyDescent="0.25">
      <c r="K85" s="42" t="s">
        <v>51</v>
      </c>
      <c r="L85" s="43">
        <v>90.793003261191814</v>
      </c>
    </row>
    <row r="86" spans="1:12" ht="15.4" customHeight="1" x14ac:dyDescent="0.25">
      <c r="K86" s="44" t="s">
        <v>52</v>
      </c>
      <c r="L86" s="43">
        <v>93.841713668546745</v>
      </c>
    </row>
    <row r="87" spans="1:12" ht="15.4" customHeight="1" x14ac:dyDescent="0.25">
      <c r="K87" s="37" t="s">
        <v>53</v>
      </c>
      <c r="L87" s="43">
        <v>93.844249739599277</v>
      </c>
    </row>
    <row r="88" spans="1:12" ht="15.4" customHeight="1" x14ac:dyDescent="0.25">
      <c r="K88" s="37" t="s">
        <v>54</v>
      </c>
      <c r="L88" s="43">
        <v>91.436449226630799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73.179856115107924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-0.10848254209875374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-9.3191489361702184E-2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-3.9241630186817922E-2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1.4352755075138335E-2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-7.4722877358490591E-2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-5.9253856942496408E-2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-7.605090137857895E-2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-0.28348522008519428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-5.9043206301401585E-2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-0.10989198408186462</v>
      </c>
    </row>
    <row r="104" spans="1:12" x14ac:dyDescent="0.25">
      <c r="K104" s="38" t="s">
        <v>12</v>
      </c>
      <c r="L104" s="42">
        <v>-7.5241484494153577E-2</v>
      </c>
    </row>
    <row r="105" spans="1:12" x14ac:dyDescent="0.25">
      <c r="K105" s="38" t="s">
        <v>11</v>
      </c>
      <c r="L105" s="42">
        <v>-8.5789004457652251E-2</v>
      </c>
    </row>
    <row r="106" spans="1:12" x14ac:dyDescent="0.25">
      <c r="K106" s="38" t="s">
        <v>10</v>
      </c>
      <c r="L106" s="42">
        <v>-4.8058252427184422E-2</v>
      </c>
    </row>
    <row r="107" spans="1:12" x14ac:dyDescent="0.25">
      <c r="K107" s="38" t="s">
        <v>9</v>
      </c>
      <c r="L107" s="42">
        <v>-7.2287420941672509E-2</v>
      </c>
    </row>
    <row r="108" spans="1:12" x14ac:dyDescent="0.25">
      <c r="K108" s="38" t="s">
        <v>8</v>
      </c>
      <c r="L108" s="42">
        <v>-0.19198391213550936</v>
      </c>
    </row>
    <row r="109" spans="1:12" x14ac:dyDescent="0.25">
      <c r="K109" s="38" t="s">
        <v>7</v>
      </c>
      <c r="L109" s="42">
        <v>-5.9254319490754881E-2</v>
      </c>
    </row>
    <row r="110" spans="1:12" x14ac:dyDescent="0.25">
      <c r="K110" s="38" t="s">
        <v>6</v>
      </c>
      <c r="L110" s="42">
        <v>-4.8545965475712549E-2</v>
      </c>
    </row>
    <row r="111" spans="1:12" x14ac:dyDescent="0.25">
      <c r="K111" s="38" t="s">
        <v>5</v>
      </c>
      <c r="L111" s="42">
        <v>-0.27208121827411158</v>
      </c>
    </row>
    <row r="112" spans="1:12" x14ac:dyDescent="0.25">
      <c r="K112" s="38" t="s">
        <v>3</v>
      </c>
      <c r="L112" s="42">
        <v>-0.10642180992048467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5.5745895031609316E-2</v>
      </c>
    </row>
    <row r="144" spans="11:12" x14ac:dyDescent="0.25">
      <c r="K144" s="38" t="s">
        <v>0</v>
      </c>
      <c r="L144" s="42">
        <v>1.2712673426959141E-2</v>
      </c>
    </row>
    <row r="145" spans="11:12" x14ac:dyDescent="0.25">
      <c r="K145" s="38" t="s">
        <v>1</v>
      </c>
      <c r="L145" s="42">
        <v>8.6018711018711017E-2</v>
      </c>
    </row>
    <row r="146" spans="11:12" x14ac:dyDescent="0.25">
      <c r="K146" s="38" t="s">
        <v>18</v>
      </c>
      <c r="L146" s="42">
        <v>2.0116466545037973E-2</v>
      </c>
    </row>
    <row r="147" spans="11:12" x14ac:dyDescent="0.25">
      <c r="K147" s="38" t="s">
        <v>2</v>
      </c>
      <c r="L147" s="42">
        <v>7.1958929101786251E-2</v>
      </c>
    </row>
    <row r="148" spans="11:12" x14ac:dyDescent="0.25">
      <c r="K148" s="38" t="s">
        <v>17</v>
      </c>
      <c r="L148" s="42">
        <v>3.7814502100216384E-2</v>
      </c>
    </row>
    <row r="149" spans="11:12" x14ac:dyDescent="0.25">
      <c r="K149" s="38" t="s">
        <v>16</v>
      </c>
      <c r="L149" s="42">
        <v>0.10002545716831431</v>
      </c>
    </row>
    <row r="150" spans="11:12" x14ac:dyDescent="0.25">
      <c r="K150" s="38" t="s">
        <v>15</v>
      </c>
      <c r="L150" s="42">
        <v>8.2173617887903602E-2</v>
      </c>
    </row>
    <row r="151" spans="11:12" x14ac:dyDescent="0.25">
      <c r="K151" s="38" t="s">
        <v>14</v>
      </c>
      <c r="L151" s="42">
        <v>4.5785777928635071E-2</v>
      </c>
    </row>
    <row r="152" spans="11:12" x14ac:dyDescent="0.25">
      <c r="K152" s="38" t="s">
        <v>13</v>
      </c>
      <c r="L152" s="42">
        <v>9.328991471848614E-3</v>
      </c>
    </row>
    <row r="153" spans="11:12" x14ac:dyDescent="0.25">
      <c r="K153" s="38" t="s">
        <v>12</v>
      </c>
      <c r="L153" s="42">
        <v>3.1296406296406294E-2</v>
      </c>
    </row>
    <row r="154" spans="11:12" x14ac:dyDescent="0.25">
      <c r="K154" s="38" t="s">
        <v>11</v>
      </c>
      <c r="L154" s="42">
        <v>1.784653570367856E-2</v>
      </c>
    </row>
    <row r="155" spans="11:12" x14ac:dyDescent="0.25">
      <c r="K155" s="38" t="s">
        <v>10</v>
      </c>
      <c r="L155" s="42">
        <v>5.5719377147948577E-2</v>
      </c>
    </row>
    <row r="156" spans="11:12" x14ac:dyDescent="0.25">
      <c r="K156" s="38" t="s">
        <v>9</v>
      </c>
      <c r="L156" s="42">
        <v>6.0375917518774663E-2</v>
      </c>
    </row>
    <row r="157" spans="11:12" x14ac:dyDescent="0.25">
      <c r="K157" s="38" t="s">
        <v>8</v>
      </c>
      <c r="L157" s="42">
        <v>6.8569943569943573E-2</v>
      </c>
    </row>
    <row r="158" spans="11:12" x14ac:dyDescent="0.25">
      <c r="K158" s="38" t="s">
        <v>7</v>
      </c>
      <c r="L158" s="42">
        <v>5.2489498918070344E-2</v>
      </c>
    </row>
    <row r="159" spans="11:12" x14ac:dyDescent="0.25">
      <c r="K159" s="38" t="s">
        <v>6</v>
      </c>
      <c r="L159" s="42">
        <v>0.13211209639781069</v>
      </c>
    </row>
    <row r="160" spans="11:12" x14ac:dyDescent="0.25">
      <c r="K160" s="38" t="s">
        <v>5</v>
      </c>
      <c r="L160" s="42">
        <v>1.7761678475964191E-2</v>
      </c>
    </row>
    <row r="161" spans="11:12" x14ac:dyDescent="0.25">
      <c r="K161" s="38" t="s">
        <v>3</v>
      </c>
      <c r="L161" s="42">
        <v>4.202023844880988E-2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5.4944857778522045E-2</v>
      </c>
    </row>
    <row r="164" spans="11:12" x14ac:dyDescent="0.25">
      <c r="K164" s="38" t="s">
        <v>0</v>
      </c>
      <c r="L164" s="42">
        <v>1.2744910408841894E-2</v>
      </c>
    </row>
    <row r="165" spans="11:12" x14ac:dyDescent="0.25">
      <c r="K165" s="38" t="s">
        <v>1</v>
      </c>
      <c r="L165" s="42">
        <v>9.1367431401162658E-2</v>
      </c>
    </row>
    <row r="166" spans="11:12" x14ac:dyDescent="0.25">
      <c r="K166" s="38" t="s">
        <v>18</v>
      </c>
      <c r="L166" s="42">
        <v>2.2559268917011557E-2</v>
      </c>
    </row>
    <row r="167" spans="11:12" x14ac:dyDescent="0.25">
      <c r="K167" s="38" t="s">
        <v>2</v>
      </c>
      <c r="L167" s="42">
        <v>7.3610679170354784E-2</v>
      </c>
    </row>
    <row r="168" spans="11:12" x14ac:dyDescent="0.25">
      <c r="K168" s="38" t="s">
        <v>17</v>
      </c>
      <c r="L168" s="42">
        <v>3.9329202650654295E-2</v>
      </c>
    </row>
    <row r="169" spans="11:12" x14ac:dyDescent="0.25">
      <c r="K169" s="38" t="s">
        <v>16</v>
      </c>
      <c r="L169" s="42">
        <v>0.1021745891246621</v>
      </c>
    </row>
    <row r="170" spans="11:12" x14ac:dyDescent="0.25">
      <c r="K170" s="38" t="s">
        <v>15</v>
      </c>
      <c r="L170" s="42">
        <v>6.5094136503911396E-2</v>
      </c>
    </row>
    <row r="171" spans="11:12" x14ac:dyDescent="0.25">
      <c r="K171" s="38" t="s">
        <v>14</v>
      </c>
      <c r="L171" s="42">
        <v>4.7630439463170741E-2</v>
      </c>
    </row>
    <row r="172" spans="11:12" x14ac:dyDescent="0.25">
      <c r="K172" s="38" t="s">
        <v>13</v>
      </c>
      <c r="L172" s="42">
        <v>9.1804023827181183E-3</v>
      </c>
    </row>
    <row r="173" spans="11:12" x14ac:dyDescent="0.25">
      <c r="K173" s="38" t="s">
        <v>12</v>
      </c>
      <c r="L173" s="42">
        <v>3.1996842180809074E-2</v>
      </c>
    </row>
    <row r="174" spans="11:12" x14ac:dyDescent="0.25">
      <c r="K174" s="38" t="s">
        <v>11</v>
      </c>
      <c r="L174" s="42">
        <v>1.8037845984545827E-2</v>
      </c>
    </row>
    <row r="175" spans="11:12" x14ac:dyDescent="0.25">
      <c r="K175" s="38" t="s">
        <v>10</v>
      </c>
      <c r="L175" s="42">
        <v>5.8640941604267846E-2</v>
      </c>
    </row>
    <row r="176" spans="11:12" x14ac:dyDescent="0.25">
      <c r="K176" s="38" t="s">
        <v>9</v>
      </c>
      <c r="L176" s="42">
        <v>6.1924355876653674E-2</v>
      </c>
    </row>
    <row r="177" spans="11:12" x14ac:dyDescent="0.25">
      <c r="K177" s="38" t="s">
        <v>8</v>
      </c>
      <c r="L177" s="42">
        <v>6.1254515442214309E-2</v>
      </c>
    </row>
    <row r="178" spans="11:12" x14ac:dyDescent="0.25">
      <c r="K178" s="38" t="s">
        <v>7</v>
      </c>
      <c r="L178" s="42">
        <v>5.4591995406808452E-2</v>
      </c>
    </row>
    <row r="179" spans="11:12" x14ac:dyDescent="0.25">
      <c r="K179" s="38" t="s">
        <v>6</v>
      </c>
      <c r="L179" s="42">
        <v>0.13896796727351021</v>
      </c>
    </row>
    <row r="180" spans="11:12" x14ac:dyDescent="0.25">
      <c r="K180" s="38" t="s">
        <v>5</v>
      </c>
      <c r="L180" s="42">
        <v>1.4293916413482934E-2</v>
      </c>
    </row>
    <row r="181" spans="11:12" x14ac:dyDescent="0.25">
      <c r="K181" s="38" t="s">
        <v>3</v>
      </c>
      <c r="L181" s="42">
        <v>4.1512164780746874E-2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99.551709151734428</v>
      </c>
    </row>
    <row r="185" spans="11:12" x14ac:dyDescent="0.25">
      <c r="K185" s="68">
        <v>43918</v>
      </c>
      <c r="L185" s="43">
        <v>97.087892137339693</v>
      </c>
    </row>
    <row r="186" spans="11:12" x14ac:dyDescent="0.25">
      <c r="K186" s="68">
        <v>43925</v>
      </c>
      <c r="L186" s="43">
        <v>94.149938249740046</v>
      </c>
    </row>
    <row r="187" spans="11:12" x14ac:dyDescent="0.25">
      <c r="K187" s="68">
        <v>43932</v>
      </c>
      <c r="L187" s="43">
        <v>91.932958020065016</v>
      </c>
    </row>
    <row r="188" spans="11:12" x14ac:dyDescent="0.25">
      <c r="K188" s="68">
        <v>43939</v>
      </c>
      <c r="L188" s="43">
        <v>91.108175131505547</v>
      </c>
    </row>
    <row r="189" spans="11:12" x14ac:dyDescent="0.25">
      <c r="K189" s="68">
        <v>43946</v>
      </c>
      <c r="L189" s="43">
        <v>91.306218485965957</v>
      </c>
    </row>
    <row r="190" spans="11:12" x14ac:dyDescent="0.25">
      <c r="K190" s="68">
        <v>43953</v>
      </c>
      <c r="L190" s="43">
        <v>91.630361455934121</v>
      </c>
    </row>
    <row r="191" spans="11:12" x14ac:dyDescent="0.25">
      <c r="K191" s="68">
        <v>43960</v>
      </c>
      <c r="L191" s="43">
        <v>91.910252166379991</v>
      </c>
    </row>
    <row r="192" spans="11:12" x14ac:dyDescent="0.25">
      <c r="K192" s="68">
        <v>43967</v>
      </c>
      <c r="L192" s="43">
        <v>92.165243734295515</v>
      </c>
    </row>
    <row r="193" spans="11:12" x14ac:dyDescent="0.25">
      <c r="K193" s="68">
        <v>43974</v>
      </c>
      <c r="L193" s="43">
        <v>92.166731692366795</v>
      </c>
    </row>
    <row r="194" spans="11:12" x14ac:dyDescent="0.25">
      <c r="K194" s="68">
        <v>43981</v>
      </c>
      <c r="L194" s="43">
        <v>92.545635190942704</v>
      </c>
    </row>
    <row r="195" spans="11:12" x14ac:dyDescent="0.25">
      <c r="K195" s="68" t="s">
        <v>57</v>
      </c>
      <c r="L195" s="43" t="s">
        <v>57</v>
      </c>
    </row>
    <row r="196" spans="11:12" x14ac:dyDescent="0.25">
      <c r="K196" s="68" t="s">
        <v>57</v>
      </c>
      <c r="L196" s="43" t="s">
        <v>57</v>
      </c>
    </row>
    <row r="197" spans="11:12" x14ac:dyDescent="0.25">
      <c r="K197" s="68" t="s">
        <v>57</v>
      </c>
      <c r="L197" s="43" t="s">
        <v>57</v>
      </c>
    </row>
    <row r="198" spans="11:12" x14ac:dyDescent="0.25">
      <c r="K198" s="68" t="s">
        <v>57</v>
      </c>
      <c r="L198" s="43" t="s">
        <v>57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99.902394910757707</v>
      </c>
    </row>
    <row r="227" spans="11:12" x14ac:dyDescent="0.25">
      <c r="K227" s="68">
        <v>43918</v>
      </c>
      <c r="L227" s="43">
        <v>98.771179122209034</v>
      </c>
    </row>
    <row r="228" spans="11:12" x14ac:dyDescent="0.25">
      <c r="K228" s="68">
        <v>43925</v>
      </c>
      <c r="L228" s="43">
        <v>97.00732362552418</v>
      </c>
    </row>
    <row r="229" spans="11:12" x14ac:dyDescent="0.25">
      <c r="K229" s="68">
        <v>43932</v>
      </c>
      <c r="L229" s="43">
        <v>94.434086529024185</v>
      </c>
    </row>
    <row r="230" spans="11:12" x14ac:dyDescent="0.25">
      <c r="K230" s="68">
        <v>43939</v>
      </c>
      <c r="L230" s="43">
        <v>94.114923555201756</v>
      </c>
    </row>
    <row r="231" spans="11:12" x14ac:dyDescent="0.25">
      <c r="K231" s="68">
        <v>43946</v>
      </c>
      <c r="L231" s="43">
        <v>94.452032988453823</v>
      </c>
    </row>
    <row r="232" spans="11:12" x14ac:dyDescent="0.25">
      <c r="K232" s="68">
        <v>43953</v>
      </c>
      <c r="L232" s="43">
        <v>94.778174636851489</v>
      </c>
    </row>
    <row r="233" spans="11:12" x14ac:dyDescent="0.25">
      <c r="K233" s="68">
        <v>43960</v>
      </c>
      <c r="L233" s="43">
        <v>92.892025748498924</v>
      </c>
    </row>
    <row r="234" spans="11:12" x14ac:dyDescent="0.25">
      <c r="K234" s="68">
        <v>43967</v>
      </c>
      <c r="L234" s="43">
        <v>91.712222024371385</v>
      </c>
    </row>
    <row r="235" spans="11:12" x14ac:dyDescent="0.25">
      <c r="K235" s="68">
        <v>43974</v>
      </c>
      <c r="L235" s="43">
        <v>91.105882115288424</v>
      </c>
    </row>
    <row r="236" spans="11:12" x14ac:dyDescent="0.25">
      <c r="K236" s="68">
        <v>43981</v>
      </c>
      <c r="L236" s="43">
        <v>91.708125955767869</v>
      </c>
    </row>
    <row r="237" spans="11:12" x14ac:dyDescent="0.25">
      <c r="K237" s="68" t="s">
        <v>57</v>
      </c>
      <c r="L237" s="43" t="s">
        <v>57</v>
      </c>
    </row>
    <row r="238" spans="11:12" x14ac:dyDescent="0.25">
      <c r="K238" s="68" t="s">
        <v>57</v>
      </c>
      <c r="L238" s="43" t="s">
        <v>57</v>
      </c>
    </row>
    <row r="239" spans="11:12" x14ac:dyDescent="0.25">
      <c r="K239" s="68" t="s">
        <v>57</v>
      </c>
      <c r="L239" s="43" t="s">
        <v>57</v>
      </c>
    </row>
    <row r="240" spans="11:12" x14ac:dyDescent="0.25">
      <c r="K240" s="68" t="s">
        <v>57</v>
      </c>
      <c r="L240" s="43" t="s">
        <v>57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99.654206797063935</v>
      </c>
    </row>
    <row r="270" spans="11:12" x14ac:dyDescent="0.25">
      <c r="K270" s="68">
        <v>43918</v>
      </c>
      <c r="L270" s="43">
        <v>97.367834867834873</v>
      </c>
    </row>
    <row r="271" spans="11:12" x14ac:dyDescent="0.25">
      <c r="K271" s="68">
        <v>43925</v>
      </c>
      <c r="L271" s="43">
        <v>94.218040646612081</v>
      </c>
    </row>
    <row r="272" spans="11:12" x14ac:dyDescent="0.25">
      <c r="K272" s="68">
        <v>43932</v>
      </c>
      <c r="L272" s="43">
        <v>91.356230641944919</v>
      </c>
    </row>
    <row r="273" spans="11:12" x14ac:dyDescent="0.25">
      <c r="K273" s="68">
        <v>43939</v>
      </c>
      <c r="L273" s="43">
        <v>90.74472824472825</v>
      </c>
    </row>
    <row r="274" spans="11:12" x14ac:dyDescent="0.25">
      <c r="K274" s="68">
        <v>43946</v>
      </c>
      <c r="L274" s="43">
        <v>90.763821120963982</v>
      </c>
    </row>
    <row r="275" spans="11:12" x14ac:dyDescent="0.25">
      <c r="K275" s="68">
        <v>43953</v>
      </c>
      <c r="L275" s="43">
        <v>90.362340362340362</v>
      </c>
    </row>
    <row r="276" spans="11:12" x14ac:dyDescent="0.25">
      <c r="K276" s="68">
        <v>43960</v>
      </c>
      <c r="L276" s="43">
        <v>90.879969451398026</v>
      </c>
    </row>
    <row r="277" spans="11:12" x14ac:dyDescent="0.25">
      <c r="K277" s="68">
        <v>43967</v>
      </c>
      <c r="L277" s="43">
        <v>90.204293775722348</v>
      </c>
    </row>
    <row r="278" spans="11:12" x14ac:dyDescent="0.25">
      <c r="K278" s="68">
        <v>43974</v>
      </c>
      <c r="L278" s="43">
        <v>90.13959013959014</v>
      </c>
    </row>
    <row r="279" spans="11:12" x14ac:dyDescent="0.25">
      <c r="K279" s="68">
        <v>43981</v>
      </c>
      <c r="L279" s="43">
        <v>90.4514828800543</v>
      </c>
    </row>
    <row r="280" spans="11:12" x14ac:dyDescent="0.25">
      <c r="K280" s="68" t="s">
        <v>57</v>
      </c>
      <c r="L280" s="43" t="s">
        <v>57</v>
      </c>
    </row>
    <row r="281" spans="11:12" x14ac:dyDescent="0.25">
      <c r="K281" s="68" t="s">
        <v>57</v>
      </c>
      <c r="L281" s="43" t="s">
        <v>57</v>
      </c>
    </row>
    <row r="282" spans="11:12" x14ac:dyDescent="0.25">
      <c r="K282" s="68" t="s">
        <v>57</v>
      </c>
      <c r="L282" s="43" t="s">
        <v>57</v>
      </c>
    </row>
    <row r="283" spans="11:12" x14ac:dyDescent="0.25">
      <c r="K283" s="68" t="s">
        <v>57</v>
      </c>
      <c r="L283" s="43" t="s">
        <v>57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98.116238501762794</v>
      </c>
    </row>
    <row r="312" spans="11:12" x14ac:dyDescent="0.25">
      <c r="K312" s="68">
        <v>43918</v>
      </c>
      <c r="L312" s="43">
        <v>98.273692065432698</v>
      </c>
    </row>
    <row r="313" spans="11:12" x14ac:dyDescent="0.25">
      <c r="K313" s="68">
        <v>43925</v>
      </c>
      <c r="L313" s="43">
        <v>95.868448970438635</v>
      </c>
    </row>
    <row r="314" spans="11:12" x14ac:dyDescent="0.25">
      <c r="K314" s="68">
        <v>43932</v>
      </c>
      <c r="L314" s="43">
        <v>92.640643991735345</v>
      </c>
    </row>
    <row r="315" spans="11:12" x14ac:dyDescent="0.25">
      <c r="K315" s="68">
        <v>43939</v>
      </c>
      <c r="L315" s="43">
        <v>94.602838135984683</v>
      </c>
    </row>
    <row r="316" spans="11:12" x14ac:dyDescent="0.25">
      <c r="K316" s="68">
        <v>43946</v>
      </c>
      <c r="L316" s="43">
        <v>94.31129660453135</v>
      </c>
    </row>
    <row r="317" spans="11:12" x14ac:dyDescent="0.25">
      <c r="K317" s="68">
        <v>43953</v>
      </c>
      <c r="L317" s="43">
        <v>93.421622618915237</v>
      </c>
    </row>
    <row r="318" spans="11:12" x14ac:dyDescent="0.25">
      <c r="K318" s="68">
        <v>43960</v>
      </c>
      <c r="L318" s="43">
        <v>92.760318187512283</v>
      </c>
    </row>
    <row r="319" spans="11:12" x14ac:dyDescent="0.25">
      <c r="K319" s="68">
        <v>43967</v>
      </c>
      <c r="L319" s="43">
        <v>89.396684099890663</v>
      </c>
    </row>
    <row r="320" spans="11:12" x14ac:dyDescent="0.25">
      <c r="K320" s="68">
        <v>43974</v>
      </c>
      <c r="L320" s="43">
        <v>89.409136966411765</v>
      </c>
    </row>
    <row r="321" spans="11:12" x14ac:dyDescent="0.25">
      <c r="K321" s="68">
        <v>43981</v>
      </c>
      <c r="L321" s="43">
        <v>89.798245552401696</v>
      </c>
    </row>
    <row r="322" spans="11:12" x14ac:dyDescent="0.25">
      <c r="K322" s="68" t="s">
        <v>57</v>
      </c>
      <c r="L322" s="43" t="s">
        <v>57</v>
      </c>
    </row>
    <row r="323" spans="11:12" x14ac:dyDescent="0.25">
      <c r="K323" s="68" t="s">
        <v>57</v>
      </c>
      <c r="L323" s="43" t="s">
        <v>57</v>
      </c>
    </row>
    <row r="324" spans="11:12" x14ac:dyDescent="0.25">
      <c r="K324" s="68" t="s">
        <v>57</v>
      </c>
      <c r="L324" s="43" t="s">
        <v>57</v>
      </c>
    </row>
    <row r="325" spans="11:12" x14ac:dyDescent="0.25">
      <c r="K325" s="68" t="s">
        <v>57</v>
      </c>
      <c r="L325" s="43" t="s">
        <v>57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07224-8F3B-49DE-91EC-CEF359FF7955}">
  <sheetPr codeName="Sheet9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43981</v>
      </c>
    </row>
    <row r="3" spans="1:12" ht="15" customHeight="1" x14ac:dyDescent="0.25">
      <c r="A3" s="21" t="str">
        <f>"Week ending "&amp;TEXT($L$2,"dddd dd mmmm yyyy")</f>
        <v>Week ending Saturday 30 May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43953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43960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43967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43974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30 May (Change since 100th case of COVID-19)</v>
      </c>
      <c r="C8" s="93" t="str">
        <f>"% Change between " &amp; TEXT($L$4,"dd mmmm")&amp;" and "&amp; TEXT($L$2,"dd mmmm") &amp; " (monthly change)"</f>
        <v>% Change between 02 May and 30 May (monthly change)</v>
      </c>
      <c r="D8" s="74" t="str">
        <f>"% Change between " &amp; TEXT($L$7,"dd mmmm")&amp;" and "&amp; TEXT($L$2,"dd mmmm") &amp; " (weekly change)"</f>
        <v>% Change between 23 May and 30 May (weekly change)</v>
      </c>
      <c r="E8" s="76" t="str">
        <f>"% Change between " &amp; TEXT($L$6,"dd mmmm")&amp;" and "&amp; TEXT($L$7,"dd mmmm") &amp; " (weekly change)"</f>
        <v>% Change between 16 May and 23 May (weekly change)</v>
      </c>
      <c r="F8" s="95" t="str">
        <f>"% Change between " &amp; TEXT($L$3,"dd mmmm")&amp;" and "&amp; TEXT($L$2,"dd mmmm") &amp; " (Change since 100th case of COVID-19)"</f>
        <v>% Change between 14 March and 30 May (Change since 100th case of COVID-19)</v>
      </c>
      <c r="G8" s="93" t="str">
        <f>"% Change between " &amp; TEXT($L$4,"dd mmmm")&amp;" and "&amp; TEXT($L$2,"dd mmmm") &amp; " (monthly change)"</f>
        <v>% Change between 02 May and 30 May (monthly change)</v>
      </c>
      <c r="H8" s="74" t="str">
        <f>"% Change between " &amp; TEXT($L$7,"dd mmmm")&amp;" and "&amp; TEXT($L$2,"dd mmmm") &amp; " (weekly change)"</f>
        <v>% Change between 23 May and 30 May (weekly change)</v>
      </c>
      <c r="I8" s="76" t="str">
        <f>"% Change between " &amp; TEXT($L$6,"dd mmmm")&amp;" and "&amp; TEXT($L$7,"dd mmmm") &amp; " (weekly change)"</f>
        <v>% Change between 16 May and 23 May (weekly change)</v>
      </c>
      <c r="J8" s="52"/>
      <c r="K8" s="39" t="s">
        <v>72</v>
      </c>
      <c r="L8" s="40">
        <v>43981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Northern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-5.7381501358895637E-2</v>
      </c>
      <c r="C11" s="28">
        <v>1.5480931845087031E-2</v>
      </c>
      <c r="D11" s="28">
        <v>-7.5962730352864272E-3</v>
      </c>
      <c r="E11" s="28">
        <v>8.2486252291285034E-3</v>
      </c>
      <c r="F11" s="28">
        <v>-4.0127102928588454E-2</v>
      </c>
      <c r="G11" s="28">
        <v>-8.2557723720797505E-3</v>
      </c>
      <c r="H11" s="28">
        <v>8.9070815940495152E-4</v>
      </c>
      <c r="I11" s="61">
        <v>7.5639921839232294E-4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-5.8970251716247146E-2</v>
      </c>
      <c r="C13" s="28">
        <v>6.1097167443528999E-3</v>
      </c>
      <c r="D13" s="28">
        <v>-7.6000665723557903E-3</v>
      </c>
      <c r="E13" s="28">
        <v>2.8791988316294592E-3</v>
      </c>
      <c r="F13" s="28">
        <v>-5.7132102329297663E-2</v>
      </c>
      <c r="G13" s="28">
        <v>-1.0518055073531207E-2</v>
      </c>
      <c r="H13" s="28">
        <v>1.1848354597439048E-3</v>
      </c>
      <c r="I13" s="61">
        <v>-2.7833813379271044E-3</v>
      </c>
      <c r="J13" s="28"/>
      <c r="K13" s="42"/>
      <c r="L13" s="43"/>
    </row>
    <row r="14" spans="1:12" x14ac:dyDescent="0.25">
      <c r="A14" s="62" t="s">
        <v>27</v>
      </c>
      <c r="B14" s="28">
        <v>-5.6044820451891852E-2</v>
      </c>
      <c r="C14" s="28">
        <v>2.1141666851330676E-2</v>
      </c>
      <c r="D14" s="28">
        <v>-8.305679299287716E-3</v>
      </c>
      <c r="E14" s="28">
        <v>1.2352941176470678E-2</v>
      </c>
      <c r="F14" s="28">
        <v>-1.8016489171886807E-2</v>
      </c>
      <c r="G14" s="28">
        <v>-7.0752546369040603E-3</v>
      </c>
      <c r="H14" s="28">
        <v>4.5183350268729328E-4</v>
      </c>
      <c r="I14" s="61">
        <v>4.7833140480577629E-3</v>
      </c>
      <c r="J14" s="28"/>
      <c r="K14" s="38"/>
      <c r="L14" s="43"/>
    </row>
    <row r="15" spans="1:12" x14ac:dyDescent="0.25">
      <c r="A15" s="63" t="s">
        <v>49</v>
      </c>
      <c r="B15" s="28">
        <v>-8.2113402061855689E-2</v>
      </c>
      <c r="C15" s="28">
        <v>0.11738163148887626</v>
      </c>
      <c r="D15" s="28">
        <v>6.3036218854353177E-3</v>
      </c>
      <c r="E15" s="28">
        <v>4.0352752538749259E-2</v>
      </c>
      <c r="F15" s="28">
        <v>5.5535331818544753E-2</v>
      </c>
      <c r="G15" s="28">
        <v>2.6449562020931516E-2</v>
      </c>
      <c r="H15" s="28">
        <v>-2.3624692666243119E-3</v>
      </c>
      <c r="I15" s="61">
        <v>1.8577871906498844E-2</v>
      </c>
      <c r="J15" s="28"/>
      <c r="K15" s="56"/>
      <c r="L15" s="43"/>
    </row>
    <row r="16" spans="1:12" x14ac:dyDescent="0.25">
      <c r="A16" s="62" t="s">
        <v>50</v>
      </c>
      <c r="B16" s="28">
        <v>-8.7102850308949598E-2</v>
      </c>
      <c r="C16" s="28">
        <v>2.7482893998878266E-2</v>
      </c>
      <c r="D16" s="28">
        <v>-7.0449864498645098E-3</v>
      </c>
      <c r="E16" s="28">
        <v>9.1893665900886212E-3</v>
      </c>
      <c r="F16" s="28">
        <v>-3.1693311247741107E-2</v>
      </c>
      <c r="G16" s="28">
        <v>1.970509011755861E-2</v>
      </c>
      <c r="H16" s="28">
        <v>9.1753748385474676E-3</v>
      </c>
      <c r="I16" s="61">
        <v>-2.8453745035603717E-3</v>
      </c>
      <c r="J16" s="28"/>
      <c r="K16" s="42"/>
      <c r="L16" s="43"/>
    </row>
    <row r="17" spans="1:12" x14ac:dyDescent="0.25">
      <c r="A17" s="62" t="s">
        <v>51</v>
      </c>
      <c r="B17" s="28">
        <v>-5.3696370862895137E-2</v>
      </c>
      <c r="C17" s="28">
        <v>8.4889750999563862E-3</v>
      </c>
      <c r="D17" s="28">
        <v>-1.07777734632859E-2</v>
      </c>
      <c r="E17" s="28">
        <v>6.7630961688820435E-3</v>
      </c>
      <c r="F17" s="28">
        <v>-4.7446155137813695E-2</v>
      </c>
      <c r="G17" s="28">
        <v>-2.2027412613318087E-2</v>
      </c>
      <c r="H17" s="28">
        <v>-3.0863737566452221E-3</v>
      </c>
      <c r="I17" s="61">
        <v>-5.1588574240363227E-3</v>
      </c>
      <c r="J17" s="28"/>
      <c r="K17" s="42"/>
      <c r="L17" s="43"/>
    </row>
    <row r="18" spans="1:12" x14ac:dyDescent="0.25">
      <c r="A18" s="62" t="s">
        <v>52</v>
      </c>
      <c r="B18" s="28">
        <v>-3.8472910927456305E-2</v>
      </c>
      <c r="C18" s="28">
        <v>1.0327093786183017E-2</v>
      </c>
      <c r="D18" s="28">
        <v>-6.2607952927777877E-3</v>
      </c>
      <c r="E18" s="28">
        <v>4.815715443665658E-3</v>
      </c>
      <c r="F18" s="28">
        <v>-4.4099384044887668E-2</v>
      </c>
      <c r="G18" s="28">
        <v>-7.631619954246549E-3</v>
      </c>
      <c r="H18" s="28">
        <v>1.9237192095811206E-3</v>
      </c>
      <c r="I18" s="61">
        <v>1.7778494713376336E-3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-3.6535989345069075E-2</v>
      </c>
      <c r="C19" s="28">
        <v>9.0399660379647528E-3</v>
      </c>
      <c r="D19" s="28">
        <v>-6.564365894435098E-3</v>
      </c>
      <c r="E19" s="28">
        <v>9.4021215043393891E-3</v>
      </c>
      <c r="F19" s="28">
        <v>-2.9327063617777815E-2</v>
      </c>
      <c r="G19" s="28">
        <v>-1.7287497818428976E-3</v>
      </c>
      <c r="H19" s="28">
        <v>-1.3652173981467675E-3</v>
      </c>
      <c r="I19" s="61">
        <v>9.0236320965275674E-3</v>
      </c>
      <c r="J19" s="29"/>
      <c r="K19" s="44"/>
      <c r="L19" s="43"/>
    </row>
    <row r="20" spans="1:12" x14ac:dyDescent="0.25">
      <c r="A20" s="62" t="s">
        <v>54</v>
      </c>
      <c r="B20" s="28">
        <v>-5.478117048346054E-2</v>
      </c>
      <c r="C20" s="28">
        <v>6.1511375947995717E-3</v>
      </c>
      <c r="D20" s="28">
        <v>-3.0300590445517805E-3</v>
      </c>
      <c r="E20" s="28">
        <v>5.2610279239173607E-3</v>
      </c>
      <c r="F20" s="28">
        <v>-3.4827818949140665E-2</v>
      </c>
      <c r="G20" s="28">
        <v>-1.439808158332978E-2</v>
      </c>
      <c r="H20" s="28">
        <v>9.9779749786550465E-3</v>
      </c>
      <c r="I20" s="61">
        <v>3.126348142102664E-3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-0.10783488681757658</v>
      </c>
      <c r="C21" s="65">
        <v>-1.7571847507331428E-2</v>
      </c>
      <c r="D21" s="65">
        <v>-2.5573007562536332E-2</v>
      </c>
      <c r="E21" s="65">
        <v>1.1648223645894795E-3</v>
      </c>
      <c r="F21" s="65">
        <v>-0.10179379372025865</v>
      </c>
      <c r="G21" s="65">
        <v>-5.9816618366275387E-2</v>
      </c>
      <c r="H21" s="65">
        <v>-1.9800240459679208E-2</v>
      </c>
      <c r="I21" s="66">
        <v>-6.0432790717002138E-3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87.017994858611829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90.579412369015827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94.077784325279907</v>
      </c>
    </row>
    <row r="39" spans="1:12" x14ac:dyDescent="0.25">
      <c r="K39" s="44" t="s">
        <v>52</v>
      </c>
      <c r="L39" s="43">
        <v>94.738761739764755</v>
      </c>
    </row>
    <row r="40" spans="1:12" x14ac:dyDescent="0.25">
      <c r="K40" s="37" t="s">
        <v>53</v>
      </c>
      <c r="L40" s="43">
        <v>95.577565357595304</v>
      </c>
    </row>
    <row r="41" spans="1:12" x14ac:dyDescent="0.25">
      <c r="K41" s="37" t="s">
        <v>54</v>
      </c>
      <c r="L41" s="43">
        <v>94.171928120446822</v>
      </c>
    </row>
    <row r="42" spans="1:12" x14ac:dyDescent="0.25">
      <c r="K42" s="37" t="s">
        <v>55</v>
      </c>
      <c r="L42" s="43">
        <v>92.468415937803698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92.609254498714648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92.880624614752421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95.248968768414855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95.668824655785528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96.141886444777143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94.900437105390964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92.662779397473273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92.390745501285338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92.098006985822892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94.214790807307011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95.175526579739213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95.655418634112635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94.606605148130157</v>
      </c>
    </row>
    <row r="60" spans="1:12" ht="15.4" customHeight="1" x14ac:dyDescent="0.25">
      <c r="K60" s="37" t="s">
        <v>55</v>
      </c>
      <c r="L60" s="43">
        <v>90.869776482021379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77.876106194690266</v>
      </c>
    </row>
    <row r="66" spans="1:12" ht="15.4" customHeight="1" x14ac:dyDescent="0.25">
      <c r="K66" s="42" t="s">
        <v>50</v>
      </c>
      <c r="L66" s="43">
        <v>87.600284350563626</v>
      </c>
    </row>
    <row r="67" spans="1:12" ht="15.4" customHeight="1" x14ac:dyDescent="0.25">
      <c r="K67" s="42" t="s">
        <v>51</v>
      </c>
      <c r="L67" s="43">
        <v>93.737935294571855</v>
      </c>
    </row>
    <row r="68" spans="1:12" ht="15.4" customHeight="1" x14ac:dyDescent="0.25">
      <c r="K68" s="44" t="s">
        <v>52</v>
      </c>
      <c r="L68" s="43">
        <v>95.676763803680984</v>
      </c>
    </row>
    <row r="69" spans="1:12" ht="15.4" customHeight="1" x14ac:dyDescent="0.25">
      <c r="K69" s="37" t="s">
        <v>53</v>
      </c>
      <c r="L69" s="43">
        <v>95.388980846535816</v>
      </c>
    </row>
    <row r="70" spans="1:12" ht="15.4" customHeight="1" x14ac:dyDescent="0.25">
      <c r="K70" s="37" t="s">
        <v>54</v>
      </c>
      <c r="L70" s="43">
        <v>94.071253739461511</v>
      </c>
    </row>
    <row r="71" spans="1:12" ht="15.4" customHeight="1" x14ac:dyDescent="0.25">
      <c r="K71" s="37" t="s">
        <v>55</v>
      </c>
      <c r="L71" s="43">
        <v>87.895377128953768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87.665929203539832</v>
      </c>
    </row>
    <row r="75" spans="1:12" ht="15.4" customHeight="1" x14ac:dyDescent="0.25">
      <c r="K75" s="42" t="s">
        <v>50</v>
      </c>
      <c r="L75" s="43">
        <v>91.306997054940581</v>
      </c>
    </row>
    <row r="76" spans="1:12" ht="15.4" customHeight="1" x14ac:dyDescent="0.25">
      <c r="K76" s="42" t="s">
        <v>51</v>
      </c>
      <c r="L76" s="43">
        <v>96.069801559725121</v>
      </c>
    </row>
    <row r="77" spans="1:12" ht="15.4" customHeight="1" x14ac:dyDescent="0.25">
      <c r="A77" s="31" t="str">
        <f>"Distribution of payroll jobs by industry, "&amp;$L$1</f>
        <v>Distribution of payroll jobs by industry, Northern Territory</v>
      </c>
      <c r="K77" s="44" t="s">
        <v>52</v>
      </c>
      <c r="L77" s="43">
        <v>97.843174846625772</v>
      </c>
    </row>
    <row r="78" spans="1:12" ht="15.4" customHeight="1" x14ac:dyDescent="0.25">
      <c r="K78" s="37" t="s">
        <v>53</v>
      </c>
      <c r="L78" s="43">
        <v>97.883660439820289</v>
      </c>
    </row>
    <row r="79" spans="1:12" ht="15.4" customHeight="1" x14ac:dyDescent="0.25">
      <c r="K79" s="37" t="s">
        <v>54</v>
      </c>
      <c r="L79" s="43">
        <v>94.887136252379662</v>
      </c>
    </row>
    <row r="80" spans="1:12" ht="15.4" customHeight="1" x14ac:dyDescent="0.25">
      <c r="K80" s="37" t="s">
        <v>55</v>
      </c>
      <c r="L80" s="43">
        <v>89.659367396593666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88.319690265486713</v>
      </c>
    </row>
    <row r="84" spans="1:12" ht="15.4" customHeight="1" x14ac:dyDescent="0.25">
      <c r="K84" s="42" t="s">
        <v>50</v>
      </c>
      <c r="L84" s="43">
        <v>90.738295927693713</v>
      </c>
    </row>
    <row r="85" spans="1:12" ht="15.4" customHeight="1" x14ac:dyDescent="0.25">
      <c r="K85" s="42" t="s">
        <v>51</v>
      </c>
      <c r="L85" s="43">
        <v>94.98432553470775</v>
      </c>
    </row>
    <row r="86" spans="1:12" ht="15.4" customHeight="1" x14ac:dyDescent="0.25">
      <c r="K86" s="44" t="s">
        <v>52</v>
      </c>
      <c r="L86" s="43">
        <v>97.125958588957062</v>
      </c>
    </row>
    <row r="87" spans="1:12" ht="15.4" customHeight="1" x14ac:dyDescent="0.25">
      <c r="K87" s="37" t="s">
        <v>53</v>
      </c>
      <c r="L87" s="43">
        <v>97.055805154882947</v>
      </c>
    </row>
    <row r="88" spans="1:12" ht="15.4" customHeight="1" x14ac:dyDescent="0.25">
      <c r="K88" s="37" t="s">
        <v>54</v>
      </c>
      <c r="L88" s="43">
        <v>94.593962469404403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86.888077858880791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-4.1699846860643208E-2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-0.13243475151948514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-6.5198003327787024E-2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2.9317269076305497E-3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-6.1002949852507427E-2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-6.6115643845335303E-2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-5.9657905715477688E-2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-0.16913726016369246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-9.0848880597014903E-2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-6.5000000000000058E-2</v>
      </c>
    </row>
    <row r="104" spans="1:12" x14ac:dyDescent="0.25">
      <c r="K104" s="38" t="s">
        <v>12</v>
      </c>
      <c r="L104" s="42">
        <v>-3.8819538670284981E-2</v>
      </c>
    </row>
    <row r="105" spans="1:12" x14ac:dyDescent="0.25">
      <c r="K105" s="38" t="s">
        <v>11</v>
      </c>
      <c r="L105" s="42">
        <v>-3.3409220261809924E-2</v>
      </c>
    </row>
    <row r="106" spans="1:12" x14ac:dyDescent="0.25">
      <c r="K106" s="38" t="s">
        <v>10</v>
      </c>
      <c r="L106" s="42">
        <v>-7.8772600834492446E-2</v>
      </c>
    </row>
    <row r="107" spans="1:12" x14ac:dyDescent="0.25">
      <c r="K107" s="38" t="s">
        <v>9</v>
      </c>
      <c r="L107" s="42">
        <v>-3.314789422135167E-2</v>
      </c>
    </row>
    <row r="108" spans="1:12" x14ac:dyDescent="0.25">
      <c r="K108" s="38" t="s">
        <v>8</v>
      </c>
      <c r="L108" s="42">
        <v>-2.6548093899169567E-2</v>
      </c>
    </row>
    <row r="109" spans="1:12" x14ac:dyDescent="0.25">
      <c r="K109" s="38" t="s">
        <v>7</v>
      </c>
      <c r="L109" s="42">
        <v>-2.9343707713125777E-2</v>
      </c>
    </row>
    <row r="110" spans="1:12" x14ac:dyDescent="0.25">
      <c r="K110" s="38" t="s">
        <v>6</v>
      </c>
      <c r="L110" s="42">
        <v>-2.0614974810353792E-2</v>
      </c>
    </row>
    <row r="111" spans="1:12" x14ac:dyDescent="0.25">
      <c r="K111" s="38" t="s">
        <v>5</v>
      </c>
      <c r="L111" s="42">
        <v>-0.21652173913043482</v>
      </c>
    </row>
    <row r="112" spans="1:12" x14ac:dyDescent="0.25">
      <c r="K112" s="38" t="s">
        <v>3</v>
      </c>
      <c r="L112" s="42">
        <v>-3.3015001056412419E-2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1.2813846017994329E-2</v>
      </c>
    </row>
    <row r="144" spans="11:12" x14ac:dyDescent="0.25">
      <c r="K144" s="38" t="s">
        <v>0</v>
      </c>
      <c r="L144" s="42">
        <v>2.7442823363193061E-2</v>
      </c>
    </row>
    <row r="145" spans="11:12" x14ac:dyDescent="0.25">
      <c r="K145" s="38" t="s">
        <v>1</v>
      </c>
      <c r="L145" s="42">
        <v>2.9483619666212067E-2</v>
      </c>
    </row>
    <row r="146" spans="11:12" x14ac:dyDescent="0.25">
      <c r="K146" s="38" t="s">
        <v>18</v>
      </c>
      <c r="L146" s="42">
        <v>1.4658411907261507E-2</v>
      </c>
    </row>
    <row r="147" spans="11:12" x14ac:dyDescent="0.25">
      <c r="K147" s="38" t="s">
        <v>2</v>
      </c>
      <c r="L147" s="42">
        <v>8.3152637827336853E-2</v>
      </c>
    </row>
    <row r="148" spans="11:12" x14ac:dyDescent="0.25">
      <c r="K148" s="38" t="s">
        <v>17</v>
      </c>
      <c r="L148" s="42">
        <v>2.7658676818320072E-2</v>
      </c>
    </row>
    <row r="149" spans="11:12" x14ac:dyDescent="0.25">
      <c r="K149" s="38" t="s">
        <v>16</v>
      </c>
      <c r="L149" s="42">
        <v>7.0554645264469543E-2</v>
      </c>
    </row>
    <row r="150" spans="11:12" x14ac:dyDescent="0.25">
      <c r="K150" s="38" t="s">
        <v>15</v>
      </c>
      <c r="L150" s="42">
        <v>7.3125263684618483E-2</v>
      </c>
    </row>
    <row r="151" spans="11:12" x14ac:dyDescent="0.25">
      <c r="K151" s="38" t="s">
        <v>14</v>
      </c>
      <c r="L151" s="42">
        <v>4.2071800708391796E-2</v>
      </c>
    </row>
    <row r="152" spans="11:12" x14ac:dyDescent="0.25">
      <c r="K152" s="38" t="s">
        <v>13</v>
      </c>
      <c r="L152" s="42">
        <v>5.7691741643037253E-3</v>
      </c>
    </row>
    <row r="153" spans="11:12" x14ac:dyDescent="0.25">
      <c r="K153" s="38" t="s">
        <v>12</v>
      </c>
      <c r="L153" s="42">
        <v>1.4462181493509679E-2</v>
      </c>
    </row>
    <row r="154" spans="11:12" x14ac:dyDescent="0.25">
      <c r="K154" s="38" t="s">
        <v>11</v>
      </c>
      <c r="L154" s="42">
        <v>1.7238841848098038E-2</v>
      </c>
    </row>
    <row r="155" spans="11:12" x14ac:dyDescent="0.25">
      <c r="K155" s="38" t="s">
        <v>10</v>
      </c>
      <c r="L155" s="42">
        <v>5.6435866995025556E-2</v>
      </c>
    </row>
    <row r="156" spans="11:12" x14ac:dyDescent="0.25">
      <c r="K156" s="38" t="s">
        <v>9</v>
      </c>
      <c r="L156" s="42">
        <v>5.0087813110153943E-2</v>
      </c>
    </row>
    <row r="157" spans="11:12" x14ac:dyDescent="0.25">
      <c r="K157" s="38" t="s">
        <v>8</v>
      </c>
      <c r="L157" s="42">
        <v>0.15004758587533482</v>
      </c>
    </row>
    <row r="158" spans="11:12" x14ac:dyDescent="0.25">
      <c r="K158" s="38" t="s">
        <v>7</v>
      </c>
      <c r="L158" s="42">
        <v>8.7008565457560264E-2</v>
      </c>
    </row>
    <row r="159" spans="11:12" x14ac:dyDescent="0.25">
      <c r="K159" s="38" t="s">
        <v>6</v>
      </c>
      <c r="L159" s="42">
        <v>0.16943515075401536</v>
      </c>
    </row>
    <row r="160" spans="11:12" x14ac:dyDescent="0.25">
      <c r="K160" s="38" t="s">
        <v>5</v>
      </c>
      <c r="L160" s="42">
        <v>2.0986842750757941E-2</v>
      </c>
    </row>
    <row r="161" spans="11:12" x14ac:dyDescent="0.25">
      <c r="K161" s="38" t="s">
        <v>3</v>
      </c>
      <c r="L161" s="42">
        <v>4.6437927414369952E-2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1.3027020601707334E-2</v>
      </c>
    </row>
    <row r="164" spans="11:12" x14ac:dyDescent="0.25">
      <c r="K164" s="38" t="s">
        <v>0</v>
      </c>
      <c r="L164" s="42">
        <v>2.525776855049857E-2</v>
      </c>
    </row>
    <row r="165" spans="11:12" x14ac:dyDescent="0.25">
      <c r="K165" s="38" t="s">
        <v>1</v>
      </c>
      <c r="L165" s="42">
        <v>2.9239131815079051E-2</v>
      </c>
    </row>
    <row r="166" spans="11:12" x14ac:dyDescent="0.25">
      <c r="K166" s="38" t="s">
        <v>18</v>
      </c>
      <c r="L166" s="42">
        <v>1.5596327028449939E-2</v>
      </c>
    </row>
    <row r="167" spans="11:12" x14ac:dyDescent="0.25">
      <c r="K167" s="38" t="s">
        <v>2</v>
      </c>
      <c r="L167" s="42">
        <v>8.2833173488971165E-2</v>
      </c>
    </row>
    <row r="168" spans="11:12" x14ac:dyDescent="0.25">
      <c r="K168" s="38" t="s">
        <v>17</v>
      </c>
      <c r="L168" s="42">
        <v>2.7402396229019257E-2</v>
      </c>
    </row>
    <row r="169" spans="11:12" x14ac:dyDescent="0.25">
      <c r="K169" s="38" t="s">
        <v>16</v>
      </c>
      <c r="L169" s="42">
        <v>7.0384257242073756E-2</v>
      </c>
    </row>
    <row r="170" spans="11:12" x14ac:dyDescent="0.25">
      <c r="K170" s="38" t="s">
        <v>15</v>
      </c>
      <c r="L170" s="42">
        <v>6.4455617011381597E-2</v>
      </c>
    </row>
    <row r="171" spans="11:12" x14ac:dyDescent="0.25">
      <c r="K171" s="38" t="s">
        <v>14</v>
      </c>
      <c r="L171" s="42">
        <v>4.0578054392604264E-2</v>
      </c>
    </row>
    <row r="172" spans="11:12" x14ac:dyDescent="0.25">
      <c r="K172" s="38" t="s">
        <v>13</v>
      </c>
      <c r="L172" s="42">
        <v>5.7225461322903447E-3</v>
      </c>
    </row>
    <row r="173" spans="11:12" x14ac:dyDescent="0.25">
      <c r="K173" s="38" t="s">
        <v>12</v>
      </c>
      <c r="L173" s="42">
        <v>1.4746969532006101E-2</v>
      </c>
    </row>
    <row r="174" spans="11:12" x14ac:dyDescent="0.25">
      <c r="K174" s="38" t="s">
        <v>11</v>
      </c>
      <c r="L174" s="42">
        <v>1.7677252894737337E-2</v>
      </c>
    </row>
    <row r="175" spans="11:12" x14ac:dyDescent="0.25">
      <c r="K175" s="38" t="s">
        <v>10</v>
      </c>
      <c r="L175" s="42">
        <v>5.5155152425321596E-2</v>
      </c>
    </row>
    <row r="176" spans="11:12" x14ac:dyDescent="0.25">
      <c r="K176" s="38" t="s">
        <v>9</v>
      </c>
      <c r="L176" s="42">
        <v>5.1375511566146524E-2</v>
      </c>
    </row>
    <row r="177" spans="11:12" x14ac:dyDescent="0.25">
      <c r="K177" s="38" t="s">
        <v>8</v>
      </c>
      <c r="L177" s="42">
        <v>0.15495569913675719</v>
      </c>
    </row>
    <row r="178" spans="11:12" x14ac:dyDescent="0.25">
      <c r="K178" s="38" t="s">
        <v>7</v>
      </c>
      <c r="L178" s="42">
        <v>8.9596598906119151E-2</v>
      </c>
    </row>
    <row r="179" spans="11:12" x14ac:dyDescent="0.25">
      <c r="K179" s="38" t="s">
        <v>6</v>
      </c>
      <c r="L179" s="42">
        <v>0.17604391344797302</v>
      </c>
    </row>
    <row r="180" spans="11:12" x14ac:dyDescent="0.25">
      <c r="K180" s="38" t="s">
        <v>5</v>
      </c>
      <c r="L180" s="42">
        <v>1.7443679583215282E-2</v>
      </c>
    </row>
    <row r="181" spans="11:12" x14ac:dyDescent="0.25">
      <c r="K181" s="38" t="s">
        <v>3</v>
      </c>
      <c r="L181" s="42">
        <v>4.763833858179365E-2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99.551709151734428</v>
      </c>
    </row>
    <row r="185" spans="11:12" x14ac:dyDescent="0.25">
      <c r="K185" s="68">
        <v>43918</v>
      </c>
      <c r="L185" s="43">
        <v>97.087892137339693</v>
      </c>
    </row>
    <row r="186" spans="11:12" x14ac:dyDescent="0.25">
      <c r="K186" s="68">
        <v>43925</v>
      </c>
      <c r="L186" s="43">
        <v>94.149938249740046</v>
      </c>
    </row>
    <row r="187" spans="11:12" x14ac:dyDescent="0.25">
      <c r="K187" s="68">
        <v>43932</v>
      </c>
      <c r="L187" s="43">
        <v>91.932958020065016</v>
      </c>
    </row>
    <row r="188" spans="11:12" x14ac:dyDescent="0.25">
      <c r="K188" s="68">
        <v>43939</v>
      </c>
      <c r="L188" s="43">
        <v>91.108175131505547</v>
      </c>
    </row>
    <row r="189" spans="11:12" x14ac:dyDescent="0.25">
      <c r="K189" s="68">
        <v>43946</v>
      </c>
      <c r="L189" s="43">
        <v>91.306218485965957</v>
      </c>
    </row>
    <row r="190" spans="11:12" x14ac:dyDescent="0.25">
      <c r="K190" s="68">
        <v>43953</v>
      </c>
      <c r="L190" s="43">
        <v>91.630361455934121</v>
      </c>
    </row>
    <row r="191" spans="11:12" x14ac:dyDescent="0.25">
      <c r="K191" s="68">
        <v>43960</v>
      </c>
      <c r="L191" s="43">
        <v>91.910252166379991</v>
      </c>
    </row>
    <row r="192" spans="11:12" x14ac:dyDescent="0.25">
      <c r="K192" s="68">
        <v>43967</v>
      </c>
      <c r="L192" s="43">
        <v>92.165243734295515</v>
      </c>
    </row>
    <row r="193" spans="11:12" x14ac:dyDescent="0.25">
      <c r="K193" s="68">
        <v>43974</v>
      </c>
      <c r="L193" s="43">
        <v>92.166731692366795</v>
      </c>
    </row>
    <row r="194" spans="11:12" x14ac:dyDescent="0.25">
      <c r="K194" s="68">
        <v>43981</v>
      </c>
      <c r="L194" s="43">
        <v>92.545635190942704</v>
      </c>
    </row>
    <row r="195" spans="11:12" x14ac:dyDescent="0.25">
      <c r="K195" s="68" t="s">
        <v>57</v>
      </c>
      <c r="L195" s="43" t="s">
        <v>57</v>
      </c>
    </row>
    <row r="196" spans="11:12" x14ac:dyDescent="0.25">
      <c r="K196" s="68" t="s">
        <v>57</v>
      </c>
      <c r="L196" s="43" t="s">
        <v>57</v>
      </c>
    </row>
    <row r="197" spans="11:12" x14ac:dyDescent="0.25">
      <c r="K197" s="68" t="s">
        <v>57</v>
      </c>
      <c r="L197" s="43" t="s">
        <v>57</v>
      </c>
    </row>
    <row r="198" spans="11:12" x14ac:dyDescent="0.25">
      <c r="K198" s="68" t="s">
        <v>57</v>
      </c>
      <c r="L198" s="43" t="s">
        <v>57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99.902394910757707</v>
      </c>
    </row>
    <row r="227" spans="11:12" x14ac:dyDescent="0.25">
      <c r="K227" s="68">
        <v>43918</v>
      </c>
      <c r="L227" s="43">
        <v>98.771179122209034</v>
      </c>
    </row>
    <row r="228" spans="11:12" x14ac:dyDescent="0.25">
      <c r="K228" s="68">
        <v>43925</v>
      </c>
      <c r="L228" s="43">
        <v>97.00732362552418</v>
      </c>
    </row>
    <row r="229" spans="11:12" x14ac:dyDescent="0.25">
      <c r="K229" s="68">
        <v>43932</v>
      </c>
      <c r="L229" s="43">
        <v>94.434086529024185</v>
      </c>
    </row>
    <row r="230" spans="11:12" x14ac:dyDescent="0.25">
      <c r="K230" s="68">
        <v>43939</v>
      </c>
      <c r="L230" s="43">
        <v>94.114923555201756</v>
      </c>
    </row>
    <row r="231" spans="11:12" x14ac:dyDescent="0.25">
      <c r="K231" s="68">
        <v>43946</v>
      </c>
      <c r="L231" s="43">
        <v>94.452032988453823</v>
      </c>
    </row>
    <row r="232" spans="11:12" x14ac:dyDescent="0.25">
      <c r="K232" s="68">
        <v>43953</v>
      </c>
      <c r="L232" s="43">
        <v>94.778174636851489</v>
      </c>
    </row>
    <row r="233" spans="11:12" x14ac:dyDescent="0.25">
      <c r="K233" s="68">
        <v>43960</v>
      </c>
      <c r="L233" s="43">
        <v>92.892025748498924</v>
      </c>
    </row>
    <row r="234" spans="11:12" x14ac:dyDescent="0.25">
      <c r="K234" s="68">
        <v>43967</v>
      </c>
      <c r="L234" s="43">
        <v>91.712222024371385</v>
      </c>
    </row>
    <row r="235" spans="11:12" x14ac:dyDescent="0.25">
      <c r="K235" s="68">
        <v>43974</v>
      </c>
      <c r="L235" s="43">
        <v>91.105882115288424</v>
      </c>
    </row>
    <row r="236" spans="11:12" x14ac:dyDescent="0.25">
      <c r="K236" s="68">
        <v>43981</v>
      </c>
      <c r="L236" s="43">
        <v>91.708125955767869</v>
      </c>
    </row>
    <row r="237" spans="11:12" x14ac:dyDescent="0.25">
      <c r="K237" s="68" t="s">
        <v>57</v>
      </c>
      <c r="L237" s="43" t="s">
        <v>57</v>
      </c>
    </row>
    <row r="238" spans="11:12" x14ac:dyDescent="0.25">
      <c r="K238" s="68" t="s">
        <v>57</v>
      </c>
      <c r="L238" s="43" t="s">
        <v>57</v>
      </c>
    </row>
    <row r="239" spans="11:12" x14ac:dyDescent="0.25">
      <c r="K239" s="68" t="s">
        <v>57</v>
      </c>
      <c r="L239" s="43" t="s">
        <v>57</v>
      </c>
    </row>
    <row r="240" spans="11:12" x14ac:dyDescent="0.25">
      <c r="K240" s="68" t="s">
        <v>57</v>
      </c>
      <c r="L240" s="43" t="s">
        <v>57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99.618331845252698</v>
      </c>
    </row>
    <row r="270" spans="11:12" x14ac:dyDescent="0.25">
      <c r="K270" s="68">
        <v>43918</v>
      </c>
      <c r="L270" s="43">
        <v>97.575573238096169</v>
      </c>
    </row>
    <row r="271" spans="11:12" x14ac:dyDescent="0.25">
      <c r="K271" s="68">
        <v>43925</v>
      </c>
      <c r="L271" s="43">
        <v>95.050087813110153</v>
      </c>
    </row>
    <row r="272" spans="11:12" x14ac:dyDescent="0.25">
      <c r="K272" s="68">
        <v>43932</v>
      </c>
      <c r="L272" s="43">
        <v>93.02400879112254</v>
      </c>
    </row>
    <row r="273" spans="11:12" x14ac:dyDescent="0.25">
      <c r="K273" s="68">
        <v>43939</v>
      </c>
      <c r="L273" s="43">
        <v>92.23123791956516</v>
      </c>
    </row>
    <row r="274" spans="11:12" x14ac:dyDescent="0.25">
      <c r="K274" s="68">
        <v>43946</v>
      </c>
      <c r="L274" s="43">
        <v>92.469657872273629</v>
      </c>
    </row>
    <row r="275" spans="11:12" x14ac:dyDescent="0.25">
      <c r="K275" s="68">
        <v>43953</v>
      </c>
      <c r="L275" s="43">
        <v>92.824834921164438</v>
      </c>
    </row>
    <row r="276" spans="11:12" x14ac:dyDescent="0.25">
      <c r="K276" s="68">
        <v>43960</v>
      </c>
      <c r="L276" s="43">
        <v>93.160388928680064</v>
      </c>
    </row>
    <row r="277" spans="11:12" x14ac:dyDescent="0.25">
      <c r="K277" s="68">
        <v>43967</v>
      </c>
      <c r="L277" s="43">
        <v>94.206297033977293</v>
      </c>
    </row>
    <row r="278" spans="11:12" x14ac:dyDescent="0.25">
      <c r="K278" s="68">
        <v>43974</v>
      </c>
      <c r="L278" s="43">
        <v>94.983369472434532</v>
      </c>
    </row>
    <row r="279" spans="11:12" x14ac:dyDescent="0.25">
      <c r="K279" s="68">
        <v>43981</v>
      </c>
      <c r="L279" s="43">
        <v>94.261849864110431</v>
      </c>
    </row>
    <row r="280" spans="11:12" x14ac:dyDescent="0.25">
      <c r="K280" s="68" t="s">
        <v>57</v>
      </c>
      <c r="L280" s="43" t="s">
        <v>57</v>
      </c>
    </row>
    <row r="281" spans="11:12" x14ac:dyDescent="0.25">
      <c r="K281" s="68" t="s">
        <v>57</v>
      </c>
      <c r="L281" s="43" t="s">
        <v>57</v>
      </c>
    </row>
    <row r="282" spans="11:12" x14ac:dyDescent="0.25">
      <c r="K282" s="68" t="s">
        <v>57</v>
      </c>
      <c r="L282" s="43" t="s">
        <v>57</v>
      </c>
    </row>
    <row r="283" spans="11:12" x14ac:dyDescent="0.25">
      <c r="K283" s="68" t="s">
        <v>57</v>
      </c>
      <c r="L283" s="43" t="s">
        <v>57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99.316075233271704</v>
      </c>
    </row>
    <row r="312" spans="11:12" x14ac:dyDescent="0.25">
      <c r="K312" s="68">
        <v>43918</v>
      </c>
      <c r="L312" s="43">
        <v>98.168112818508845</v>
      </c>
    </row>
    <row r="313" spans="11:12" x14ac:dyDescent="0.25">
      <c r="K313" s="68">
        <v>43925</v>
      </c>
      <c r="L313" s="43">
        <v>96.480951823561369</v>
      </c>
    </row>
    <row r="314" spans="11:12" x14ac:dyDescent="0.25">
      <c r="K314" s="68">
        <v>43932</v>
      </c>
      <c r="L314" s="43">
        <v>95.327015270062375</v>
      </c>
    </row>
    <row r="315" spans="11:12" x14ac:dyDescent="0.25">
      <c r="K315" s="68">
        <v>43939</v>
      </c>
      <c r="L315" s="43">
        <v>95.22487335821998</v>
      </c>
    </row>
    <row r="316" spans="11:12" x14ac:dyDescent="0.25">
      <c r="K316" s="68">
        <v>43946</v>
      </c>
      <c r="L316" s="43">
        <v>96.148097003739892</v>
      </c>
    </row>
    <row r="317" spans="11:12" x14ac:dyDescent="0.25">
      <c r="K317" s="68">
        <v>43953</v>
      </c>
      <c r="L317" s="43">
        <v>96.786335663103458</v>
      </c>
    </row>
    <row r="318" spans="11:12" x14ac:dyDescent="0.25">
      <c r="K318" s="68">
        <v>43960</v>
      </c>
      <c r="L318" s="43">
        <v>95.85819589327285</v>
      </c>
    </row>
    <row r="319" spans="11:12" x14ac:dyDescent="0.25">
      <c r="K319" s="68">
        <v>43967</v>
      </c>
      <c r="L319" s="43">
        <v>95.829383858755264</v>
      </c>
    </row>
    <row r="320" spans="11:12" x14ac:dyDescent="0.25">
      <c r="K320" s="68">
        <v>43974</v>
      </c>
      <c r="L320" s="43">
        <v>95.90186912980505</v>
      </c>
    </row>
    <row r="321" spans="11:12" x14ac:dyDescent="0.25">
      <c r="K321" s="68">
        <v>43981</v>
      </c>
      <c r="L321" s="43">
        <v>95.987289707141159</v>
      </c>
    </row>
    <row r="322" spans="11:12" x14ac:dyDescent="0.25">
      <c r="K322" s="68" t="s">
        <v>57</v>
      </c>
      <c r="L322" s="43" t="s">
        <v>57</v>
      </c>
    </row>
    <row r="323" spans="11:12" x14ac:dyDescent="0.25">
      <c r="K323" s="68" t="s">
        <v>57</v>
      </c>
      <c r="L323" s="43" t="s">
        <v>57</v>
      </c>
    </row>
    <row r="324" spans="11:12" x14ac:dyDescent="0.25">
      <c r="K324" s="68" t="s">
        <v>57</v>
      </c>
      <c r="L324" s="43" t="s">
        <v>57</v>
      </c>
    </row>
    <row r="325" spans="11:12" x14ac:dyDescent="0.25">
      <c r="K325" s="68" t="s">
        <v>57</v>
      </c>
      <c r="L325" s="43" t="s">
        <v>57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E0B39-D3D2-445F-8D7E-44862A708A3E}">
  <sheetPr codeName="Sheet10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40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43981</v>
      </c>
    </row>
    <row r="3" spans="1:12" ht="15" customHeight="1" x14ac:dyDescent="0.25">
      <c r="A3" s="21" t="str">
        <f>"Week ending "&amp;TEXT($L$2,"dddd dd mmmm yyyy")</f>
        <v>Week ending Saturday 30 May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43953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43960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43967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43974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30 May (Change since 100th case of COVID-19)</v>
      </c>
      <c r="C8" s="93" t="str">
        <f>"% Change between " &amp; TEXT($L$4,"dd mmmm")&amp;" and "&amp; TEXT($L$2,"dd mmmm") &amp; " (monthly change)"</f>
        <v>% Change between 02 May and 30 May (monthly change)</v>
      </c>
      <c r="D8" s="74" t="str">
        <f>"% Change between " &amp; TEXT($L$7,"dd mmmm")&amp;" and "&amp; TEXT($L$2,"dd mmmm") &amp; " (weekly change)"</f>
        <v>% Change between 23 May and 30 May (weekly change)</v>
      </c>
      <c r="E8" s="76" t="str">
        <f>"% Change between " &amp; TEXT($L$6,"dd mmmm")&amp;" and "&amp; TEXT($L$7,"dd mmmm") &amp; " (weekly change)"</f>
        <v>% Change between 16 May and 23 May (weekly change)</v>
      </c>
      <c r="F8" s="95" t="str">
        <f>"% Change between " &amp; TEXT($L$3,"dd mmmm")&amp;" and "&amp; TEXT($L$2,"dd mmmm") &amp; " (Change since 100th case of COVID-19)"</f>
        <v>% Change between 14 March and 30 May (Change since 100th case of COVID-19)</v>
      </c>
      <c r="G8" s="93" t="str">
        <f>"% Change between " &amp; TEXT($L$4,"dd mmmm")&amp;" and "&amp; TEXT($L$2,"dd mmmm") &amp; " (monthly change)"</f>
        <v>% Change between 02 May and 30 May (monthly change)</v>
      </c>
      <c r="H8" s="74" t="str">
        <f>"% Change between " &amp; TEXT($L$7,"dd mmmm")&amp;" and "&amp; TEXT($L$2,"dd mmmm") &amp; " (weekly change)"</f>
        <v>% Change between 23 May and 30 May (weekly change)</v>
      </c>
      <c r="I8" s="76" t="str">
        <f>"% Change between " &amp; TEXT($L$6,"dd mmmm")&amp;" and "&amp; TEXT($L$7,"dd mmmm") &amp; " (weekly change)"</f>
        <v>% Change between 16 May and 23 May (weekly change)</v>
      </c>
      <c r="J8" s="52"/>
      <c r="K8" s="39" t="s">
        <v>72</v>
      </c>
      <c r="L8" s="40">
        <v>43981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Australian Capital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-6.7522535203786149E-2</v>
      </c>
      <c r="C11" s="28">
        <v>1.2592665228476241E-2</v>
      </c>
      <c r="D11" s="28">
        <v>2.444823864642176E-3</v>
      </c>
      <c r="E11" s="28">
        <v>7.8864804009537437E-4</v>
      </c>
      <c r="F11" s="28">
        <v>-5.4724164574109557E-2</v>
      </c>
      <c r="G11" s="28">
        <v>-4.0622136651540908E-2</v>
      </c>
      <c r="H11" s="28">
        <v>6.9858947568028906E-3</v>
      </c>
      <c r="I11" s="61">
        <v>-1.869825199537245E-2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-5.5603127326880109E-2</v>
      </c>
      <c r="C13" s="28">
        <v>6.6776384900903984E-3</v>
      </c>
      <c r="D13" s="28">
        <v>1.9645201389453248E-3</v>
      </c>
      <c r="E13" s="28">
        <v>-1.9479390109571337E-3</v>
      </c>
      <c r="F13" s="28">
        <v>-5.61837750122266E-2</v>
      </c>
      <c r="G13" s="28">
        <v>-4.4669324837590896E-2</v>
      </c>
      <c r="H13" s="28">
        <v>7.8736477618988054E-3</v>
      </c>
      <c r="I13" s="61">
        <v>-2.0344524236508787E-2</v>
      </c>
      <c r="J13" s="28"/>
      <c r="K13" s="42"/>
      <c r="L13" s="43"/>
    </row>
    <row r="14" spans="1:12" x14ac:dyDescent="0.25">
      <c r="A14" s="62" t="s">
        <v>27</v>
      </c>
      <c r="B14" s="28">
        <v>-7.1346443788921632E-2</v>
      </c>
      <c r="C14" s="28">
        <v>1.5115245897723728E-2</v>
      </c>
      <c r="D14" s="28">
        <v>2.6264199016243772E-3</v>
      </c>
      <c r="E14" s="28">
        <v>2.6729429575049757E-3</v>
      </c>
      <c r="F14" s="28">
        <v>-5.1409716233295044E-2</v>
      </c>
      <c r="G14" s="28">
        <v>-3.5646368529251737E-2</v>
      </c>
      <c r="H14" s="28">
        <v>6.1999485596246906E-3</v>
      </c>
      <c r="I14" s="61">
        <v>-1.618924134914812E-2</v>
      </c>
      <c r="J14" s="28"/>
      <c r="K14" s="38"/>
      <c r="L14" s="43"/>
    </row>
    <row r="15" spans="1:12" x14ac:dyDescent="0.25">
      <c r="A15" s="63" t="s">
        <v>49</v>
      </c>
      <c r="B15" s="28">
        <v>-0.20371865570700232</v>
      </c>
      <c r="C15" s="28">
        <v>0.10131817527701825</v>
      </c>
      <c r="D15" s="28">
        <v>2.2316323804435045E-2</v>
      </c>
      <c r="E15" s="28">
        <v>1.8919286783721345E-2</v>
      </c>
      <c r="F15" s="28">
        <v>4.8538910491748632E-2</v>
      </c>
      <c r="G15" s="28">
        <v>-0.13379012722017158</v>
      </c>
      <c r="H15" s="28">
        <v>1.8413991729027135E-2</v>
      </c>
      <c r="I15" s="61">
        <v>-3.9740390062130704E-2</v>
      </c>
      <c r="J15" s="28"/>
      <c r="K15" s="56"/>
      <c r="L15" s="43"/>
    </row>
    <row r="16" spans="1:12" x14ac:dyDescent="0.25">
      <c r="A16" s="62" t="s">
        <v>50</v>
      </c>
      <c r="B16" s="28">
        <v>-0.11850319202682214</v>
      </c>
      <c r="C16" s="28">
        <v>1.3991441251056669E-2</v>
      </c>
      <c r="D16" s="28">
        <v>-2.4775863413112331E-3</v>
      </c>
      <c r="E16" s="28">
        <v>2.8667483255584436E-3</v>
      </c>
      <c r="F16" s="28">
        <v>-5.9329746170228792E-2</v>
      </c>
      <c r="G16" s="28">
        <v>-4.1520744716138758E-2</v>
      </c>
      <c r="H16" s="28">
        <v>1.1130789350033421E-3</v>
      </c>
      <c r="I16" s="61">
        <v>-1.504701332892433E-2</v>
      </c>
      <c r="J16" s="28"/>
      <c r="K16" s="42"/>
      <c r="L16" s="43"/>
    </row>
    <row r="17" spans="1:12" x14ac:dyDescent="0.25">
      <c r="A17" s="62" t="s">
        <v>51</v>
      </c>
      <c r="B17" s="28">
        <v>-5.5725440497117806E-2</v>
      </c>
      <c r="C17" s="28">
        <v>3.5801959549000006E-3</v>
      </c>
      <c r="D17" s="28">
        <v>-2.2505399568033546E-3</v>
      </c>
      <c r="E17" s="28">
        <v>-1.0787486515642097E-3</v>
      </c>
      <c r="F17" s="28">
        <v>-6.6227898279097919E-2</v>
      </c>
      <c r="G17" s="28">
        <v>-3.9972390166287619E-2</v>
      </c>
      <c r="H17" s="28">
        <v>2.0231753258408425E-3</v>
      </c>
      <c r="I17" s="61">
        <v>-1.8286829270232952E-2</v>
      </c>
      <c r="J17" s="28"/>
      <c r="K17" s="42"/>
      <c r="L17" s="43"/>
    </row>
    <row r="18" spans="1:12" x14ac:dyDescent="0.25">
      <c r="A18" s="62" t="s">
        <v>52</v>
      </c>
      <c r="B18" s="28">
        <v>-3.2574041359243355E-2</v>
      </c>
      <c r="C18" s="28">
        <v>7.0627687481408241E-3</v>
      </c>
      <c r="D18" s="28">
        <v>2.2921432993299184E-3</v>
      </c>
      <c r="E18" s="28">
        <v>-8.6056205459195123E-4</v>
      </c>
      <c r="F18" s="28">
        <v>-5.6493624323945779E-2</v>
      </c>
      <c r="G18" s="28">
        <v>-4.4593936976287663E-2</v>
      </c>
      <c r="H18" s="28">
        <v>8.4726899644682607E-3</v>
      </c>
      <c r="I18" s="61">
        <v>-2.0427251355294551E-2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-2.3346366061314683E-2</v>
      </c>
      <c r="C19" s="28">
        <v>1.1660862982588949E-2</v>
      </c>
      <c r="D19" s="28">
        <v>6.3662035468203815E-3</v>
      </c>
      <c r="E19" s="28">
        <v>-3.7637848620575287E-4</v>
      </c>
      <c r="F19" s="28">
        <v>-4.7942841768087385E-2</v>
      </c>
      <c r="G19" s="28">
        <v>-3.1395733617437083E-2</v>
      </c>
      <c r="H19" s="28">
        <v>1.1730654567526422E-2</v>
      </c>
      <c r="I19" s="61">
        <v>-1.8190110842645879E-2</v>
      </c>
      <c r="J19" s="29"/>
      <c r="K19" s="44"/>
      <c r="L19" s="43"/>
    </row>
    <row r="20" spans="1:12" x14ac:dyDescent="0.25">
      <c r="A20" s="62" t="s">
        <v>54</v>
      </c>
      <c r="B20" s="28">
        <v>-4.3382199943251654E-2</v>
      </c>
      <c r="C20" s="28">
        <v>1.1330866913308535E-2</v>
      </c>
      <c r="D20" s="28">
        <v>4.8003179018478725E-3</v>
      </c>
      <c r="E20" s="28">
        <v>2.9812183245558899E-4</v>
      </c>
      <c r="F20" s="28">
        <v>-7.3593397233360669E-2</v>
      </c>
      <c r="G20" s="28">
        <v>-6.5661204796527151E-2</v>
      </c>
      <c r="H20" s="28">
        <v>5.3055613127022117E-3</v>
      </c>
      <c r="I20" s="61">
        <v>-2.5003473166218093E-2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-5.2916923076923084E-2</v>
      </c>
      <c r="C21" s="65">
        <v>1.1176084099868477E-2</v>
      </c>
      <c r="D21" s="65">
        <v>1.741516086381667E-2</v>
      </c>
      <c r="E21" s="65">
        <v>-2.4181138711805161E-3</v>
      </c>
      <c r="F21" s="65">
        <v>5.6301521602586391E-3</v>
      </c>
      <c r="G21" s="65">
        <v>-1.2376836126879454E-3</v>
      </c>
      <c r="H21" s="65">
        <v>2.4027057243529715E-2</v>
      </c>
      <c r="I21" s="66">
        <v>-1.231353754743314E-2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78.518093049971284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89.14260886357053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95.14867617107943</v>
      </c>
    </row>
    <row r="39" spans="1:12" x14ac:dyDescent="0.25">
      <c r="K39" s="44" t="s">
        <v>52</v>
      </c>
      <c r="L39" s="43">
        <v>96.677827770220787</v>
      </c>
    </row>
    <row r="40" spans="1:12" x14ac:dyDescent="0.25">
      <c r="K40" s="37" t="s">
        <v>53</v>
      </c>
      <c r="L40" s="43">
        <v>97.197442759440975</v>
      </c>
    </row>
    <row r="41" spans="1:12" x14ac:dyDescent="0.25">
      <c r="K41" s="37" t="s">
        <v>54</v>
      </c>
      <c r="L41" s="43">
        <v>96.002220988339815</v>
      </c>
    </row>
    <row r="42" spans="1:12" x14ac:dyDescent="0.25">
      <c r="K42" s="37" t="s">
        <v>55</v>
      </c>
      <c r="L42" s="43">
        <v>94.922976784551963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83.37162550258472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90.117794728203151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95.185336048879833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96.845244323532484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97.227178114778468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96.594484545622805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93.946626166196566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84.834003446295242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89.925847253065569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95.049042769857436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97.026472742492416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97.746208742194469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96.959466962798444</v>
      </c>
    </row>
    <row r="60" spans="1:12" ht="15.4" customHeight="1" x14ac:dyDescent="0.25">
      <c r="K60" s="37" t="s">
        <v>55</v>
      </c>
      <c r="L60" s="43">
        <v>95.405077023215455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69.527791441219875</v>
      </c>
    </row>
    <row r="66" spans="1:12" ht="15.4" customHeight="1" x14ac:dyDescent="0.25">
      <c r="K66" s="42" t="s">
        <v>50</v>
      </c>
      <c r="L66" s="43">
        <v>86.194911719727514</v>
      </c>
    </row>
    <row r="67" spans="1:12" ht="15.4" customHeight="1" x14ac:dyDescent="0.25">
      <c r="K67" s="42" t="s">
        <v>51</v>
      </c>
      <c r="L67" s="43">
        <v>93.816246835171441</v>
      </c>
    </row>
    <row r="68" spans="1:12" ht="15.4" customHeight="1" x14ac:dyDescent="0.25">
      <c r="K68" s="44" t="s">
        <v>52</v>
      </c>
      <c r="L68" s="43">
        <v>95.41294167730949</v>
      </c>
    </row>
    <row r="69" spans="1:12" ht="15.4" customHeight="1" x14ac:dyDescent="0.25">
      <c r="K69" s="37" t="s">
        <v>53</v>
      </c>
      <c r="L69" s="43">
        <v>95.865595325054784</v>
      </c>
    </row>
    <row r="70" spans="1:12" ht="15.4" customHeight="1" x14ac:dyDescent="0.25">
      <c r="K70" s="37" t="s">
        <v>54</v>
      </c>
      <c r="L70" s="43">
        <v>93.073170731707322</v>
      </c>
    </row>
    <row r="71" spans="1:12" ht="15.4" customHeight="1" x14ac:dyDescent="0.25">
      <c r="K71" s="37" t="s">
        <v>55</v>
      </c>
      <c r="L71" s="43">
        <v>92.884422110552762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73.880964092474173</v>
      </c>
    </row>
    <row r="75" spans="1:12" ht="15.4" customHeight="1" x14ac:dyDescent="0.25">
      <c r="K75" s="42" t="s">
        <v>50</v>
      </c>
      <c r="L75" s="43">
        <v>87.8817368738125</v>
      </c>
    </row>
    <row r="76" spans="1:12" ht="15.4" customHeight="1" x14ac:dyDescent="0.25">
      <c r="K76" s="42" t="s">
        <v>51</v>
      </c>
      <c r="L76" s="43">
        <v>94.670214135519032</v>
      </c>
    </row>
    <row r="77" spans="1:12" ht="15.4" customHeight="1" x14ac:dyDescent="0.25">
      <c r="A77" s="31" t="str">
        <f>"Distribution of payroll jobs by industry, "&amp;$L$1</f>
        <v>Distribution of payroll jobs by industry, Australian Capital Territory</v>
      </c>
      <c r="K77" s="44" t="s">
        <v>52</v>
      </c>
      <c r="L77" s="43">
        <v>96.163260962111536</v>
      </c>
    </row>
    <row r="78" spans="1:12" ht="15.4" customHeight="1" x14ac:dyDescent="0.25">
      <c r="K78" s="37" t="s">
        <v>53</v>
      </c>
      <c r="L78" s="43">
        <v>96.917457998539078</v>
      </c>
    </row>
    <row r="79" spans="1:12" ht="15.4" customHeight="1" x14ac:dyDescent="0.25">
      <c r="K79" s="37" t="s">
        <v>54</v>
      </c>
      <c r="L79" s="43">
        <v>93.639024390243904</v>
      </c>
    </row>
    <row r="80" spans="1:12" ht="15.4" customHeight="1" x14ac:dyDescent="0.25">
      <c r="K80" s="37" t="s">
        <v>55</v>
      </c>
      <c r="L80" s="43">
        <v>92.663316582914561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75.15789473684211</v>
      </c>
    </row>
    <row r="84" spans="1:12" ht="15.4" customHeight="1" x14ac:dyDescent="0.25">
      <c r="K84" s="42" t="s">
        <v>50</v>
      </c>
      <c r="L84" s="43">
        <v>87.663561796190734</v>
      </c>
    </row>
    <row r="85" spans="1:12" ht="15.4" customHeight="1" x14ac:dyDescent="0.25">
      <c r="K85" s="42" t="s">
        <v>51</v>
      </c>
      <c r="L85" s="43">
        <v>94.445092906492732</v>
      </c>
    </row>
    <row r="86" spans="1:12" ht="15.4" customHeight="1" x14ac:dyDescent="0.25">
      <c r="K86" s="44" t="s">
        <v>52</v>
      </c>
      <c r="L86" s="43">
        <v>96.474457215836523</v>
      </c>
    </row>
    <row r="87" spans="1:12" ht="15.4" customHeight="1" x14ac:dyDescent="0.25">
      <c r="K87" s="37" t="s">
        <v>53</v>
      </c>
      <c r="L87" s="43">
        <v>97.604090577063545</v>
      </c>
    </row>
    <row r="88" spans="1:12" ht="15.4" customHeight="1" x14ac:dyDescent="0.25">
      <c r="K88" s="37" t="s">
        <v>54</v>
      </c>
      <c r="L88" s="43">
        <v>94.277853658536586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94.373065326633181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-0.11879746835443039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-6.6349206349206269E-2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-7.0966774918810871E-2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2.6618004866179934E-2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-5.0840515056270963E-2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-3.087719298245617E-2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-7.70976744186046E-2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-0.30875154672745031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-6.899999999999995E-2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-7.1496016524048467E-2</v>
      </c>
    </row>
    <row r="104" spans="1:12" x14ac:dyDescent="0.25">
      <c r="K104" s="38" t="s">
        <v>12</v>
      </c>
      <c r="L104" s="42">
        <v>1.4363083724785897E-2</v>
      </c>
    </row>
    <row r="105" spans="1:12" x14ac:dyDescent="0.25">
      <c r="K105" s="38" t="s">
        <v>11</v>
      </c>
      <c r="L105" s="42">
        <v>-8.6777742848160977E-2</v>
      </c>
    </row>
    <row r="106" spans="1:12" x14ac:dyDescent="0.25">
      <c r="K106" s="38" t="s">
        <v>10</v>
      </c>
      <c r="L106" s="42">
        <v>-4.238933643385101E-2</v>
      </c>
    </row>
    <row r="107" spans="1:12" x14ac:dyDescent="0.25">
      <c r="K107" s="38" t="s">
        <v>9</v>
      </c>
      <c r="L107" s="42">
        <v>-4.1649527806925435E-2</v>
      </c>
    </row>
    <row r="108" spans="1:12" x14ac:dyDescent="0.25">
      <c r="K108" s="38" t="s">
        <v>8</v>
      </c>
      <c r="L108" s="42">
        <v>-1.9026473472055772E-2</v>
      </c>
    </row>
    <row r="109" spans="1:12" x14ac:dyDescent="0.25">
      <c r="K109" s="38" t="s">
        <v>7</v>
      </c>
      <c r="L109" s="42">
        <v>-3.4502206287920556E-2</v>
      </c>
    </row>
    <row r="110" spans="1:12" x14ac:dyDescent="0.25">
      <c r="K110" s="38" t="s">
        <v>6</v>
      </c>
      <c r="L110" s="42">
        <v>-5.6142579662974423E-2</v>
      </c>
    </row>
    <row r="111" spans="1:12" x14ac:dyDescent="0.25">
      <c r="K111" s="38" t="s">
        <v>5</v>
      </c>
      <c r="L111" s="42">
        <v>-0.25935032203864461</v>
      </c>
    </row>
    <row r="112" spans="1:12" x14ac:dyDescent="0.25">
      <c r="K112" s="38" t="s">
        <v>3</v>
      </c>
      <c r="L112" s="42">
        <v>-6.1659605551497521E-2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1.67852077700639E-3</v>
      </c>
    </row>
    <row r="144" spans="11:12" x14ac:dyDescent="0.25">
      <c r="K144" s="38" t="s">
        <v>0</v>
      </c>
      <c r="L144" s="42">
        <v>1.0039254014373661E-3</v>
      </c>
    </row>
    <row r="145" spans="11:12" x14ac:dyDescent="0.25">
      <c r="K145" s="38" t="s">
        <v>1</v>
      </c>
      <c r="L145" s="42">
        <v>2.1263033766951201E-2</v>
      </c>
    </row>
    <row r="146" spans="11:12" x14ac:dyDescent="0.25">
      <c r="K146" s="38" t="s">
        <v>18</v>
      </c>
      <c r="L146" s="42">
        <v>6.5494180950913892E-3</v>
      </c>
    </row>
    <row r="147" spans="11:12" x14ac:dyDescent="0.25">
      <c r="K147" s="38" t="s">
        <v>2</v>
      </c>
      <c r="L147" s="42">
        <v>5.2390032986120334E-2</v>
      </c>
    </row>
    <row r="148" spans="11:12" x14ac:dyDescent="0.25">
      <c r="K148" s="38" t="s">
        <v>17</v>
      </c>
      <c r="L148" s="42">
        <v>1.5441328793536633E-2</v>
      </c>
    </row>
    <row r="149" spans="11:12" x14ac:dyDescent="0.25">
      <c r="K149" s="38" t="s">
        <v>16</v>
      </c>
      <c r="L149" s="42">
        <v>6.8521892479058322E-2</v>
      </c>
    </row>
    <row r="150" spans="11:12" x14ac:dyDescent="0.25">
      <c r="K150" s="38" t="s">
        <v>15</v>
      </c>
      <c r="L150" s="42">
        <v>8.1562299148522532E-2</v>
      </c>
    </row>
    <row r="151" spans="11:12" x14ac:dyDescent="0.25">
      <c r="K151" s="38" t="s">
        <v>14</v>
      </c>
      <c r="L151" s="42">
        <v>1.625403030898593E-2</v>
      </c>
    </row>
    <row r="152" spans="11:12" x14ac:dyDescent="0.25">
      <c r="K152" s="38" t="s">
        <v>13</v>
      </c>
      <c r="L152" s="42">
        <v>1.8001604155932455E-2</v>
      </c>
    </row>
    <row r="153" spans="11:12" x14ac:dyDescent="0.25">
      <c r="K153" s="38" t="s">
        <v>12</v>
      </c>
      <c r="L153" s="42">
        <v>1.9223312316411788E-2</v>
      </c>
    </row>
    <row r="154" spans="11:12" x14ac:dyDescent="0.25">
      <c r="K154" s="38" t="s">
        <v>11</v>
      </c>
      <c r="L154" s="42">
        <v>1.6896755036890275E-2</v>
      </c>
    </row>
    <row r="155" spans="11:12" x14ac:dyDescent="0.25">
      <c r="K155" s="38" t="s">
        <v>10</v>
      </c>
      <c r="L155" s="42">
        <v>0.12791815617679711</v>
      </c>
    </row>
    <row r="156" spans="11:12" x14ac:dyDescent="0.25">
      <c r="K156" s="38" t="s">
        <v>9</v>
      </c>
      <c r="L156" s="42">
        <v>7.5931818061096029E-2</v>
      </c>
    </row>
    <row r="157" spans="11:12" x14ac:dyDescent="0.25">
      <c r="K157" s="38" t="s">
        <v>8</v>
      </c>
      <c r="L157" s="42">
        <v>0.24378389576173504</v>
      </c>
    </row>
    <row r="158" spans="11:12" x14ac:dyDescent="0.25">
      <c r="K158" s="38" t="s">
        <v>7</v>
      </c>
      <c r="L158" s="42">
        <v>7.7041978954748985E-2</v>
      </c>
    </row>
    <row r="159" spans="11:12" x14ac:dyDescent="0.25">
      <c r="K159" s="38" t="s">
        <v>6</v>
      </c>
      <c r="L159" s="42">
        <v>0.1011839945607428</v>
      </c>
    </row>
    <row r="160" spans="11:12" x14ac:dyDescent="0.25">
      <c r="K160" s="38" t="s">
        <v>5</v>
      </c>
      <c r="L160" s="42">
        <v>1.8968347135094363E-2</v>
      </c>
    </row>
    <row r="161" spans="11:12" x14ac:dyDescent="0.25">
      <c r="K161" s="38" t="s">
        <v>3</v>
      </c>
      <c r="L161" s="42">
        <v>3.6359097210787152E-2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1.5862225243598457E-3</v>
      </c>
    </row>
    <row r="164" spans="11:12" x14ac:dyDescent="0.25">
      <c r="K164" s="38" t="s">
        <v>0</v>
      </c>
      <c r="L164" s="42">
        <v>1.0051886326529426E-3</v>
      </c>
    </row>
    <row r="165" spans="11:12" x14ac:dyDescent="0.25">
      <c r="K165" s="38" t="s">
        <v>1</v>
      </c>
      <c r="L165" s="42">
        <v>2.1184495691633692E-2</v>
      </c>
    </row>
    <row r="166" spans="11:12" x14ac:dyDescent="0.25">
      <c r="K166" s="38" t="s">
        <v>18</v>
      </c>
      <c r="L166" s="42">
        <v>7.2106305960826685E-3</v>
      </c>
    </row>
    <row r="167" spans="11:12" x14ac:dyDescent="0.25">
      <c r="K167" s="38" t="s">
        <v>2</v>
      </c>
      <c r="L167" s="42">
        <v>5.3327290580859575E-2</v>
      </c>
    </row>
    <row r="168" spans="11:12" x14ac:dyDescent="0.25">
      <c r="K168" s="38" t="s">
        <v>17</v>
      </c>
      <c r="L168" s="42">
        <v>1.6048156088944665E-2</v>
      </c>
    </row>
    <row r="169" spans="11:12" x14ac:dyDescent="0.25">
      <c r="K169" s="38" t="s">
        <v>16</v>
      </c>
      <c r="L169" s="42">
        <v>6.7818275840029751E-2</v>
      </c>
    </row>
    <row r="170" spans="11:12" x14ac:dyDescent="0.25">
      <c r="K170" s="38" t="s">
        <v>15</v>
      </c>
      <c r="L170" s="42">
        <v>6.0462386771020352E-2</v>
      </c>
    </row>
    <row r="171" spans="11:12" x14ac:dyDescent="0.25">
      <c r="K171" s="38" t="s">
        <v>14</v>
      </c>
      <c r="L171" s="42">
        <v>1.6228276595373809E-2</v>
      </c>
    </row>
    <row r="172" spans="11:12" x14ac:dyDescent="0.25">
      <c r="K172" s="38" t="s">
        <v>13</v>
      </c>
      <c r="L172" s="42">
        <v>1.7924895559157963E-2</v>
      </c>
    </row>
    <row r="173" spans="11:12" x14ac:dyDescent="0.25">
      <c r="K173" s="38" t="s">
        <v>12</v>
      </c>
      <c r="L173" s="42">
        <v>2.0911409762531447E-2</v>
      </c>
    </row>
    <row r="174" spans="11:12" x14ac:dyDescent="0.25">
      <c r="K174" s="38" t="s">
        <v>11</v>
      </c>
      <c r="L174" s="42">
        <v>1.6547845235812604E-2</v>
      </c>
    </row>
    <row r="175" spans="11:12" x14ac:dyDescent="0.25">
      <c r="K175" s="38" t="s">
        <v>10</v>
      </c>
      <c r="L175" s="42">
        <v>0.13136595257601374</v>
      </c>
    </row>
    <row r="176" spans="11:12" x14ac:dyDescent="0.25">
      <c r="K176" s="38" t="s">
        <v>9</v>
      </c>
      <c r="L176" s="42">
        <v>7.8038661995154177E-2</v>
      </c>
    </row>
    <row r="177" spans="11:12" x14ac:dyDescent="0.25">
      <c r="K177" s="38" t="s">
        <v>8</v>
      </c>
      <c r="L177" s="42">
        <v>0.25646254946051</v>
      </c>
    </row>
    <row r="178" spans="11:12" x14ac:dyDescent="0.25">
      <c r="K178" s="38" t="s">
        <v>7</v>
      </c>
      <c r="L178" s="42">
        <v>7.9770142992440743E-2</v>
      </c>
    </row>
    <row r="179" spans="11:12" x14ac:dyDescent="0.25">
      <c r="K179" s="38" t="s">
        <v>6</v>
      </c>
      <c r="L179" s="42">
        <v>0.10241884409117584</v>
      </c>
    </row>
    <row r="180" spans="11:12" x14ac:dyDescent="0.25">
      <c r="K180" s="38" t="s">
        <v>5</v>
      </c>
      <c r="L180" s="42">
        <v>1.506620881196E-2</v>
      </c>
    </row>
    <row r="181" spans="11:12" x14ac:dyDescent="0.25">
      <c r="K181" s="38" t="s">
        <v>3</v>
      </c>
      <c r="L181" s="42">
        <v>3.6587704160783691E-2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99.551709151734428</v>
      </c>
    </row>
    <row r="185" spans="11:12" x14ac:dyDescent="0.25">
      <c r="K185" s="68">
        <v>43918</v>
      </c>
      <c r="L185" s="43">
        <v>97.087892137339693</v>
      </c>
    </row>
    <row r="186" spans="11:12" x14ac:dyDescent="0.25">
      <c r="K186" s="68">
        <v>43925</v>
      </c>
      <c r="L186" s="43">
        <v>94.149938249740046</v>
      </c>
    </row>
    <row r="187" spans="11:12" x14ac:dyDescent="0.25">
      <c r="K187" s="68">
        <v>43932</v>
      </c>
      <c r="L187" s="43">
        <v>91.932958020065016</v>
      </c>
    </row>
    <row r="188" spans="11:12" x14ac:dyDescent="0.25">
      <c r="K188" s="68">
        <v>43939</v>
      </c>
      <c r="L188" s="43">
        <v>91.108175131505547</v>
      </c>
    </row>
    <row r="189" spans="11:12" x14ac:dyDescent="0.25">
      <c r="K189" s="68">
        <v>43946</v>
      </c>
      <c r="L189" s="43">
        <v>91.306218485965957</v>
      </c>
    </row>
    <row r="190" spans="11:12" x14ac:dyDescent="0.25">
      <c r="K190" s="68">
        <v>43953</v>
      </c>
      <c r="L190" s="43">
        <v>91.630361455934121</v>
      </c>
    </row>
    <row r="191" spans="11:12" x14ac:dyDescent="0.25">
      <c r="K191" s="68">
        <v>43960</v>
      </c>
      <c r="L191" s="43">
        <v>91.910252166379991</v>
      </c>
    </row>
    <row r="192" spans="11:12" x14ac:dyDescent="0.25">
      <c r="K192" s="68">
        <v>43967</v>
      </c>
      <c r="L192" s="43">
        <v>92.165243734295515</v>
      </c>
    </row>
    <row r="193" spans="11:12" x14ac:dyDescent="0.25">
      <c r="K193" s="68">
        <v>43974</v>
      </c>
      <c r="L193" s="43">
        <v>92.166731692366795</v>
      </c>
    </row>
    <row r="194" spans="11:12" x14ac:dyDescent="0.25">
      <c r="K194" s="68">
        <v>43981</v>
      </c>
      <c r="L194" s="43">
        <v>92.545635190942704</v>
      </c>
    </row>
    <row r="195" spans="11:12" x14ac:dyDescent="0.25">
      <c r="K195" s="68" t="s">
        <v>57</v>
      </c>
      <c r="L195" s="43" t="s">
        <v>57</v>
      </c>
    </row>
    <row r="196" spans="11:12" x14ac:dyDescent="0.25">
      <c r="K196" s="68" t="s">
        <v>57</v>
      </c>
      <c r="L196" s="43" t="s">
        <v>57</v>
      </c>
    </row>
    <row r="197" spans="11:12" x14ac:dyDescent="0.25">
      <c r="K197" s="68" t="s">
        <v>57</v>
      </c>
      <c r="L197" s="43" t="s">
        <v>57</v>
      </c>
    </row>
    <row r="198" spans="11:12" x14ac:dyDescent="0.25">
      <c r="K198" s="68" t="s">
        <v>57</v>
      </c>
      <c r="L198" s="43" t="s">
        <v>57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99.902394910757707</v>
      </c>
    </row>
    <row r="227" spans="11:12" x14ac:dyDescent="0.25">
      <c r="K227" s="68">
        <v>43918</v>
      </c>
      <c r="L227" s="43">
        <v>98.771179122209034</v>
      </c>
    </row>
    <row r="228" spans="11:12" x14ac:dyDescent="0.25">
      <c r="K228" s="68">
        <v>43925</v>
      </c>
      <c r="L228" s="43">
        <v>97.00732362552418</v>
      </c>
    </row>
    <row r="229" spans="11:12" x14ac:dyDescent="0.25">
      <c r="K229" s="68">
        <v>43932</v>
      </c>
      <c r="L229" s="43">
        <v>94.434086529024185</v>
      </c>
    </row>
    <row r="230" spans="11:12" x14ac:dyDescent="0.25">
      <c r="K230" s="68">
        <v>43939</v>
      </c>
      <c r="L230" s="43">
        <v>94.114923555201756</v>
      </c>
    </row>
    <row r="231" spans="11:12" x14ac:dyDescent="0.25">
      <c r="K231" s="68">
        <v>43946</v>
      </c>
      <c r="L231" s="43">
        <v>94.452032988453823</v>
      </c>
    </row>
    <row r="232" spans="11:12" x14ac:dyDescent="0.25">
      <c r="K232" s="68">
        <v>43953</v>
      </c>
      <c r="L232" s="43">
        <v>94.778174636851489</v>
      </c>
    </row>
    <row r="233" spans="11:12" x14ac:dyDescent="0.25">
      <c r="K233" s="68">
        <v>43960</v>
      </c>
      <c r="L233" s="43">
        <v>92.892025748498924</v>
      </c>
    </row>
    <row r="234" spans="11:12" x14ac:dyDescent="0.25">
      <c r="K234" s="68">
        <v>43967</v>
      </c>
      <c r="L234" s="43">
        <v>91.712222024371385</v>
      </c>
    </row>
    <row r="235" spans="11:12" x14ac:dyDescent="0.25">
      <c r="K235" s="68">
        <v>43974</v>
      </c>
      <c r="L235" s="43">
        <v>91.105882115288424</v>
      </c>
    </row>
    <row r="236" spans="11:12" x14ac:dyDescent="0.25">
      <c r="K236" s="68">
        <v>43981</v>
      </c>
      <c r="L236" s="43">
        <v>91.708125955767869</v>
      </c>
    </row>
    <row r="237" spans="11:12" x14ac:dyDescent="0.25">
      <c r="K237" s="68" t="s">
        <v>57</v>
      </c>
      <c r="L237" s="43" t="s">
        <v>57</v>
      </c>
    </row>
    <row r="238" spans="11:12" x14ac:dyDescent="0.25">
      <c r="K238" s="68" t="s">
        <v>57</v>
      </c>
      <c r="L238" s="43" t="s">
        <v>57</v>
      </c>
    </row>
    <row r="239" spans="11:12" x14ac:dyDescent="0.25">
      <c r="K239" s="68" t="s">
        <v>57</v>
      </c>
      <c r="L239" s="43" t="s">
        <v>57</v>
      </c>
    </row>
    <row r="240" spans="11:12" x14ac:dyDescent="0.25">
      <c r="K240" s="68" t="s">
        <v>57</v>
      </c>
      <c r="L240" s="43" t="s">
        <v>57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99.694041782419092</v>
      </c>
    </row>
    <row r="270" spans="11:12" x14ac:dyDescent="0.25">
      <c r="K270" s="68">
        <v>43918</v>
      </c>
      <c r="L270" s="43">
        <v>97.68194155985573</v>
      </c>
    </row>
    <row r="271" spans="11:12" x14ac:dyDescent="0.25">
      <c r="K271" s="68">
        <v>43925</v>
      </c>
      <c r="L271" s="43">
        <v>95.349541328262362</v>
      </c>
    </row>
    <row r="272" spans="11:12" x14ac:dyDescent="0.25">
      <c r="K272" s="68">
        <v>43932</v>
      </c>
      <c r="L272" s="43">
        <v>93.265200970992396</v>
      </c>
    </row>
    <row r="273" spans="11:12" x14ac:dyDescent="0.25">
      <c r="K273" s="68">
        <v>43939</v>
      </c>
      <c r="L273" s="43">
        <v>91.918666107159737</v>
      </c>
    </row>
    <row r="274" spans="11:12" x14ac:dyDescent="0.25">
      <c r="K274" s="68">
        <v>43946</v>
      </c>
      <c r="L274" s="43">
        <v>91.554809546321323</v>
      </c>
    </row>
    <row r="275" spans="11:12" x14ac:dyDescent="0.25">
      <c r="K275" s="68">
        <v>43953</v>
      </c>
      <c r="L275" s="43">
        <v>92.088111717243621</v>
      </c>
    </row>
    <row r="276" spans="11:12" x14ac:dyDescent="0.25">
      <c r="K276" s="68">
        <v>43960</v>
      </c>
      <c r="L276" s="43">
        <v>92.682499296189874</v>
      </c>
    </row>
    <row r="277" spans="11:12" x14ac:dyDescent="0.25">
      <c r="K277" s="68">
        <v>43967</v>
      </c>
      <c r="L277" s="43">
        <v>92.947025671806699</v>
      </c>
    </row>
    <row r="278" spans="11:12" x14ac:dyDescent="0.25">
      <c r="K278" s="68">
        <v>43974</v>
      </c>
      <c r="L278" s="43">
        <v>93.020328161435444</v>
      </c>
    </row>
    <row r="279" spans="11:12" x14ac:dyDescent="0.25">
      <c r="K279" s="68">
        <v>43981</v>
      </c>
      <c r="L279" s="43">
        <v>93.247746479621384</v>
      </c>
    </row>
    <row r="280" spans="11:12" x14ac:dyDescent="0.25">
      <c r="K280" s="68" t="s">
        <v>57</v>
      </c>
      <c r="L280" s="43" t="s">
        <v>57</v>
      </c>
    </row>
    <row r="281" spans="11:12" x14ac:dyDescent="0.25">
      <c r="K281" s="68" t="s">
        <v>57</v>
      </c>
      <c r="L281" s="43" t="s">
        <v>57</v>
      </c>
    </row>
    <row r="282" spans="11:12" x14ac:dyDescent="0.25">
      <c r="K282" s="68" t="s">
        <v>57</v>
      </c>
      <c r="L282" s="43" t="s">
        <v>57</v>
      </c>
    </row>
    <row r="283" spans="11:12" x14ac:dyDescent="0.25">
      <c r="K283" s="68" t="s">
        <v>57</v>
      </c>
      <c r="L283" s="43" t="s">
        <v>57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99.55715312313292</v>
      </c>
    </row>
    <row r="312" spans="11:12" x14ac:dyDescent="0.25">
      <c r="K312" s="68">
        <v>43918</v>
      </c>
      <c r="L312" s="43">
        <v>98.113000412163061</v>
      </c>
    </row>
    <row r="313" spans="11:12" x14ac:dyDescent="0.25">
      <c r="K313" s="68">
        <v>43925</v>
      </c>
      <c r="L313" s="43">
        <v>98.108643780403909</v>
      </c>
    </row>
    <row r="314" spans="11:12" x14ac:dyDescent="0.25">
      <c r="K314" s="68">
        <v>43932</v>
      </c>
      <c r="L314" s="43">
        <v>98.095992686218253</v>
      </c>
    </row>
    <row r="315" spans="11:12" x14ac:dyDescent="0.25">
      <c r="K315" s="68">
        <v>43939</v>
      </c>
      <c r="L315" s="43">
        <v>95.672225383782077</v>
      </c>
    </row>
    <row r="316" spans="11:12" x14ac:dyDescent="0.25">
      <c r="K316" s="68">
        <v>43946</v>
      </c>
      <c r="L316" s="43">
        <v>96.474984546352999</v>
      </c>
    </row>
    <row r="317" spans="11:12" x14ac:dyDescent="0.25">
      <c r="K317" s="68">
        <v>43953</v>
      </c>
      <c r="L317" s="43">
        <v>98.53008616715951</v>
      </c>
    </row>
    <row r="318" spans="11:12" x14ac:dyDescent="0.25">
      <c r="K318" s="68">
        <v>43960</v>
      </c>
      <c r="L318" s="43">
        <v>98.707263302612276</v>
      </c>
    </row>
    <row r="319" spans="11:12" x14ac:dyDescent="0.25">
      <c r="K319" s="68">
        <v>43967</v>
      </c>
      <c r="L319" s="43">
        <v>95.660488920110609</v>
      </c>
    </row>
    <row r="320" spans="11:12" x14ac:dyDescent="0.25">
      <c r="K320" s="68">
        <v>43974</v>
      </c>
      <c r="L320" s="43">
        <v>93.871804992281838</v>
      </c>
    </row>
    <row r="321" spans="11:12" x14ac:dyDescent="0.25">
      <c r="K321" s="68">
        <v>43981</v>
      </c>
      <c r="L321" s="43">
        <v>94.527583542589042</v>
      </c>
    </row>
    <row r="322" spans="11:12" x14ac:dyDescent="0.25">
      <c r="K322" s="68" t="s">
        <v>57</v>
      </c>
      <c r="L322" s="43" t="s">
        <v>57</v>
      </c>
    </row>
    <row r="323" spans="11:12" x14ac:dyDescent="0.25">
      <c r="K323" s="68" t="s">
        <v>57</v>
      </c>
      <c r="L323" s="43" t="s">
        <v>57</v>
      </c>
    </row>
    <row r="324" spans="11:12" x14ac:dyDescent="0.25">
      <c r="K324" s="68" t="s">
        <v>57</v>
      </c>
      <c r="L324" s="43" t="s">
        <v>57</v>
      </c>
    </row>
    <row r="325" spans="11:12" x14ac:dyDescent="0.25">
      <c r="K325" s="68" t="s">
        <v>57</v>
      </c>
      <c r="L325" s="43" t="s">
        <v>57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2020-06-12T05:24:12Z</dcterms:modified>
</cp:coreProperties>
</file>