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1BE1E566-0110-43C6-87DF-C18679515872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34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4" l="1"/>
  <c r="B8" i="34"/>
  <c r="A3" i="34"/>
  <c r="A92" i="34" l="1"/>
  <c r="G8" i="34" l="1"/>
  <c r="C8" i="34"/>
  <c r="I8" i="34"/>
  <c r="E8" i="34"/>
  <c r="D8" i="34"/>
  <c r="H8" i="34"/>
</calcChain>
</file>

<file path=xl/sharedStrings.xml><?xml version="1.0" encoding="utf-8"?>
<sst xmlns="http://schemas.openxmlformats.org/spreadsheetml/2006/main" count="358" uniqueCount="86">
  <si>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</si>
  <si>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</si>
  <si>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</si>
  <si>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</si>
  <si>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</si>
  <si>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</si>
  <si>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</si>
  <si>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</si>
  <si>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</si>
  <si>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</si>
  <si>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</si>
  <si>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</si>
  <si>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</si>
  <si>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</si>
  <si>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</si>
  <si>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</si>
  <si>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</si>
  <si>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</si>
  <si>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</si>
  <si>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</si>
  <si>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</si>
  <si>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</si>
  <si>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</si>
  <si>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</si>
  <si>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</si>
  <si>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</si>
  <si>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</si>
  <si>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</si>
  <si>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</si>
  <si>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</si>
  <si>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</si>
  <si>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</si>
  <si>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</si>
  <si>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</si>
  <si>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</si>
  <si>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</si>
  <si>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</si>
  <si>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</si>
  <si>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</si>
  <si>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</si>
  <si>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</si>
  <si>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</si>
  <si>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</si>
  <si>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</si>
  <si>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</si>
  <si>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</si>
  <si>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</si>
  <si>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</si>
  <si>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</si>
  <si>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</si>
  <si>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</si>
  <si>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</si>
  <si>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</si>
  <si>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</si>
  <si>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</si>
  <si>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</si>
  <si>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</si>
  <si>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</si>
  <si>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</si>
  <si>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</si>
  <si>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</si>
  <si>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</si>
  <si>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</si>
  <si>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</si>
  <si>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</si>
  <si>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</si>
  <si>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</si>
  <si>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</si>
  <si>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</si>
  <si>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</si>
  <si>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</si>
  <si>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</si>
  <si>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</si>
  <si>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</si>
  <si>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</si>
  <si>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</si>
  <si>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</si>
  <si>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</si>
  <si>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</si>
  <si>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</si>
  <si>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</si>
  <si>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</si>
  <si>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month (week ending 02 May)</t>
  </si>
  <si>
    <t>Previous week (ending 23 May)</t>
  </si>
  <si>
    <t>This week (ending 30 May)</t>
  </si>
  <si>
    <t>Released at 11.30am (Canberra time) 16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</si>
</sst>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1.3108234263345776E-2</c:v>
                </c:pt>
                <c:pt idx="1">
                  <c:v>1.7112290784882422E-2</c:v>
                </c:pt>
                <c:pt idx="2">
                  <c:v>6.9665713793777131E-2</c:v>
                </c:pt>
                <c:pt idx="3">
                  <c:v>1.049918674395546E-2</c:v>
                </c:pt>
                <c:pt idx="4">
                  <c:v>6.6816563949249425E-2</c:v>
                </c:pt>
                <c:pt idx="5">
                  <c:v>4.6914255160074338E-2</c:v>
                </c:pt>
                <c:pt idx="6">
                  <c:v>8.871051427889011E-2</c:v>
                </c:pt>
                <c:pt idx="7">
                  <c:v>7.1326526215019212E-2</c:v>
                </c:pt>
                <c:pt idx="8">
                  <c:v>4.0961649909746649E-2</c:v>
                </c:pt>
                <c:pt idx="9">
                  <c:v>1.469609809083385E-2</c:v>
                </c:pt>
                <c:pt idx="10">
                  <c:v>4.0470140642956343E-2</c:v>
                </c:pt>
                <c:pt idx="11">
                  <c:v>2.0704356837853346E-2</c:v>
                </c:pt>
                <c:pt idx="12">
                  <c:v>8.5024049846981864E-2</c:v>
                </c:pt>
                <c:pt idx="13">
                  <c:v>6.8356987035633893E-2</c:v>
                </c:pt>
                <c:pt idx="14">
                  <c:v>6.3122176623714915E-2</c:v>
                </c:pt>
                <c:pt idx="15">
                  <c:v>8.3748270731845417E-2</c:v>
                </c:pt>
                <c:pt idx="16">
                  <c:v>0.14633410610532385</c:v>
                </c:pt>
                <c:pt idx="17">
                  <c:v>1.7046492119522839E-2</c:v>
                </c:pt>
                <c:pt idx="18">
                  <c:v>3.4866915677416101E-2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A-43F3-8A1C-50AD0BCAD1D1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1.2814100345921597E-2</c:v>
                </c:pt>
                <c:pt idx="1">
                  <c:v>1.7420275833019517E-2</c:v>
                </c:pt>
                <c:pt idx="2">
                  <c:v>7.2280236940844858E-2</c:v>
                </c:pt>
                <c:pt idx="3">
                  <c:v>1.1391163349144364E-2</c:v>
                </c:pt>
                <c:pt idx="4">
                  <c:v>6.8004073873411786E-2</c:v>
                </c:pt>
                <c:pt idx="5">
                  <c:v>4.859188210540745E-2</c:v>
                </c:pt>
                <c:pt idx="6">
                  <c:v>8.9779786164137995E-2</c:v>
                </c:pt>
                <c:pt idx="7">
                  <c:v>5.4645061627246354E-2</c:v>
                </c:pt>
                <c:pt idx="8">
                  <c:v>4.2122002054576682E-2</c:v>
                </c:pt>
                <c:pt idx="9">
                  <c:v>1.4219359783840497E-2</c:v>
                </c:pt>
                <c:pt idx="10">
                  <c:v>4.3958444840793066E-2</c:v>
                </c:pt>
                <c:pt idx="11">
                  <c:v>2.0121854090109893E-2</c:v>
                </c:pt>
                <c:pt idx="12">
                  <c:v>8.7857999982497839E-2</c:v>
                </c:pt>
                <c:pt idx="13">
                  <c:v>6.6421297583810754E-2</c:v>
                </c:pt>
                <c:pt idx="14">
                  <c:v>6.524266211182278E-2</c:v>
                </c:pt>
                <c:pt idx="15">
                  <c:v>8.6229002284570783E-2</c:v>
                </c:pt>
                <c:pt idx="16">
                  <c:v>0.15072912966593618</c:v>
                </c:pt>
                <c:pt idx="17">
                  <c:v>1.3579879416706289E-2</c:v>
                </c:pt>
                <c:pt idx="18">
                  <c:v>3.4034731859527038E-2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A-43F3-8A1C-50AD0BCAD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83.823600940362624</c:v>
                </c:pt>
                <c:pt idx="1">
                  <c:v>88.642721529815518</c:v>
                </c:pt>
                <c:pt idx="2">
                  <c:v>94.591489741492325</c:v>
                </c:pt>
                <c:pt idx="3">
                  <c:v>96.002319067262633</c:v>
                </c:pt>
                <c:pt idx="4">
                  <c:v>96.152602118768158</c:v>
                </c:pt>
                <c:pt idx="5">
                  <c:v>94.235203115945083</c:v>
                </c:pt>
                <c:pt idx="6">
                  <c:v>92.271883090410498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6-461A-B411-97EEEDFF067B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86.237738806171805</c:v>
                </c:pt>
                <c:pt idx="1">
                  <c:v>89.226537985985814</c:v>
                </c:pt>
                <c:pt idx="2">
                  <c:v>94.360256747229755</c:v>
                </c:pt>
                <c:pt idx="3">
                  <c:v>95.736148993296382</c:v>
                </c:pt>
                <c:pt idx="4">
                  <c:v>96.016988723975587</c:v>
                </c:pt>
                <c:pt idx="5">
                  <c:v>94.433183024466445</c:v>
                </c:pt>
                <c:pt idx="6">
                  <c:v>89.97982515131136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6-461A-B411-97EEEDFF067B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87.49581430540168</c:v>
                </c:pt>
                <c:pt idx="1">
                  <c:v>89.41268415927378</c:v>
                </c:pt>
                <c:pt idx="2">
                  <c:v>94.717293918916141</c:v>
                </c:pt>
                <c:pt idx="3">
                  <c:v>96.260058809067985</c:v>
                </c:pt>
                <c:pt idx="4">
                  <c:v>96.638519144071296</c:v>
                </c:pt>
                <c:pt idx="5">
                  <c:v>94.934022449329831</c:v>
                </c:pt>
                <c:pt idx="6">
                  <c:v>89.542257422706641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96-461A-B411-97EEEDFF0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370.68</c:v>
                </c:pt>
                <c:pt idx="1">
                  <c:v>1052.04</c:v>
                </c:pt>
                <c:pt idx="2">
                  <c:v>1617.01</c:v>
                </c:pt>
                <c:pt idx="3">
                  <c:v>1859.57</c:v>
                </c:pt>
                <c:pt idx="4">
                  <c:v>1748.86</c:v>
                </c:pt>
                <c:pt idx="5">
                  <c:v>1447.88</c:v>
                </c:pt>
                <c:pt idx="6">
                  <c:v>1142.8800000000001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7-4E4B-A9FD-BE85EFFEAE13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467.66</c:v>
                </c:pt>
                <c:pt idx="1">
                  <c:v>1108.6500000000001</c:v>
                </c:pt>
                <c:pt idx="2">
                  <c:v>1574.1</c:v>
                </c:pt>
                <c:pt idx="3">
                  <c:v>1756.61</c:v>
                </c:pt>
                <c:pt idx="4">
                  <c:v>1663.41</c:v>
                </c:pt>
                <c:pt idx="5">
                  <c:v>1419.62</c:v>
                </c:pt>
                <c:pt idx="6">
                  <c:v>1212.06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B7-4E4B-A9FD-BE85EFFE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1099.1400000000001</c:v>
                </c:pt>
                <c:pt idx="1">
                  <c:v>3558.21</c:v>
                </c:pt>
                <c:pt idx="2">
                  <c:v>1638.63</c:v>
                </c:pt>
                <c:pt idx="3">
                  <c:v>2141.4</c:v>
                </c:pt>
                <c:pt idx="4">
                  <c:v>1748.69</c:v>
                </c:pt>
                <c:pt idx="5">
                  <c:v>1767.66</c:v>
                </c:pt>
                <c:pt idx="6">
                  <c:v>935.02</c:v>
                </c:pt>
                <c:pt idx="7">
                  <c:v>678.02</c:v>
                </c:pt>
                <c:pt idx="8">
                  <c:v>1659.23</c:v>
                </c:pt>
                <c:pt idx="9">
                  <c:v>1943.31</c:v>
                </c:pt>
                <c:pt idx="10">
                  <c:v>2231.84</c:v>
                </c:pt>
                <c:pt idx="11">
                  <c:v>1500.21</c:v>
                </c:pt>
                <c:pt idx="12">
                  <c:v>1891.16</c:v>
                </c:pt>
                <c:pt idx="13">
                  <c:v>1323.55</c:v>
                </c:pt>
                <c:pt idx="14">
                  <c:v>1714.15</c:v>
                </c:pt>
                <c:pt idx="15">
                  <c:v>1320.43</c:v>
                </c:pt>
                <c:pt idx="16">
                  <c:v>1218.3900000000001</c:v>
                </c:pt>
                <c:pt idx="17">
                  <c:v>949.83</c:v>
                </c:pt>
                <c:pt idx="18">
                  <c:v>1122.52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4-419A-9909-7C3DAEFBB783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1136.76</c:v>
                </c:pt>
                <c:pt idx="1">
                  <c:v>2991.24</c:v>
                </c:pt>
                <c:pt idx="2">
                  <c:v>1511.93</c:v>
                </c:pt>
                <c:pt idx="3">
                  <c:v>2069.2600000000002</c:v>
                </c:pt>
                <c:pt idx="4">
                  <c:v>1711.98</c:v>
                </c:pt>
                <c:pt idx="5">
                  <c:v>1594.9</c:v>
                </c:pt>
                <c:pt idx="6">
                  <c:v>955.55</c:v>
                </c:pt>
                <c:pt idx="7">
                  <c:v>712.99</c:v>
                </c:pt>
                <c:pt idx="8">
                  <c:v>1578.22</c:v>
                </c:pt>
                <c:pt idx="9">
                  <c:v>1909.99</c:v>
                </c:pt>
                <c:pt idx="10">
                  <c:v>2040.7</c:v>
                </c:pt>
                <c:pt idx="11">
                  <c:v>1439.92</c:v>
                </c:pt>
                <c:pt idx="12">
                  <c:v>1810.49</c:v>
                </c:pt>
                <c:pt idx="13">
                  <c:v>1353.24</c:v>
                </c:pt>
                <c:pt idx="14">
                  <c:v>1679.99</c:v>
                </c:pt>
                <c:pt idx="15">
                  <c:v>1395.35</c:v>
                </c:pt>
                <c:pt idx="16">
                  <c:v>1235.3399999999999</c:v>
                </c:pt>
                <c:pt idx="17">
                  <c:v>1107.72</c:v>
                </c:pt>
                <c:pt idx="18">
                  <c:v>1193.3900000000001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4-419A-9909-7C3DAEFB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02 May)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74.731994075171258</c:v>
                </c:pt>
                <c:pt idx="1">
                  <c:v>85.392433840740495</c:v>
                </c:pt>
                <c:pt idx="2">
                  <c:v>92.705306034027174</c:v>
                </c:pt>
                <c:pt idx="3">
                  <c:v>94.146198171910882</c:v>
                </c:pt>
                <c:pt idx="4">
                  <c:v>94.577932180555507</c:v>
                </c:pt>
                <c:pt idx="5">
                  <c:v>92.44918565345273</c:v>
                </c:pt>
                <c:pt idx="6">
                  <c:v>87.845209275657766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E-49DB-BD04-3DF74F4FBFA5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23 May)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78.870116645065721</c:v>
                </c:pt>
                <c:pt idx="1">
                  <c:v>87.219781432433081</c:v>
                </c:pt>
                <c:pt idx="2">
                  <c:v>93.463348331704211</c:v>
                </c:pt>
                <c:pt idx="3">
                  <c:v>94.85990688201629</c:v>
                </c:pt>
                <c:pt idx="4">
                  <c:v>95.144746905200719</c:v>
                </c:pt>
                <c:pt idx="5">
                  <c:v>93.034864413301207</c:v>
                </c:pt>
                <c:pt idx="6">
                  <c:v>86.258520736446457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E-49DB-BD04-3DF74F4FBFA5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30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80.320283280873923</c:v>
                </c:pt>
                <c:pt idx="1">
                  <c:v>87.273769290189222</c:v>
                </c:pt>
                <c:pt idx="2">
                  <c:v>93.73472887190762</c:v>
                </c:pt>
                <c:pt idx="3">
                  <c:v>95.317469658322608</c:v>
                </c:pt>
                <c:pt idx="4">
                  <c:v>95.627203915386971</c:v>
                </c:pt>
                <c:pt idx="5">
                  <c:v>93.350459530578988</c:v>
                </c:pt>
                <c:pt idx="6">
                  <c:v>86.05800471427662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6E-49DB-BD04-3DF74F4F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-9.5309839533563756E-2</c:v>
                </c:pt>
                <c:pt idx="1">
                  <c:v>-5.7887390744630451E-2</c:v>
                </c:pt>
                <c:pt idx="2">
                  <c:v>-3.981168423198711E-2</c:v>
                </c:pt>
                <c:pt idx="3">
                  <c:v>4.0801001251564717E-3</c:v>
                </c:pt>
                <c:pt idx="4">
                  <c:v>-5.8095801369417388E-2</c:v>
                </c:pt>
                <c:pt idx="5">
                  <c:v>-4.1449857996379458E-2</c:v>
                </c:pt>
                <c:pt idx="6">
                  <c:v>-6.3388663068055573E-2</c:v>
                </c:pt>
                <c:pt idx="7">
                  <c:v>-0.29098440556371341</c:v>
                </c:pt>
                <c:pt idx="8">
                  <c:v>-4.8327534597811472E-2</c:v>
                </c:pt>
                <c:pt idx="9">
                  <c:v>-0.10456525598122313</c:v>
                </c:pt>
                <c:pt idx="10">
                  <c:v>5.2256145310083379E-3</c:v>
                </c:pt>
                <c:pt idx="11">
                  <c:v>-0.10058072193573975</c:v>
                </c:pt>
                <c:pt idx="12">
                  <c:v>-4.3697115155151622E-2</c:v>
                </c:pt>
                <c:pt idx="13">
                  <c:v>-0.1007501293326436</c:v>
                </c:pt>
                <c:pt idx="14">
                  <c:v>-4.3454467250064632E-2</c:v>
                </c:pt>
                <c:pt idx="15">
                  <c:v>-4.7130439999353846E-2</c:v>
                </c:pt>
                <c:pt idx="16">
                  <c:v>-4.6748333797726249E-2</c:v>
                </c:pt>
                <c:pt idx="17">
                  <c:v>-0.26274651839004237</c:v>
                </c:pt>
                <c:pt idx="18">
                  <c:v>-9.6631916733173617E-2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D-4D45-9C82-557AD4DA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'National Spotlight'!$L$265:$L$284</c:f>
              <c:numCache>
                <c:formatCode>0.0</c:formatCode>
                <c:ptCount val="20"/>
                <c:pt idx="0">
                  <c:v>100</c:v>
                </c:pt>
                <c:pt idx="1">
                  <c:v>99.551709151734428</c:v>
                </c:pt>
                <c:pt idx="2">
                  <c:v>97.087892137339693</c:v>
                </c:pt>
                <c:pt idx="3">
                  <c:v>94.149938249740046</c:v>
                </c:pt>
                <c:pt idx="4">
                  <c:v>91.932958020065016</c:v>
                </c:pt>
                <c:pt idx="5">
                  <c:v>91.108175131505547</c:v>
                </c:pt>
                <c:pt idx="6">
                  <c:v>91.306218485965957</c:v>
                </c:pt>
                <c:pt idx="7">
                  <c:v>91.630361455934121</c:v>
                </c:pt>
                <c:pt idx="8">
                  <c:v>91.910252166379991</c:v>
                </c:pt>
                <c:pt idx="9">
                  <c:v>92.165243734295515</c:v>
                </c:pt>
                <c:pt idx="10">
                  <c:v>92.166731692366795</c:v>
                </c:pt>
                <c:pt idx="11">
                  <c:v>92.545635190942704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3-4C80-AE0C-8F82E258AED0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</c:strCache>
            </c:strRef>
          </c:cat>
          <c:val>
            <c:numRef>
              <c:f>'National Spotlight'!$L$307:$L$326</c:f>
              <c:numCache>
                <c:formatCode>0.0</c:formatCode>
                <c:ptCount val="20"/>
                <c:pt idx="0">
                  <c:v>100</c:v>
                </c:pt>
                <c:pt idx="1">
                  <c:v>99.902394910757707</c:v>
                </c:pt>
                <c:pt idx="2">
                  <c:v>98.771179122209034</c:v>
                </c:pt>
                <c:pt idx="3">
                  <c:v>97.00732362552418</c:v>
                </c:pt>
                <c:pt idx="4">
                  <c:v>94.434086529024185</c:v>
                </c:pt>
                <c:pt idx="5">
                  <c:v>94.114923555201756</c:v>
                </c:pt>
                <c:pt idx="6">
                  <c:v>94.452032988453823</c:v>
                </c:pt>
                <c:pt idx="7">
                  <c:v>94.778174636851489</c:v>
                </c:pt>
                <c:pt idx="8">
                  <c:v>92.892025748498924</c:v>
                </c:pt>
                <c:pt idx="9">
                  <c:v>91.712222024371385</c:v>
                </c:pt>
                <c:pt idx="10">
                  <c:v>91.105882115288424</c:v>
                </c:pt>
                <c:pt idx="11">
                  <c:v>91.708125955767869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3-4C80-AE0C-8F82E258A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C6F789-F4B0-4725-9B08-F1D0D82A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64C30A-1FD5-4478-8658-152CDEF7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63B7C0-D989-4196-9455-FF38B9D69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4E7074-1B65-4BF2-AA63-7B7D4654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784C3F-3C45-443D-A612-52D336C75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7AC9139-5D55-4955-B748-A826B2742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E7C876E-043D-4E51-AD7B-BFEED304F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990993-1176-4EE7-8DF4-A2D159832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85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39EA-6B59-4518-A648-D6DA81ECC6F7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43981</v>
      </c>
    </row>
    <row r="3" spans="1:12" ht="15" customHeight="1" x14ac:dyDescent="0.25">
      <c r="A3" s="24" t="str">
        <f>"Week ending "&amp;TEXT($L$2,"dddd dd mmmm yyyy")</f>
        <v>Week ending Saturday 30 May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82</v>
      </c>
      <c r="L4" s="42">
        <v>43953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43960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43967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83</v>
      </c>
      <c r="L7" s="42">
        <v>43974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30 May (Change since 100th case of COVID-19)</v>
      </c>
      <c r="C8" s="96" t="str">
        <f>"% Change between " &amp; TEXT($L$4,"dd mmmm")&amp;" and "&amp; TEXT($L$2,"dd mmmm") &amp; " (monthly change)"</f>
        <v>% Change between 02 May and 30 May (monthly change)</v>
      </c>
      <c r="D8" s="77" t="str">
        <f>"% Change between " &amp; TEXT($L$7,"dd mmmm")&amp;" and "&amp; TEXT($L$2,"dd mmmm") &amp; " (weekly change)"</f>
        <v>% Change between 23 May and 30 May (weekly change)</v>
      </c>
      <c r="E8" s="79" t="str">
        <f>"% Change between " &amp; TEXT($L$6,"dd mmmm")&amp;" and "&amp; TEXT($L$7,"dd mmmm") &amp; " (weekly change)"</f>
        <v>% Change between 16 May and 23 May (weekly change)</v>
      </c>
      <c r="F8" s="98" t="str">
        <f>"% Change between " &amp; TEXT($L$3,"dd mmmm")&amp;" and "&amp; TEXT($L$2,"dd mmmm") &amp; " (Change since 100th case of COVID-19)"</f>
        <v>% Change between 14 March and 30 May (Change since 100th case of COVID-19)</v>
      </c>
      <c r="G8" s="96" t="str">
        <f>"% Change between " &amp; TEXT($L$4,"dd mmmm")&amp;" and "&amp; TEXT($L$2,"dd mmmm") &amp; " (monthly change)"</f>
        <v>% Change between 02 May and 30 May (monthly change)</v>
      </c>
      <c r="H8" s="77" t="str">
        <f>"% Change between " &amp; TEXT($L$7,"dd mmmm")&amp;" and "&amp; TEXT($L$2,"dd mmmm") &amp; " (weekly change)"</f>
        <v>% Change between 23 May and 30 May (weekly change)</v>
      </c>
      <c r="I8" s="79" t="str">
        <f>"% Change between " &amp; TEXT($L$6,"dd mmmm")&amp;" and "&amp; TEXT($L$7,"dd mmmm") &amp; " (weekly change)"</f>
        <v>% Change between 16 May and 23 May (weekly change)</v>
      </c>
      <c r="J8" s="56"/>
      <c r="K8" s="39" t="s">
        <v>84</v>
      </c>
      <c r="L8" s="42">
        <v>43981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-7.4543648090573011E-2</v>
      </c>
      <c r="C11" s="32">
        <v>9.9887604988739831E-3</v>
      </c>
      <c r="D11" s="32">
        <v>4.1110658001914935E-3</v>
      </c>
      <c r="E11" s="32">
        <v>1.614445978748158E-5</v>
      </c>
      <c r="F11" s="32">
        <v>-8.2918740442321281E-2</v>
      </c>
      <c r="G11" s="32">
        <v>-3.2391937203335108E-2</v>
      </c>
      <c r="H11" s="32">
        <v>6.6103727497786036E-3</v>
      </c>
      <c r="I11" s="64">
        <v>-6.6113315728172362E-3</v>
      </c>
      <c r="J11" s="32"/>
      <c r="K11" s="44"/>
      <c r="L11" s="45"/>
    </row>
    <row r="12" spans="1:12" x14ac:dyDescent="0.25">
      <c r="A12" s="65" t="s">
        <v>41</v>
      </c>
      <c r="B12" s="32">
        <v>-7.0057580989042689E-2</v>
      </c>
      <c r="C12" s="32">
        <v>1.5588112087966621E-2</v>
      </c>
      <c r="D12" s="32">
        <v>7.0407158431409211E-3</v>
      </c>
      <c r="E12" s="32">
        <v>1.482211037693526E-3</v>
      </c>
      <c r="F12" s="32">
        <v>-8.3532809833642752E-2</v>
      </c>
      <c r="G12" s="32">
        <v>-2.5312264542900365E-2</v>
      </c>
      <c r="H12" s="32">
        <v>1.3650131083383643E-2</v>
      </c>
      <c r="I12" s="64">
        <v>-6.0547734952708376E-3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-9.0058533877543812E-2</v>
      </c>
      <c r="C13" s="32">
        <v>-3.7524532774187991E-3</v>
      </c>
      <c r="D13" s="32">
        <v>7.9252927278350427E-4</v>
      </c>
      <c r="E13" s="32">
        <v>-1.3503980489532053E-3</v>
      </c>
      <c r="F13" s="32">
        <v>-8.6905461106486337E-2</v>
      </c>
      <c r="G13" s="32">
        <v>-5.0127229142950758E-2</v>
      </c>
      <c r="H13" s="32">
        <v>-8.1355950107058206E-3</v>
      </c>
      <c r="I13" s="64">
        <v>1.3515609243615057E-3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-6.7495652510238369E-2</v>
      </c>
      <c r="C14" s="32">
        <v>1.3936257626504522E-2</v>
      </c>
      <c r="D14" s="32">
        <v>5.667913570574834E-3</v>
      </c>
      <c r="E14" s="32">
        <v>-2.1419663720885218E-3</v>
      </c>
      <c r="F14" s="32">
        <v>-7.0924329360708582E-2</v>
      </c>
      <c r="G14" s="32">
        <v>-2.2006383205177005E-2</v>
      </c>
      <c r="H14" s="32">
        <v>1.4959559044175785E-2</v>
      </c>
      <c r="I14" s="64">
        <v>-1.4862039911182845E-2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-6.9223903745141202E-2</v>
      </c>
      <c r="C15" s="32">
        <v>2.1607096017857819E-2</v>
      </c>
      <c r="D15" s="32">
        <v>5.2007289658586586E-3</v>
      </c>
      <c r="E15" s="32">
        <v>-1.7543705910704199E-3</v>
      </c>
      <c r="F15" s="32">
        <v>-5.7787224146775951E-2</v>
      </c>
      <c r="G15" s="32">
        <v>-1.6210591026215471E-2</v>
      </c>
      <c r="H15" s="32">
        <v>3.5194756788992088E-3</v>
      </c>
      <c r="I15" s="64">
        <v>-9.6379650398232819E-3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-6.4719746272129952E-2</v>
      </c>
      <c r="C16" s="32">
        <v>1.3769406483281621E-2</v>
      </c>
      <c r="D16" s="32">
        <v>1.5487739090991326E-3</v>
      </c>
      <c r="E16" s="32">
        <v>2.9626814466872098E-3</v>
      </c>
      <c r="F16" s="32">
        <v>-0.10692857671161593</v>
      </c>
      <c r="G16" s="32">
        <v>-3.6825944816316847E-2</v>
      </c>
      <c r="H16" s="32">
        <v>7.5452265639781579E-3</v>
      </c>
      <c r="I16" s="64">
        <v>-1.0108403628613205E-2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-9.5485171199456986E-2</v>
      </c>
      <c r="C17" s="32">
        <v>9.8650076300033085E-4</v>
      </c>
      <c r="D17" s="32">
        <v>3.4601082607672584E-3</v>
      </c>
      <c r="E17" s="32">
        <v>-7.1730106654432912E-4</v>
      </c>
      <c r="F17" s="32">
        <v>-0.10201754447598299</v>
      </c>
      <c r="G17" s="32">
        <v>-3.8785208016499428E-2</v>
      </c>
      <c r="H17" s="32">
        <v>4.3520002450769812E-3</v>
      </c>
      <c r="I17" s="64">
        <v>1.3929897564413096E-4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-5.7381501358895637E-2</v>
      </c>
      <c r="C18" s="32">
        <v>1.5480931845087031E-2</v>
      </c>
      <c r="D18" s="32">
        <v>-7.5962730352864272E-3</v>
      </c>
      <c r="E18" s="32">
        <v>8.2486252291285034E-3</v>
      </c>
      <c r="F18" s="32">
        <v>-4.0127102928588454E-2</v>
      </c>
      <c r="G18" s="32">
        <v>-8.2557723720797505E-3</v>
      </c>
      <c r="H18" s="32">
        <v>8.9070815940495152E-4</v>
      </c>
      <c r="I18" s="64">
        <v>7.5639921839232294E-4</v>
      </c>
      <c r="J18" s="32"/>
      <c r="K18" s="44"/>
      <c r="L18" s="45"/>
    </row>
    <row r="19" spans="1:12" x14ac:dyDescent="0.25">
      <c r="A19" s="66" t="s">
        <v>48</v>
      </c>
      <c r="B19" s="32">
        <v>-6.7522535203786149E-2</v>
      </c>
      <c r="C19" s="32">
        <v>1.2592665228476241E-2</v>
      </c>
      <c r="D19" s="32">
        <v>2.444823864642176E-3</v>
      </c>
      <c r="E19" s="32">
        <v>7.8864804009537437E-4</v>
      </c>
      <c r="F19" s="32">
        <v>-5.4724164574109557E-2</v>
      </c>
      <c r="G19" s="32">
        <v>-4.0622136651540908E-2</v>
      </c>
      <c r="H19" s="32">
        <v>6.9858947568028906E-3</v>
      </c>
      <c r="I19" s="64">
        <v>-1.869825199537245E-2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-6.3188421377984971E-2</v>
      </c>
      <c r="C21" s="32">
        <v>3.9024989421672096E-3</v>
      </c>
      <c r="D21" s="32">
        <v>4.2702273150503345E-3</v>
      </c>
      <c r="E21" s="32">
        <v>-2.2935760424769303E-3</v>
      </c>
      <c r="F21" s="32">
        <v>-9.823377707477976E-2</v>
      </c>
      <c r="G21" s="32">
        <v>-3.0819146919909612E-2</v>
      </c>
      <c r="H21" s="32">
        <v>8.6565159558329441E-3</v>
      </c>
      <c r="I21" s="64">
        <v>-1.0275708655073212E-2</v>
      </c>
      <c r="J21" s="32"/>
      <c r="K21" s="44"/>
      <c r="L21" s="44"/>
    </row>
    <row r="22" spans="1:12" x14ac:dyDescent="0.25">
      <c r="A22" s="65" t="s">
        <v>51</v>
      </c>
      <c r="B22" s="32">
        <v>-8.0407553848974467E-2</v>
      </c>
      <c r="C22" s="32">
        <v>1.4302463751405092E-2</v>
      </c>
      <c r="D22" s="32">
        <v>3.5850034716000678E-3</v>
      </c>
      <c r="E22" s="32">
        <v>1.934725009020255E-3</v>
      </c>
      <c r="F22" s="32">
        <v>-5.9248399912477101E-2</v>
      </c>
      <c r="G22" s="32">
        <v>-3.5118482873010559E-2</v>
      </c>
      <c r="H22" s="32">
        <v>3.3926641710986249E-3</v>
      </c>
      <c r="I22" s="64">
        <v>-1.2860439716618766E-3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-0.16460855641790573</v>
      </c>
      <c r="C23" s="32">
        <v>7.2950159120589442E-2</v>
      </c>
      <c r="D23" s="32">
        <v>2.0346141417843855E-2</v>
      </c>
      <c r="E23" s="32">
        <v>1.0689739215208327E-2</v>
      </c>
      <c r="F23" s="32">
        <v>5.3939339502276695E-2</v>
      </c>
      <c r="G23" s="32">
        <v>-5.0829851165919759E-2</v>
      </c>
      <c r="H23" s="32">
        <v>2.8034732825793718E-2</v>
      </c>
      <c r="I23" s="64">
        <v>-1.2737651687309004E-2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-0.12205627354510429</v>
      </c>
      <c r="C24" s="32">
        <v>1.547145232971836E-2</v>
      </c>
      <c r="D24" s="32">
        <v>1.0827453741526494E-3</v>
      </c>
      <c r="E24" s="32">
        <v>1.4354364024451449E-3</v>
      </c>
      <c r="F24" s="32">
        <v>-7.4825651619981004E-2</v>
      </c>
      <c r="G24" s="32">
        <v>-2.5892873883519241E-2</v>
      </c>
      <c r="H24" s="32">
        <v>8.2784509839104459E-3</v>
      </c>
      <c r="I24" s="64">
        <v>-6.1929534172868728E-3</v>
      </c>
      <c r="J24" s="32"/>
      <c r="K24" s="44" t="s">
        <v>53</v>
      </c>
      <c r="L24" s="45">
        <v>83.823600940362624</v>
      </c>
    </row>
    <row r="25" spans="1:12" x14ac:dyDescent="0.25">
      <c r="A25" s="65" t="s">
        <v>55</v>
      </c>
      <c r="B25" s="32">
        <v>-5.8375484790866627E-2</v>
      </c>
      <c r="C25" s="32">
        <v>6.1958640555244138E-3</v>
      </c>
      <c r="D25" s="32">
        <v>3.3515258789440505E-3</v>
      </c>
      <c r="E25" s="32">
        <v>-1.2453800595221276E-3</v>
      </c>
      <c r="F25" s="32">
        <v>-8.336492094249226E-2</v>
      </c>
      <c r="G25" s="32">
        <v>-2.9454883080184291E-2</v>
      </c>
      <c r="H25" s="32">
        <v>7.0369884989596176E-3</v>
      </c>
      <c r="I25" s="64">
        <v>-7.1633901018434143E-3</v>
      </c>
      <c r="J25" s="32"/>
      <c r="K25" s="44" t="s">
        <v>54</v>
      </c>
      <c r="L25" s="45">
        <v>88.642721529815518</v>
      </c>
    </row>
    <row r="26" spans="1:12" x14ac:dyDescent="0.25">
      <c r="A26" s="65" t="s">
        <v>56</v>
      </c>
      <c r="B26" s="32">
        <v>-4.2269372366101621E-2</v>
      </c>
      <c r="C26" s="32">
        <v>7.521350001691296E-3</v>
      </c>
      <c r="D26" s="32">
        <v>5.1124443822130328E-3</v>
      </c>
      <c r="E26" s="32">
        <v>-8.4394216102534614E-4</v>
      </c>
      <c r="F26" s="32">
        <v>-9.5298104252137916E-2</v>
      </c>
      <c r="G26" s="32">
        <v>-3.2452263480668209E-2</v>
      </c>
      <c r="H26" s="32">
        <v>6.4835622475052368E-3</v>
      </c>
      <c r="I26" s="64">
        <v>-6.0488800044551372E-3</v>
      </c>
      <c r="J26" s="32"/>
      <c r="K26" s="44" t="s">
        <v>55</v>
      </c>
      <c r="L26" s="45">
        <v>94.591489741492325</v>
      </c>
    </row>
    <row r="27" spans="1:12" ht="17.25" customHeight="1" x14ac:dyDescent="0.25">
      <c r="A27" s="65" t="s">
        <v>57</v>
      </c>
      <c r="B27" s="32">
        <v>-3.8959288654746516E-2</v>
      </c>
      <c r="C27" s="32">
        <v>8.0204032677051451E-3</v>
      </c>
      <c r="D27" s="32">
        <v>5.7429807992408488E-3</v>
      </c>
      <c r="E27" s="32">
        <v>-5.2711295964613658E-4</v>
      </c>
      <c r="F27" s="32">
        <v>-8.592466926038822E-2</v>
      </c>
      <c r="G27" s="32">
        <v>-3.245556620202783E-2</v>
      </c>
      <c r="H27" s="32">
        <v>6.7087073119873608E-3</v>
      </c>
      <c r="I27" s="64">
        <v>-6.4825992964107071E-3</v>
      </c>
      <c r="J27" s="58"/>
      <c r="K27" s="48" t="s">
        <v>56</v>
      </c>
      <c r="L27" s="45">
        <v>96.002319067262633</v>
      </c>
    </row>
    <row r="28" spans="1:12" x14ac:dyDescent="0.25">
      <c r="A28" s="65" t="s">
        <v>58</v>
      </c>
      <c r="B28" s="32">
        <v>-5.8550111652775572E-2</v>
      </c>
      <c r="C28" s="32">
        <v>8.4615985855513998E-3</v>
      </c>
      <c r="D28" s="32">
        <v>4.3322368465199546E-3</v>
      </c>
      <c r="E28" s="32">
        <v>6.419304109832602E-4</v>
      </c>
      <c r="F28" s="32">
        <v>-7.6939892721672787E-2</v>
      </c>
      <c r="G28" s="32">
        <v>-3.7318117231449066E-2</v>
      </c>
      <c r="H28" s="32">
        <v>2.1636542769216671E-3</v>
      </c>
      <c r="I28" s="64">
        <v>-3.9260378653801498E-3</v>
      </c>
      <c r="J28" s="23"/>
      <c r="K28" s="41" t="s">
        <v>57</v>
      </c>
      <c r="L28" s="45">
        <v>96.152602118768158</v>
      </c>
    </row>
    <row r="29" spans="1:12" ht="15.75" thickBot="1" x14ac:dyDescent="0.3">
      <c r="A29" s="67" t="s">
        <v>59</v>
      </c>
      <c r="B29" s="68">
        <v>-0.1247700375182883</v>
      </c>
      <c r="C29" s="68">
        <v>-2.5715760023865442E-2</v>
      </c>
      <c r="D29" s="68">
        <v>-3.8702816773693582E-3</v>
      </c>
      <c r="E29" s="68">
        <v>-4.4725655292399136E-3</v>
      </c>
      <c r="F29" s="68">
        <v>-7.1805311842163544E-2</v>
      </c>
      <c r="G29" s="68">
        <v>-5.7832705603850343E-2</v>
      </c>
      <c r="H29" s="68">
        <v>-8.8726269393102353E-4</v>
      </c>
      <c r="I29" s="69">
        <v>-1.1566341176193817E-2</v>
      </c>
      <c r="J29" s="23"/>
      <c r="K29" s="41" t="s">
        <v>58</v>
      </c>
      <c r="L29" s="45">
        <v>94.235203115945083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92.271883090410498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86.237738806171805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89.226537985985814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94.360256747229755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95.736148993296382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96.016988723975587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94.433183024466445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89.97982515131136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87.49581430540168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89.41268415927378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94.717293918916141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96.260058809067985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96.638519144071296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94.934022449329831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89.542257422706641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74.731994075171258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85.392433840740495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92.705306034027174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94.146198171910882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94.577932180555507</v>
      </c>
    </row>
    <row r="58" spans="1:12" ht="15.4" customHeight="1" x14ac:dyDescent="0.25">
      <c r="K58" s="41" t="s">
        <v>58</v>
      </c>
      <c r="L58" s="45">
        <v>92.44918565345273</v>
      </c>
    </row>
    <row r="59" spans="1:12" ht="15.4" customHeight="1" x14ac:dyDescent="0.25">
      <c r="K59" s="41" t="s">
        <v>59</v>
      </c>
      <c r="L59" s="45">
        <v>87.845209275657766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78.870116645065721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87.219781432433081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93.463348331704211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94.85990688201629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95.144746905200719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93.034864413301207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86.258520736446457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80.320283280873923</v>
      </c>
    </row>
    <row r="72" spans="1:12" ht="15.4" customHeight="1" x14ac:dyDescent="0.25">
      <c r="K72" s="44" t="s">
        <v>54</v>
      </c>
      <c r="L72" s="45">
        <v>87.273769290189222</v>
      </c>
    </row>
    <row r="73" spans="1:12" ht="15.4" customHeight="1" x14ac:dyDescent="0.25">
      <c r="K73" s="44" t="s">
        <v>55</v>
      </c>
      <c r="L73" s="45">
        <v>93.73472887190762</v>
      </c>
    </row>
    <row r="74" spans="1:12" ht="15.4" customHeight="1" x14ac:dyDescent="0.25">
      <c r="K74" s="48" t="s">
        <v>56</v>
      </c>
      <c r="L74" s="45">
        <v>95.317469658322608</v>
      </c>
    </row>
    <row r="75" spans="1:12" ht="15.4" customHeight="1" x14ac:dyDescent="0.25">
      <c r="K75" s="41" t="s">
        <v>57</v>
      </c>
      <c r="L75" s="45">
        <v>95.627203915386971</v>
      </c>
    </row>
    <row r="76" spans="1:12" ht="15.4" customHeight="1" x14ac:dyDescent="0.25">
      <c r="K76" s="41" t="s">
        <v>58</v>
      </c>
      <c r="L76" s="45">
        <v>93.350459530578988</v>
      </c>
    </row>
    <row r="77" spans="1:12" ht="15.4" customHeight="1" x14ac:dyDescent="0.25">
      <c r="A77" s="35" t="s">
        <v>78</v>
      </c>
      <c r="K77" s="41" t="s">
        <v>59</v>
      </c>
      <c r="L77" s="45">
        <v>86.05800471427662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370.68</v>
      </c>
    </row>
    <row r="83" spans="1:12" ht="15.4" customHeight="1" x14ac:dyDescent="0.25">
      <c r="K83" s="44" t="s">
        <v>54</v>
      </c>
      <c r="L83" s="45">
        <v>1052.04</v>
      </c>
    </row>
    <row r="84" spans="1:12" ht="15.4" customHeight="1" x14ac:dyDescent="0.25">
      <c r="K84" s="44" t="s">
        <v>55</v>
      </c>
      <c r="L84" s="45">
        <v>1617.01</v>
      </c>
    </row>
    <row r="85" spans="1:12" ht="15.4" customHeight="1" x14ac:dyDescent="0.25">
      <c r="K85" s="48" t="s">
        <v>56</v>
      </c>
      <c r="L85" s="45">
        <v>1859.57</v>
      </c>
    </row>
    <row r="86" spans="1:12" ht="15.4" customHeight="1" x14ac:dyDescent="0.25">
      <c r="K86" s="41" t="s">
        <v>57</v>
      </c>
      <c r="L86" s="45">
        <v>1748.86</v>
      </c>
    </row>
    <row r="87" spans="1:12" ht="15.4" customHeight="1" x14ac:dyDescent="0.25">
      <c r="K87" s="41" t="s">
        <v>58</v>
      </c>
      <c r="L87" s="45">
        <v>1447.88</v>
      </c>
    </row>
    <row r="88" spans="1:12" ht="15.4" customHeight="1" x14ac:dyDescent="0.25">
      <c r="K88" s="41" t="s">
        <v>59</v>
      </c>
      <c r="L88" s="45">
        <v>1142.8800000000001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467.66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1108.6500000000001</v>
      </c>
    </row>
    <row r="93" spans="1:12" ht="16.149999999999999" customHeight="1" x14ac:dyDescent="0.25">
      <c r="K93" s="44" t="s">
        <v>55</v>
      </c>
      <c r="L93" s="45">
        <v>1574.1</v>
      </c>
    </row>
    <row r="94" spans="1:12" ht="16.149999999999999" customHeight="1" x14ac:dyDescent="0.25">
      <c r="K94" s="48" t="s">
        <v>56</v>
      </c>
      <c r="L94" s="45">
        <v>1756.61</v>
      </c>
    </row>
    <row r="95" spans="1:12" ht="16.149999999999999" customHeight="1" x14ac:dyDescent="0.25">
      <c r="K95" s="41" t="s">
        <v>57</v>
      </c>
      <c r="L95" s="45">
        <v>1663.41</v>
      </c>
    </row>
    <row r="96" spans="1:12" ht="16.149999999999999" customHeight="1" x14ac:dyDescent="0.25">
      <c r="A96" s="35"/>
      <c r="K96" s="41" t="s">
        <v>58</v>
      </c>
      <c r="L96" s="45">
        <v>1419.62</v>
      </c>
    </row>
    <row r="97" spans="1:12" ht="16.149999999999999" customHeight="1" x14ac:dyDescent="0.25">
      <c r="K97" s="41" t="s">
        <v>59</v>
      </c>
      <c r="L97" s="45">
        <v>1212.06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1099.1400000000001</v>
      </c>
    </row>
    <row r="103" spans="1:12" ht="16.149999999999999" customHeight="1" x14ac:dyDescent="0.25">
      <c r="K103" s="47" t="s">
        <v>13</v>
      </c>
      <c r="L103" s="51">
        <v>3558.21</v>
      </c>
    </row>
    <row r="104" spans="1:12" ht="16.149999999999999" customHeight="1" x14ac:dyDescent="0.25">
      <c r="K104" s="47" t="s">
        <v>14</v>
      </c>
      <c r="L104" s="51">
        <v>1638.63</v>
      </c>
    </row>
    <row r="105" spans="1:12" ht="16.149999999999999" customHeight="1" x14ac:dyDescent="0.25">
      <c r="K105" s="47" t="s">
        <v>15</v>
      </c>
      <c r="L105" s="51">
        <v>2141.4</v>
      </c>
    </row>
    <row r="106" spans="1:12" ht="16.149999999999999" customHeight="1" x14ac:dyDescent="0.25">
      <c r="K106" s="47" t="s">
        <v>16</v>
      </c>
      <c r="L106" s="51">
        <v>1748.69</v>
      </c>
    </row>
    <row r="107" spans="1:12" ht="16.149999999999999" customHeight="1" x14ac:dyDescent="0.25">
      <c r="K107" s="47" t="s">
        <v>17</v>
      </c>
      <c r="L107" s="51">
        <v>1767.66</v>
      </c>
    </row>
    <row r="108" spans="1:12" ht="16.149999999999999" customHeight="1" x14ac:dyDescent="0.25">
      <c r="K108" s="47" t="s">
        <v>18</v>
      </c>
      <c r="L108" s="51">
        <v>935.02</v>
      </c>
    </row>
    <row r="109" spans="1:12" ht="16.149999999999999" customHeight="1" x14ac:dyDescent="0.25">
      <c r="K109" s="47" t="s">
        <v>19</v>
      </c>
      <c r="L109" s="51">
        <v>678.02</v>
      </c>
    </row>
    <row r="110" spans="1:12" ht="16.149999999999999" customHeight="1" x14ac:dyDescent="0.25">
      <c r="K110" s="47" t="s">
        <v>20</v>
      </c>
      <c r="L110" s="51">
        <v>1659.23</v>
      </c>
    </row>
    <row r="111" spans="1:12" ht="16.149999999999999" customHeight="1" x14ac:dyDescent="0.25">
      <c r="K111" s="47" t="s">
        <v>21</v>
      </c>
      <c r="L111" s="51">
        <v>1943.31</v>
      </c>
    </row>
    <row r="112" spans="1:12" ht="16.149999999999999" customHeight="1" x14ac:dyDescent="0.25">
      <c r="A112" s="36"/>
      <c r="K112" s="47" t="s">
        <v>22</v>
      </c>
      <c r="L112" s="51">
        <v>2231.84</v>
      </c>
    </row>
    <row r="113" spans="1:12" ht="16.149999999999999" customHeight="1" x14ac:dyDescent="0.25">
      <c r="K113" s="47" t="s">
        <v>23</v>
      </c>
      <c r="L113" s="51">
        <v>1500.21</v>
      </c>
    </row>
    <row r="114" spans="1:12" ht="16.149999999999999" customHeight="1" x14ac:dyDescent="0.25">
      <c r="K114" s="47" t="s">
        <v>24</v>
      </c>
      <c r="L114" s="51">
        <v>1891.16</v>
      </c>
    </row>
    <row r="115" spans="1:12" ht="16.149999999999999" customHeight="1" x14ac:dyDescent="0.25">
      <c r="K115" s="47" t="s">
        <v>25</v>
      </c>
      <c r="L115" s="51">
        <v>1323.55</v>
      </c>
    </row>
    <row r="116" spans="1:12" ht="16.149999999999999" customHeight="1" x14ac:dyDescent="0.25">
      <c r="K116" s="47" t="s">
        <v>26</v>
      </c>
      <c r="L116" s="51">
        <v>1714.15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1320.43</v>
      </c>
    </row>
    <row r="118" spans="1:12" ht="16.149999999999999" customHeight="1" x14ac:dyDescent="0.25">
      <c r="K118" s="47" t="s">
        <v>28</v>
      </c>
      <c r="L118" s="51">
        <v>1218.3900000000001</v>
      </c>
    </row>
    <row r="119" spans="1:12" ht="16.149999999999999" customHeight="1" x14ac:dyDescent="0.25">
      <c r="K119" s="47" t="s">
        <v>29</v>
      </c>
      <c r="L119" s="51">
        <v>949.83</v>
      </c>
    </row>
    <row r="120" spans="1:12" ht="16.149999999999999" customHeight="1" x14ac:dyDescent="0.25">
      <c r="K120" s="47" t="s">
        <v>30</v>
      </c>
      <c r="L120" s="51">
        <v>1122.52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1136.76</v>
      </c>
    </row>
    <row r="123" spans="1:12" ht="16.149999999999999" customHeight="1" x14ac:dyDescent="0.25">
      <c r="K123" s="47" t="s">
        <v>13</v>
      </c>
      <c r="L123" s="51">
        <v>2991.24</v>
      </c>
    </row>
    <row r="124" spans="1:12" ht="16.149999999999999" customHeight="1" x14ac:dyDescent="0.25">
      <c r="K124" s="47" t="s">
        <v>14</v>
      </c>
      <c r="L124" s="51">
        <v>1511.93</v>
      </c>
    </row>
    <row r="125" spans="1:12" ht="16.149999999999999" customHeight="1" x14ac:dyDescent="0.25">
      <c r="K125" s="47" t="s">
        <v>15</v>
      </c>
      <c r="L125" s="51">
        <v>2069.2600000000002</v>
      </c>
    </row>
    <row r="126" spans="1:12" ht="16.149999999999999" customHeight="1" x14ac:dyDescent="0.25">
      <c r="K126" s="47" t="s">
        <v>16</v>
      </c>
      <c r="L126" s="51">
        <v>1711.98</v>
      </c>
    </row>
    <row r="127" spans="1:12" ht="16.149999999999999" customHeight="1" x14ac:dyDescent="0.25">
      <c r="K127" s="47" t="s">
        <v>17</v>
      </c>
      <c r="L127" s="51">
        <v>1594.9</v>
      </c>
    </row>
    <row r="128" spans="1:12" ht="16.149999999999999" customHeight="1" x14ac:dyDescent="0.25">
      <c r="K128" s="47" t="s">
        <v>18</v>
      </c>
      <c r="L128" s="51">
        <v>955.55</v>
      </c>
    </row>
    <row r="129" spans="11:12" ht="16.149999999999999" customHeight="1" x14ac:dyDescent="0.25">
      <c r="K129" s="47" t="s">
        <v>19</v>
      </c>
      <c r="L129" s="51">
        <v>712.99</v>
      </c>
    </row>
    <row r="130" spans="11:12" ht="16.149999999999999" customHeight="1" x14ac:dyDescent="0.25">
      <c r="K130" s="47" t="s">
        <v>20</v>
      </c>
      <c r="L130" s="51">
        <v>1578.22</v>
      </c>
    </row>
    <row r="131" spans="11:12" ht="16.149999999999999" customHeight="1" x14ac:dyDescent="0.25">
      <c r="K131" s="47" t="s">
        <v>21</v>
      </c>
      <c r="L131" s="51">
        <v>1909.99</v>
      </c>
    </row>
    <row r="132" spans="11:12" ht="16.149999999999999" customHeight="1" x14ac:dyDescent="0.25">
      <c r="K132" s="47" t="s">
        <v>22</v>
      </c>
      <c r="L132" s="51">
        <v>2040.7</v>
      </c>
    </row>
    <row r="133" spans="11:12" ht="16.149999999999999" customHeight="1" x14ac:dyDescent="0.25">
      <c r="K133" s="47" t="s">
        <v>23</v>
      </c>
      <c r="L133" s="51">
        <v>1439.92</v>
      </c>
    </row>
    <row r="134" spans="11:12" ht="16.149999999999999" customHeight="1" x14ac:dyDescent="0.25">
      <c r="K134" s="47" t="s">
        <v>24</v>
      </c>
      <c r="L134" s="51">
        <v>1810.49</v>
      </c>
    </row>
    <row r="135" spans="11:12" ht="16.149999999999999" customHeight="1" x14ac:dyDescent="0.25">
      <c r="K135" s="47" t="s">
        <v>25</v>
      </c>
      <c r="L135" s="51">
        <v>1353.24</v>
      </c>
    </row>
    <row r="136" spans="11:12" x14ac:dyDescent="0.25">
      <c r="K136" s="47" t="s">
        <v>26</v>
      </c>
      <c r="L136" s="51">
        <v>1679.99</v>
      </c>
    </row>
    <row r="137" spans="11:12" x14ac:dyDescent="0.25">
      <c r="K137" s="47" t="s">
        <v>27</v>
      </c>
      <c r="L137" s="51">
        <v>1395.35</v>
      </c>
    </row>
    <row r="138" spans="11:12" x14ac:dyDescent="0.25">
      <c r="K138" s="47" t="s">
        <v>28</v>
      </c>
      <c r="L138" s="51">
        <v>1235.3399999999999</v>
      </c>
    </row>
    <row r="139" spans="11:12" x14ac:dyDescent="0.25">
      <c r="K139" s="47" t="s">
        <v>29</v>
      </c>
      <c r="L139" s="51">
        <v>1107.72</v>
      </c>
    </row>
    <row r="140" spans="11:12" x14ac:dyDescent="0.25">
      <c r="K140" s="47" t="s">
        <v>30</v>
      </c>
      <c r="L140" s="51">
        <v>1193.3900000000001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1.3108234263345776E-2</v>
      </c>
    </row>
    <row r="145" spans="11:12" x14ac:dyDescent="0.25">
      <c r="K145" s="47" t="s">
        <v>13</v>
      </c>
      <c r="L145" s="44">
        <v>1.7112290784882422E-2</v>
      </c>
    </row>
    <row r="146" spans="11:12" x14ac:dyDescent="0.25">
      <c r="K146" s="47" t="s">
        <v>14</v>
      </c>
      <c r="L146" s="44">
        <v>6.9665713793777131E-2</v>
      </c>
    </row>
    <row r="147" spans="11:12" x14ac:dyDescent="0.25">
      <c r="K147" s="47" t="s">
        <v>15</v>
      </c>
      <c r="L147" s="44">
        <v>1.049918674395546E-2</v>
      </c>
    </row>
    <row r="148" spans="11:12" x14ac:dyDescent="0.25">
      <c r="K148" s="47" t="s">
        <v>16</v>
      </c>
      <c r="L148" s="44">
        <v>6.6816563949249425E-2</v>
      </c>
    </row>
    <row r="149" spans="11:12" x14ac:dyDescent="0.25">
      <c r="K149" s="47" t="s">
        <v>17</v>
      </c>
      <c r="L149" s="44">
        <v>4.6914255160074338E-2</v>
      </c>
    </row>
    <row r="150" spans="11:12" x14ac:dyDescent="0.25">
      <c r="K150" s="47" t="s">
        <v>18</v>
      </c>
      <c r="L150" s="44">
        <v>8.871051427889011E-2</v>
      </c>
    </row>
    <row r="151" spans="11:12" x14ac:dyDescent="0.25">
      <c r="K151" s="47" t="s">
        <v>19</v>
      </c>
      <c r="L151" s="44">
        <v>7.1326526215019212E-2</v>
      </c>
    </row>
    <row r="152" spans="11:12" x14ac:dyDescent="0.25">
      <c r="K152" s="47" t="s">
        <v>20</v>
      </c>
      <c r="L152" s="44">
        <v>4.0961649909746649E-2</v>
      </c>
    </row>
    <row r="153" spans="11:12" x14ac:dyDescent="0.25">
      <c r="K153" s="47" t="s">
        <v>21</v>
      </c>
      <c r="L153" s="44">
        <v>1.469609809083385E-2</v>
      </c>
    </row>
    <row r="154" spans="11:12" x14ac:dyDescent="0.25">
      <c r="K154" s="47" t="s">
        <v>22</v>
      </c>
      <c r="L154" s="44">
        <v>4.0470140642956343E-2</v>
      </c>
    </row>
    <row r="155" spans="11:12" x14ac:dyDescent="0.25">
      <c r="K155" s="47" t="s">
        <v>23</v>
      </c>
      <c r="L155" s="44">
        <v>2.0704356837853346E-2</v>
      </c>
    </row>
    <row r="156" spans="11:12" x14ac:dyDescent="0.25">
      <c r="K156" s="47" t="s">
        <v>24</v>
      </c>
      <c r="L156" s="44">
        <v>8.5024049846981864E-2</v>
      </c>
    </row>
    <row r="157" spans="11:12" x14ac:dyDescent="0.25">
      <c r="K157" s="47" t="s">
        <v>25</v>
      </c>
      <c r="L157" s="44">
        <v>6.8356987035633893E-2</v>
      </c>
    </row>
    <row r="158" spans="11:12" x14ac:dyDescent="0.25">
      <c r="K158" s="47" t="s">
        <v>26</v>
      </c>
      <c r="L158" s="44">
        <v>6.3122176623714915E-2</v>
      </c>
    </row>
    <row r="159" spans="11:12" x14ac:dyDescent="0.25">
      <c r="K159" s="47" t="s">
        <v>27</v>
      </c>
      <c r="L159" s="44">
        <v>8.3748270731845417E-2</v>
      </c>
    </row>
    <row r="160" spans="11:12" x14ac:dyDescent="0.25">
      <c r="K160" s="47" t="s">
        <v>28</v>
      </c>
      <c r="L160" s="44">
        <v>0.14633410610532385</v>
      </c>
    </row>
    <row r="161" spans="11:12" x14ac:dyDescent="0.25">
      <c r="K161" s="47" t="s">
        <v>29</v>
      </c>
      <c r="L161" s="44">
        <v>1.7046492119522839E-2</v>
      </c>
    </row>
    <row r="162" spans="11:12" x14ac:dyDescent="0.25">
      <c r="K162" s="47" t="s">
        <v>30</v>
      </c>
      <c r="L162" s="44">
        <v>3.4866915677416101E-2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1.2814100345921597E-2</v>
      </c>
    </row>
    <row r="165" spans="11:12" x14ac:dyDescent="0.25">
      <c r="K165" s="47" t="s">
        <v>13</v>
      </c>
      <c r="L165" s="44">
        <v>1.7420275833019517E-2</v>
      </c>
    </row>
    <row r="166" spans="11:12" x14ac:dyDescent="0.25">
      <c r="K166" s="47" t="s">
        <v>14</v>
      </c>
      <c r="L166" s="44">
        <v>7.2280236940844858E-2</v>
      </c>
    </row>
    <row r="167" spans="11:12" x14ac:dyDescent="0.25">
      <c r="K167" s="47" t="s">
        <v>15</v>
      </c>
      <c r="L167" s="44">
        <v>1.1391163349144364E-2</v>
      </c>
    </row>
    <row r="168" spans="11:12" x14ac:dyDescent="0.25">
      <c r="K168" s="47" t="s">
        <v>16</v>
      </c>
      <c r="L168" s="44">
        <v>6.8004073873411786E-2</v>
      </c>
    </row>
    <row r="169" spans="11:12" x14ac:dyDescent="0.25">
      <c r="K169" s="47" t="s">
        <v>17</v>
      </c>
      <c r="L169" s="44">
        <v>4.859188210540745E-2</v>
      </c>
    </row>
    <row r="170" spans="11:12" x14ac:dyDescent="0.25">
      <c r="K170" s="47" t="s">
        <v>18</v>
      </c>
      <c r="L170" s="44">
        <v>8.9779786164137995E-2</v>
      </c>
    </row>
    <row r="171" spans="11:12" x14ac:dyDescent="0.25">
      <c r="K171" s="47" t="s">
        <v>19</v>
      </c>
      <c r="L171" s="44">
        <v>5.4645061627246354E-2</v>
      </c>
    </row>
    <row r="172" spans="11:12" x14ac:dyDescent="0.25">
      <c r="K172" s="47" t="s">
        <v>20</v>
      </c>
      <c r="L172" s="44">
        <v>4.2122002054576682E-2</v>
      </c>
    </row>
    <row r="173" spans="11:12" x14ac:dyDescent="0.25">
      <c r="K173" s="47" t="s">
        <v>21</v>
      </c>
      <c r="L173" s="44">
        <v>1.4219359783840497E-2</v>
      </c>
    </row>
    <row r="174" spans="11:12" x14ac:dyDescent="0.25">
      <c r="K174" s="47" t="s">
        <v>22</v>
      </c>
      <c r="L174" s="44">
        <v>4.3958444840793066E-2</v>
      </c>
    </row>
    <row r="175" spans="11:12" x14ac:dyDescent="0.25">
      <c r="K175" s="47" t="s">
        <v>23</v>
      </c>
      <c r="L175" s="44">
        <v>2.0121854090109893E-2</v>
      </c>
    </row>
    <row r="176" spans="11:12" x14ac:dyDescent="0.25">
      <c r="K176" s="47" t="s">
        <v>24</v>
      </c>
      <c r="L176" s="44">
        <v>8.7857999982497839E-2</v>
      </c>
    </row>
    <row r="177" spans="9:12" x14ac:dyDescent="0.25">
      <c r="K177" s="47" t="s">
        <v>25</v>
      </c>
      <c r="L177" s="44">
        <v>6.6421297583810754E-2</v>
      </c>
    </row>
    <row r="178" spans="9:12" x14ac:dyDescent="0.25">
      <c r="K178" s="47" t="s">
        <v>26</v>
      </c>
      <c r="L178" s="44">
        <v>6.524266211182278E-2</v>
      </c>
    </row>
    <row r="179" spans="9:12" x14ac:dyDescent="0.25">
      <c r="K179" s="47" t="s">
        <v>27</v>
      </c>
      <c r="L179" s="44">
        <v>8.6229002284570783E-2</v>
      </c>
    </row>
    <row r="180" spans="9:12" x14ac:dyDescent="0.25">
      <c r="K180" s="47" t="s">
        <v>28</v>
      </c>
      <c r="L180" s="44">
        <v>0.15072912966593618</v>
      </c>
    </row>
    <row r="181" spans="9:12" x14ac:dyDescent="0.25">
      <c r="K181" s="47" t="s">
        <v>29</v>
      </c>
      <c r="L181" s="44">
        <v>1.3579879416706289E-2</v>
      </c>
    </row>
    <row r="182" spans="9:12" x14ac:dyDescent="0.25">
      <c r="K182" s="47" t="s">
        <v>30</v>
      </c>
      <c r="L182" s="44">
        <v>3.4034731859527038E-2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-9.5309839533563756E-2</v>
      </c>
    </row>
    <row r="186" spans="9:12" x14ac:dyDescent="0.25">
      <c r="K186" s="47" t="s">
        <v>13</v>
      </c>
      <c r="L186" s="44">
        <v>-5.7887390744630451E-2</v>
      </c>
    </row>
    <row r="187" spans="9:12" x14ac:dyDescent="0.25">
      <c r="K187" s="47" t="s">
        <v>14</v>
      </c>
      <c r="L187" s="44">
        <v>-3.981168423198711E-2</v>
      </c>
    </row>
    <row r="188" spans="9:12" x14ac:dyDescent="0.25">
      <c r="K188" s="47" t="s">
        <v>15</v>
      </c>
      <c r="L188" s="44">
        <v>4.0801001251564717E-3</v>
      </c>
    </row>
    <row r="189" spans="9:12" x14ac:dyDescent="0.25">
      <c r="K189" s="47" t="s">
        <v>16</v>
      </c>
      <c r="L189" s="44">
        <v>-5.8095801369417388E-2</v>
      </c>
    </row>
    <row r="190" spans="9:12" x14ac:dyDescent="0.25">
      <c r="K190" s="47" t="s">
        <v>17</v>
      </c>
      <c r="L190" s="44">
        <v>-4.1449857996379458E-2</v>
      </c>
    </row>
    <row r="191" spans="9:12" x14ac:dyDescent="0.25">
      <c r="K191" s="47" t="s">
        <v>18</v>
      </c>
      <c r="L191" s="44">
        <v>-6.3388663068055573E-2</v>
      </c>
    </row>
    <row r="192" spans="9:12" x14ac:dyDescent="0.25">
      <c r="K192" s="47" t="s">
        <v>19</v>
      </c>
      <c r="L192" s="44">
        <v>-0.29098440556371341</v>
      </c>
    </row>
    <row r="193" spans="11:12" x14ac:dyDescent="0.25">
      <c r="K193" s="47" t="s">
        <v>20</v>
      </c>
      <c r="L193" s="44">
        <v>-4.8327534597811472E-2</v>
      </c>
    </row>
    <row r="194" spans="11:12" x14ac:dyDescent="0.25">
      <c r="K194" s="47" t="s">
        <v>21</v>
      </c>
      <c r="L194" s="44">
        <v>-0.10456525598122313</v>
      </c>
    </row>
    <row r="195" spans="11:12" x14ac:dyDescent="0.25">
      <c r="K195" s="47" t="s">
        <v>22</v>
      </c>
      <c r="L195" s="44">
        <v>5.2256145310083379E-3</v>
      </c>
    </row>
    <row r="196" spans="11:12" x14ac:dyDescent="0.25">
      <c r="K196" s="47" t="s">
        <v>23</v>
      </c>
      <c r="L196" s="44">
        <v>-0.10058072193573975</v>
      </c>
    </row>
    <row r="197" spans="11:12" x14ac:dyDescent="0.25">
      <c r="K197" s="47" t="s">
        <v>24</v>
      </c>
      <c r="L197" s="44">
        <v>-4.3697115155151622E-2</v>
      </c>
    </row>
    <row r="198" spans="11:12" x14ac:dyDescent="0.25">
      <c r="K198" s="47" t="s">
        <v>25</v>
      </c>
      <c r="L198" s="44">
        <v>-0.1007501293326436</v>
      </c>
    </row>
    <row r="199" spans="11:12" x14ac:dyDescent="0.25">
      <c r="K199" s="47" t="s">
        <v>26</v>
      </c>
      <c r="L199" s="44">
        <v>-4.3454467250064632E-2</v>
      </c>
    </row>
    <row r="200" spans="11:12" x14ac:dyDescent="0.25">
      <c r="K200" s="47" t="s">
        <v>27</v>
      </c>
      <c r="L200" s="44">
        <v>-4.7130439999353846E-2</v>
      </c>
    </row>
    <row r="201" spans="11:12" x14ac:dyDescent="0.25">
      <c r="K201" s="47" t="s">
        <v>28</v>
      </c>
      <c r="L201" s="44">
        <v>-4.6748333797726249E-2</v>
      </c>
    </row>
    <row r="202" spans="11:12" x14ac:dyDescent="0.25">
      <c r="K202" s="47" t="s">
        <v>29</v>
      </c>
      <c r="L202" s="44">
        <v>-0.26274651839004237</v>
      </c>
    </row>
    <row r="203" spans="11:12" x14ac:dyDescent="0.25">
      <c r="K203" s="47" t="s">
        <v>30</v>
      </c>
      <c r="L203" s="44">
        <v>-9.6631916733173617E-2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-1.1058021577806554E-2</v>
      </c>
    </row>
    <row r="206" spans="11:12" x14ac:dyDescent="0.25">
      <c r="K206" s="47" t="s">
        <v>13</v>
      </c>
      <c r="L206" s="44">
        <v>1.1252674258631856E-2</v>
      </c>
    </row>
    <row r="207" spans="11:12" x14ac:dyDescent="0.25">
      <c r="K207" s="47" t="s">
        <v>14</v>
      </c>
      <c r="L207" s="44">
        <v>1.1567575149656451E-2</v>
      </c>
    </row>
    <row r="208" spans="11:12" x14ac:dyDescent="0.25">
      <c r="K208" s="47" t="s">
        <v>15</v>
      </c>
      <c r="L208" s="44">
        <v>1.4188007175988337E-2</v>
      </c>
    </row>
    <row r="209" spans="11:12" x14ac:dyDescent="0.25">
      <c r="K209" s="47" t="s">
        <v>16</v>
      </c>
      <c r="L209" s="44">
        <v>-1.5532218531423281E-3</v>
      </c>
    </row>
    <row r="210" spans="11:12" x14ac:dyDescent="0.25">
      <c r="K210" s="47" t="s">
        <v>17</v>
      </c>
      <c r="L210" s="44">
        <v>9.8527612154033495E-3</v>
      </c>
    </row>
    <row r="211" spans="11:12" x14ac:dyDescent="0.25">
      <c r="K211" s="47" t="s">
        <v>18</v>
      </c>
      <c r="L211" s="44">
        <v>4.5627532776419955E-3</v>
      </c>
    </row>
    <row r="212" spans="11:12" x14ac:dyDescent="0.25">
      <c r="K212" s="47" t="s">
        <v>19</v>
      </c>
      <c r="L212" s="44">
        <v>2.0779796742655732E-2</v>
      </c>
    </row>
    <row r="213" spans="11:12" x14ac:dyDescent="0.25">
      <c r="K213" s="47" t="s">
        <v>20</v>
      </c>
      <c r="L213" s="44">
        <v>2.6164879896224402E-3</v>
      </c>
    </row>
    <row r="214" spans="11:12" x14ac:dyDescent="0.25">
      <c r="K214" s="47" t="s">
        <v>21</v>
      </c>
      <c r="L214" s="44">
        <v>8.0119010613259878E-3</v>
      </c>
    </row>
    <row r="215" spans="11:12" x14ac:dyDescent="0.25">
      <c r="K215" s="47" t="s">
        <v>22</v>
      </c>
      <c r="L215" s="44">
        <v>1.0453311702492751E-2</v>
      </c>
    </row>
    <row r="216" spans="11:12" x14ac:dyDescent="0.25">
      <c r="K216" s="47" t="s">
        <v>23</v>
      </c>
      <c r="L216" s="44">
        <v>8.9099094383080502E-3</v>
      </c>
    </row>
    <row r="217" spans="11:12" x14ac:dyDescent="0.25">
      <c r="K217" s="47" t="s">
        <v>24</v>
      </c>
      <c r="L217" s="44">
        <v>4.6758093573493476E-3</v>
      </c>
    </row>
    <row r="218" spans="11:12" x14ac:dyDescent="0.25">
      <c r="K218" s="47" t="s">
        <v>25</v>
      </c>
      <c r="L218" s="44">
        <v>-3.1189771071311601E-3</v>
      </c>
    </row>
    <row r="219" spans="11:12" x14ac:dyDescent="0.25">
      <c r="K219" s="47" t="s">
        <v>26</v>
      </c>
      <c r="L219" s="44">
        <v>4.1982044287336429E-4</v>
      </c>
    </row>
    <row r="220" spans="11:12" x14ac:dyDescent="0.25">
      <c r="K220" s="47" t="s">
        <v>27</v>
      </c>
      <c r="L220" s="44">
        <v>1.3418079061383814E-2</v>
      </c>
    </row>
    <row r="221" spans="11:12" x14ac:dyDescent="0.25">
      <c r="K221" s="47" t="s">
        <v>28</v>
      </c>
      <c r="L221" s="44">
        <v>-5.3396726493328828E-3</v>
      </c>
    </row>
    <row r="222" spans="11:12" x14ac:dyDescent="0.25">
      <c r="K222" s="47" t="s">
        <v>29</v>
      </c>
      <c r="L222" s="44">
        <v>-4.0407611201620508E-4</v>
      </c>
    </row>
    <row r="223" spans="11:12" x14ac:dyDescent="0.25">
      <c r="K223" s="47" t="s">
        <v>30</v>
      </c>
      <c r="L223" s="44">
        <v>-5.7368989306867402E-3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99.551709151734428</v>
      </c>
    </row>
    <row r="267" spans="11:12" x14ac:dyDescent="0.25">
      <c r="K267" s="70">
        <v>43918</v>
      </c>
      <c r="L267" s="45">
        <v>97.087892137339693</v>
      </c>
    </row>
    <row r="268" spans="11:12" x14ac:dyDescent="0.25">
      <c r="K268" s="70">
        <v>43925</v>
      </c>
      <c r="L268" s="45">
        <v>94.149938249740046</v>
      </c>
    </row>
    <row r="269" spans="11:12" x14ac:dyDescent="0.25">
      <c r="K269" s="70">
        <v>43932</v>
      </c>
      <c r="L269" s="45">
        <v>91.932958020065016</v>
      </c>
    </row>
    <row r="270" spans="11:12" x14ac:dyDescent="0.25">
      <c r="K270" s="70">
        <v>43939</v>
      </c>
      <c r="L270" s="45">
        <v>91.108175131505547</v>
      </c>
    </row>
    <row r="271" spans="11:12" x14ac:dyDescent="0.25">
      <c r="K271" s="70">
        <v>43946</v>
      </c>
      <c r="L271" s="45">
        <v>91.306218485965957</v>
      </c>
    </row>
    <row r="272" spans="11:12" x14ac:dyDescent="0.25">
      <c r="K272" s="70">
        <v>43953</v>
      </c>
      <c r="L272" s="45">
        <v>91.630361455934121</v>
      </c>
    </row>
    <row r="273" spans="11:12" x14ac:dyDescent="0.25">
      <c r="K273" s="70">
        <v>43960</v>
      </c>
      <c r="L273" s="45">
        <v>91.910252166379991</v>
      </c>
    </row>
    <row r="274" spans="11:12" x14ac:dyDescent="0.25">
      <c r="K274" s="70">
        <v>43967</v>
      </c>
      <c r="L274" s="45">
        <v>92.165243734295515</v>
      </c>
    </row>
    <row r="275" spans="11:12" x14ac:dyDescent="0.25">
      <c r="K275" s="70">
        <v>43974</v>
      </c>
      <c r="L275" s="45">
        <v>92.166731692366795</v>
      </c>
    </row>
    <row r="276" spans="11:12" x14ac:dyDescent="0.25">
      <c r="K276" s="70">
        <v>43981</v>
      </c>
      <c r="L276" s="45">
        <v>92.545635190942704</v>
      </c>
    </row>
    <row r="277" spans="11:12" x14ac:dyDescent="0.25">
      <c r="K277" s="70" t="s">
        <v>69</v>
      </c>
      <c r="L277" s="45" t="s">
        <v>69</v>
      </c>
    </row>
    <row r="278" spans="11:12" x14ac:dyDescent="0.25">
      <c r="K278" s="70" t="s">
        <v>69</v>
      </c>
      <c r="L278" s="45" t="s">
        <v>69</v>
      </c>
    </row>
    <row r="279" spans="11:12" x14ac:dyDescent="0.25">
      <c r="K279" s="70" t="s">
        <v>69</v>
      </c>
      <c r="L279" s="45" t="s">
        <v>69</v>
      </c>
    </row>
    <row r="280" spans="11:12" x14ac:dyDescent="0.25">
      <c r="K280" s="70" t="s">
        <v>69</v>
      </c>
      <c r="L280" s="45" t="s">
        <v>69</v>
      </c>
    </row>
    <row r="281" spans="11:12" x14ac:dyDescent="0.25">
      <c r="K281" s="70" t="s">
        <v>69</v>
      </c>
      <c r="L281" s="45" t="s">
        <v>69</v>
      </c>
    </row>
    <row r="282" spans="11:12" x14ac:dyDescent="0.25">
      <c r="K282" s="70" t="s">
        <v>69</v>
      </c>
      <c r="L282" s="45" t="s">
        <v>69</v>
      </c>
    </row>
    <row r="283" spans="11:12" x14ac:dyDescent="0.25">
      <c r="K283" s="70" t="s">
        <v>69</v>
      </c>
      <c r="L283" s="45" t="s">
        <v>69</v>
      </c>
    </row>
    <row r="284" spans="11:12" x14ac:dyDescent="0.25">
      <c r="K284" s="70" t="s">
        <v>69</v>
      </c>
      <c r="L284" s="45" t="s">
        <v>69</v>
      </c>
    </row>
    <row r="285" spans="11:12" x14ac:dyDescent="0.25">
      <c r="K285" s="70" t="s">
        <v>69</v>
      </c>
      <c r="L285" s="45" t="s">
        <v>69</v>
      </c>
    </row>
    <row r="286" spans="11:12" x14ac:dyDescent="0.25">
      <c r="K286" s="70" t="s">
        <v>69</v>
      </c>
      <c r="L286" s="45" t="s">
        <v>69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99.902394910757707</v>
      </c>
    </row>
    <row r="309" spans="11:12" x14ac:dyDescent="0.25">
      <c r="K309" s="70">
        <v>43918</v>
      </c>
      <c r="L309" s="45">
        <v>98.771179122209034</v>
      </c>
    </row>
    <row r="310" spans="11:12" x14ac:dyDescent="0.25">
      <c r="K310" s="70">
        <v>43925</v>
      </c>
      <c r="L310" s="45">
        <v>97.00732362552418</v>
      </c>
    </row>
    <row r="311" spans="11:12" x14ac:dyDescent="0.25">
      <c r="K311" s="70">
        <v>43932</v>
      </c>
      <c r="L311" s="45">
        <v>94.434086529024185</v>
      </c>
    </row>
    <row r="312" spans="11:12" x14ac:dyDescent="0.25">
      <c r="K312" s="70">
        <v>43939</v>
      </c>
      <c r="L312" s="45">
        <v>94.114923555201756</v>
      </c>
    </row>
    <row r="313" spans="11:12" x14ac:dyDescent="0.25">
      <c r="K313" s="70">
        <v>43946</v>
      </c>
      <c r="L313" s="45">
        <v>94.452032988453823</v>
      </c>
    </row>
    <row r="314" spans="11:12" x14ac:dyDescent="0.25">
      <c r="K314" s="70">
        <v>43953</v>
      </c>
      <c r="L314" s="45">
        <v>94.778174636851489</v>
      </c>
    </row>
    <row r="315" spans="11:12" x14ac:dyDescent="0.25">
      <c r="K315" s="70">
        <v>43960</v>
      </c>
      <c r="L315" s="45">
        <v>92.892025748498924</v>
      </c>
    </row>
    <row r="316" spans="11:12" x14ac:dyDescent="0.25">
      <c r="K316" s="70">
        <v>43967</v>
      </c>
      <c r="L316" s="45">
        <v>91.712222024371385</v>
      </c>
    </row>
    <row r="317" spans="11:12" x14ac:dyDescent="0.25">
      <c r="K317" s="70">
        <v>43974</v>
      </c>
      <c r="L317" s="45">
        <v>91.105882115288424</v>
      </c>
    </row>
    <row r="318" spans="11:12" x14ac:dyDescent="0.25">
      <c r="K318" s="70">
        <v>43981</v>
      </c>
      <c r="L318" s="45">
        <v>91.708125955767869</v>
      </c>
    </row>
    <row r="319" spans="11:12" x14ac:dyDescent="0.25">
      <c r="K319" s="70" t="s">
        <v>69</v>
      </c>
      <c r="L319" s="45" t="s">
        <v>69</v>
      </c>
    </row>
    <row r="320" spans="11:12" x14ac:dyDescent="0.25">
      <c r="K320" s="70" t="s">
        <v>69</v>
      </c>
      <c r="L320" s="45" t="s">
        <v>69</v>
      </c>
    </row>
    <row r="321" spans="11:12" x14ac:dyDescent="0.25">
      <c r="K321" s="70" t="s">
        <v>69</v>
      </c>
      <c r="L321" s="45" t="s">
        <v>69</v>
      </c>
    </row>
    <row r="322" spans="11:12" x14ac:dyDescent="0.25">
      <c r="K322" s="70" t="s">
        <v>69</v>
      </c>
      <c r="L322" s="45" t="s">
        <v>69</v>
      </c>
    </row>
    <row r="323" spans="11:12" x14ac:dyDescent="0.25">
      <c r="K323" s="70" t="s">
        <v>69</v>
      </c>
      <c r="L323" s="45" t="s">
        <v>69</v>
      </c>
    </row>
    <row r="324" spans="11:12" x14ac:dyDescent="0.25">
      <c r="K324" s="70" t="s">
        <v>69</v>
      </c>
      <c r="L324" s="45" t="s">
        <v>69</v>
      </c>
    </row>
    <row r="325" spans="11:12" x14ac:dyDescent="0.25">
      <c r="K325" s="70" t="s">
        <v>69</v>
      </c>
      <c r="L325" s="45" t="s">
        <v>69</v>
      </c>
    </row>
    <row r="326" spans="11:12" x14ac:dyDescent="0.25">
      <c r="K326" s="70" t="s">
        <v>69</v>
      </c>
      <c r="L326" s="45" t="s">
        <v>69</v>
      </c>
    </row>
    <row r="327" spans="11:12" x14ac:dyDescent="0.25">
      <c r="K327" s="70" t="s">
        <v>69</v>
      </c>
      <c r="L327" s="45" t="s">
        <v>69</v>
      </c>
    </row>
    <row r="328" spans="11:12" x14ac:dyDescent="0.25">
      <c r="K328" s="70" t="s">
        <v>69</v>
      </c>
      <c r="L328" s="45" t="s">
        <v>69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2020-06-12T04:13:11Z</dcterms:modified>
</cp:coreProperties>
</file>