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062FD97B-84B6-43EA-BC45-CF61E7B114B4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1157" r:id="rId2"/>
    <sheet name="Mining" sheetId="1158" r:id="rId3"/>
    <sheet name="Manufacturing" sheetId="1159" r:id="rId4"/>
    <sheet name="Electricity, gas, water and..." sheetId="1160" r:id="rId5"/>
    <sheet name="Construction" sheetId="1161" r:id="rId6"/>
    <sheet name="Wholesale trade" sheetId="1162" r:id="rId7"/>
    <sheet name="Retail trade" sheetId="1163" r:id="rId8"/>
    <sheet name="Accommodation and food serv..." sheetId="1164" r:id="rId9"/>
    <sheet name="Transport, postal and wareh..." sheetId="1165" r:id="rId10"/>
    <sheet name="Information media and telec..." sheetId="1166" r:id="rId11"/>
    <sheet name="Financial and insurance ser..." sheetId="1167" r:id="rId12"/>
    <sheet name="Rental, hiring and real est..." sheetId="1168" r:id="rId13"/>
    <sheet name="Professional, scientific an..." sheetId="1169" r:id="rId14"/>
    <sheet name="Administrative and support ..." sheetId="1170" r:id="rId15"/>
    <sheet name="Public administration and s..." sheetId="1171" r:id="rId16"/>
    <sheet name="Education and training" sheetId="1172" r:id="rId17"/>
    <sheet name="Health care and social assi..." sheetId="1173" r:id="rId18"/>
    <sheet name="Arts and recreation services" sheetId="1174" r:id="rId19"/>
    <sheet name="Other services" sheetId="1175" r:id="rId20"/>
  </sheets>
  <definedNames>
    <definedName name="_AMO_UniqueIdentifier" hidden="1">"'2995e12c-7f92-4103-a2d1-a1d598d57c6f'"</definedName>
    <definedName name="_xlnm.Print_Area" localSheetId="8">'Accommodation and food serv...'!$A$1:$I$89</definedName>
    <definedName name="_xlnm.Print_Area" localSheetId="14">'Administrative and support ...'!$A$1:$I$89</definedName>
    <definedName name="_xlnm.Print_Area" localSheetId="1">'Agriculture, forestry and f...'!$A$1:$I$89</definedName>
    <definedName name="_xlnm.Print_Area" localSheetId="18">'Arts and recreation services'!$A$1:$I$89</definedName>
    <definedName name="_xlnm.Print_Area" localSheetId="5">Construction!$A$1:$I$89</definedName>
    <definedName name="_xlnm.Print_Area" localSheetId="16">'Education and training'!$A$1:$I$89</definedName>
    <definedName name="_xlnm.Print_Area" localSheetId="4">'Electricity, gas, water and...'!$A$1:$I$89</definedName>
    <definedName name="_xlnm.Print_Area" localSheetId="11">'Financial and insurance ser...'!$A$1:$I$89</definedName>
    <definedName name="_xlnm.Print_Area" localSheetId="17">'Health care and social assi...'!$A$1:$I$89</definedName>
    <definedName name="_xlnm.Print_Area" localSheetId="10">'Information media and telec...'!$A$1:$I$89</definedName>
    <definedName name="_xlnm.Print_Area" localSheetId="3">Manufacturing!$A$1:$I$89</definedName>
    <definedName name="_xlnm.Print_Area" localSheetId="2">Mining!$A$1:$I$89</definedName>
    <definedName name="_xlnm.Print_Area" localSheetId="19">'Other services'!$A$1:$I$89</definedName>
    <definedName name="_xlnm.Print_Area" localSheetId="13">'Professional, scientific an...'!$A$1:$I$89</definedName>
    <definedName name="_xlnm.Print_Area" localSheetId="15">'Public administration and s...'!$A$1:$I$89</definedName>
    <definedName name="_xlnm.Print_Area" localSheetId="12">'Rental, hiring and real est...'!$A$1:$I$89</definedName>
    <definedName name="_xlnm.Print_Area" localSheetId="7">'Retail trade'!$A$1:$I$89</definedName>
    <definedName name="_xlnm.Print_Area" localSheetId="9">'Transport, postal and wareh...'!$A$1:$I$89</definedName>
    <definedName name="_xlnm.Print_Area" localSheetId="6">'Wholesale trade'!$A$1:$I$89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4" i="1175" l="1"/>
  <c r="A59" i="1175"/>
  <c r="A44" i="1175"/>
  <c r="A31" i="1175"/>
  <c r="I7" i="1175"/>
  <c r="H7" i="1175"/>
  <c r="G7" i="1175"/>
  <c r="F7" i="1175"/>
  <c r="E7" i="1175"/>
  <c r="D7" i="1175"/>
  <c r="C7" i="1175"/>
  <c r="B7" i="1175"/>
  <c r="A5" i="1175"/>
  <c r="A3" i="1175"/>
  <c r="A2" i="1175"/>
  <c r="A74" i="1174"/>
  <c r="A59" i="1174"/>
  <c r="A44" i="1174"/>
  <c r="A31" i="1174"/>
  <c r="I7" i="1174"/>
  <c r="H7" i="1174"/>
  <c r="G7" i="1174"/>
  <c r="F7" i="1174"/>
  <c r="E7" i="1174"/>
  <c r="D7" i="1174"/>
  <c r="C7" i="1174"/>
  <c r="B7" i="1174"/>
  <c r="A5" i="1174"/>
  <c r="A3" i="1174"/>
  <c r="A2" i="1174"/>
  <c r="A74" i="1173"/>
  <c r="A59" i="1173"/>
  <c r="A44" i="1173"/>
  <c r="A31" i="1173"/>
  <c r="I7" i="1173"/>
  <c r="H7" i="1173"/>
  <c r="G7" i="1173"/>
  <c r="F7" i="1173"/>
  <c r="E7" i="1173"/>
  <c r="D7" i="1173"/>
  <c r="C7" i="1173"/>
  <c r="B7" i="1173"/>
  <c r="A5" i="1173"/>
  <c r="A3" i="1173"/>
  <c r="A2" i="1173"/>
  <c r="A74" i="1172"/>
  <c r="A59" i="1172"/>
  <c r="A44" i="1172"/>
  <c r="A31" i="1172"/>
  <c r="I7" i="1172"/>
  <c r="H7" i="1172"/>
  <c r="G7" i="1172"/>
  <c r="F7" i="1172"/>
  <c r="E7" i="1172"/>
  <c r="D7" i="1172"/>
  <c r="C7" i="1172"/>
  <c r="B7" i="1172"/>
  <c r="A5" i="1172"/>
  <c r="A3" i="1172"/>
  <c r="A2" i="1172"/>
  <c r="A74" i="1171"/>
  <c r="A59" i="1171"/>
  <c r="A44" i="1171"/>
  <c r="A31" i="1171"/>
  <c r="I7" i="1171"/>
  <c r="H7" i="1171"/>
  <c r="G7" i="1171"/>
  <c r="F7" i="1171"/>
  <c r="E7" i="1171"/>
  <c r="D7" i="1171"/>
  <c r="C7" i="1171"/>
  <c r="B7" i="1171"/>
  <c r="A5" i="1171"/>
  <c r="A3" i="1171"/>
  <c r="A2" i="1171"/>
  <c r="A74" i="1170"/>
  <c r="A59" i="1170"/>
  <c r="A44" i="1170"/>
  <c r="A31" i="1170"/>
  <c r="I7" i="1170"/>
  <c r="H7" i="1170"/>
  <c r="G7" i="1170"/>
  <c r="F7" i="1170"/>
  <c r="E7" i="1170"/>
  <c r="D7" i="1170"/>
  <c r="C7" i="1170"/>
  <c r="B7" i="1170"/>
  <c r="A5" i="1170"/>
  <c r="A3" i="1170"/>
  <c r="A2" i="1170"/>
  <c r="A74" i="1169"/>
  <c r="A59" i="1169"/>
  <c r="A44" i="1169"/>
  <c r="A31" i="1169"/>
  <c r="I7" i="1169"/>
  <c r="H7" i="1169"/>
  <c r="G7" i="1169"/>
  <c r="F7" i="1169"/>
  <c r="E7" i="1169"/>
  <c r="D7" i="1169"/>
  <c r="C7" i="1169"/>
  <c r="B7" i="1169"/>
  <c r="A5" i="1169"/>
  <c r="A3" i="1169"/>
  <c r="A2" i="1169"/>
  <c r="A74" i="1168"/>
  <c r="A59" i="1168"/>
  <c r="A44" i="1168"/>
  <c r="A31" i="1168"/>
  <c r="I7" i="1168"/>
  <c r="H7" i="1168"/>
  <c r="G7" i="1168"/>
  <c r="F7" i="1168"/>
  <c r="E7" i="1168"/>
  <c r="D7" i="1168"/>
  <c r="C7" i="1168"/>
  <c r="B7" i="1168"/>
  <c r="A5" i="1168"/>
  <c r="A3" i="1168"/>
  <c r="A2" i="1168"/>
  <c r="A74" i="1167"/>
  <c r="A59" i="1167"/>
  <c r="A44" i="1167"/>
  <c r="A31" i="1167"/>
  <c r="I7" i="1167"/>
  <c r="H7" i="1167"/>
  <c r="G7" i="1167"/>
  <c r="F7" i="1167"/>
  <c r="E7" i="1167"/>
  <c r="D7" i="1167"/>
  <c r="C7" i="1167"/>
  <c r="B7" i="1167"/>
  <c r="A5" i="1167"/>
  <c r="A3" i="1167"/>
  <c r="A2" i="1167"/>
  <c r="A74" i="1166"/>
  <c r="A59" i="1166"/>
  <c r="A44" i="1166"/>
  <c r="A31" i="1166"/>
  <c r="I7" i="1166"/>
  <c r="H7" i="1166"/>
  <c r="G7" i="1166"/>
  <c r="F7" i="1166"/>
  <c r="E7" i="1166"/>
  <c r="D7" i="1166"/>
  <c r="C7" i="1166"/>
  <c r="B7" i="1166"/>
  <c r="A5" i="1166"/>
  <c r="A3" i="1166"/>
  <c r="A2" i="1166"/>
  <c r="A74" i="1165"/>
  <c r="A59" i="1165"/>
  <c r="A44" i="1165"/>
  <c r="A31" i="1165"/>
  <c r="I7" i="1165"/>
  <c r="H7" i="1165"/>
  <c r="G7" i="1165"/>
  <c r="F7" i="1165"/>
  <c r="E7" i="1165"/>
  <c r="D7" i="1165"/>
  <c r="C7" i="1165"/>
  <c r="B7" i="1165"/>
  <c r="A5" i="1165"/>
  <c r="A3" i="1165"/>
  <c r="A2" i="1165"/>
  <c r="A74" i="1164"/>
  <c r="A59" i="1164"/>
  <c r="A44" i="1164"/>
  <c r="A31" i="1164"/>
  <c r="I7" i="1164"/>
  <c r="H7" i="1164"/>
  <c r="G7" i="1164"/>
  <c r="F7" i="1164"/>
  <c r="E7" i="1164"/>
  <c r="D7" i="1164"/>
  <c r="C7" i="1164"/>
  <c r="B7" i="1164"/>
  <c r="A5" i="1164"/>
  <c r="A3" i="1164"/>
  <c r="A2" i="1164"/>
  <c r="A74" i="1163"/>
  <c r="A59" i="1163"/>
  <c r="A44" i="1163"/>
  <c r="A31" i="1163"/>
  <c r="I7" i="1163"/>
  <c r="H7" i="1163"/>
  <c r="G7" i="1163"/>
  <c r="F7" i="1163"/>
  <c r="E7" i="1163"/>
  <c r="D7" i="1163"/>
  <c r="C7" i="1163"/>
  <c r="B7" i="1163"/>
  <c r="A5" i="1163"/>
  <c r="A3" i="1163"/>
  <c r="A2" i="1163"/>
  <c r="A74" i="1162"/>
  <c r="A59" i="1162"/>
  <c r="A44" i="1162"/>
  <c r="A31" i="1162"/>
  <c r="I7" i="1162"/>
  <c r="H7" i="1162"/>
  <c r="G7" i="1162"/>
  <c r="F7" i="1162"/>
  <c r="E7" i="1162"/>
  <c r="D7" i="1162"/>
  <c r="C7" i="1162"/>
  <c r="B7" i="1162"/>
  <c r="A5" i="1162"/>
  <c r="A3" i="1162"/>
  <c r="A2" i="1162"/>
  <c r="A74" i="1161"/>
  <c r="A59" i="1161"/>
  <c r="A44" i="1161"/>
  <c r="A31" i="1161"/>
  <c r="I7" i="1161"/>
  <c r="H7" i="1161"/>
  <c r="G7" i="1161"/>
  <c r="F7" i="1161"/>
  <c r="E7" i="1161"/>
  <c r="D7" i="1161"/>
  <c r="C7" i="1161"/>
  <c r="B7" i="1161"/>
  <c r="A5" i="1161"/>
  <c r="A3" i="1161"/>
  <c r="A2" i="1161"/>
  <c r="A74" i="1160"/>
  <c r="A59" i="1160"/>
  <c r="A44" i="1160"/>
  <c r="A31" i="1160"/>
  <c r="I7" i="1160"/>
  <c r="H7" i="1160"/>
  <c r="G7" i="1160"/>
  <c r="F7" i="1160"/>
  <c r="E7" i="1160"/>
  <c r="D7" i="1160"/>
  <c r="C7" i="1160"/>
  <c r="B7" i="1160"/>
  <c r="A5" i="1160"/>
  <c r="A3" i="1160"/>
  <c r="A2" i="1160"/>
  <c r="A74" i="1159"/>
  <c r="A59" i="1159"/>
  <c r="A44" i="1159"/>
  <c r="A31" i="1159"/>
  <c r="I7" i="1159"/>
  <c r="H7" i="1159"/>
  <c r="G7" i="1159"/>
  <c r="F7" i="1159"/>
  <c r="E7" i="1159"/>
  <c r="D7" i="1159"/>
  <c r="C7" i="1159"/>
  <c r="B7" i="1159"/>
  <c r="A5" i="1159"/>
  <c r="A3" i="1159"/>
  <c r="A2" i="1159"/>
  <c r="A74" i="1158"/>
  <c r="A59" i="1158"/>
  <c r="A44" i="1158"/>
  <c r="A31" i="1158"/>
  <c r="I7" i="1158"/>
  <c r="H7" i="1158"/>
  <c r="G7" i="1158"/>
  <c r="F7" i="1158"/>
  <c r="E7" i="1158"/>
  <c r="D7" i="1158"/>
  <c r="C7" i="1158"/>
  <c r="B7" i="1158"/>
  <c r="A5" i="1158"/>
  <c r="A3" i="1158"/>
  <c r="A2" i="1158"/>
  <c r="F7" i="1157" l="1"/>
  <c r="B7" i="1157"/>
  <c r="A3" i="1157"/>
  <c r="A59" i="1157"/>
  <c r="A44" i="1157"/>
  <c r="A2" i="1157"/>
  <c r="A5" i="1157"/>
  <c r="A31" i="1157"/>
  <c r="A74" i="1157"/>
  <c r="G7" i="1157" l="1"/>
  <c r="C7" i="1157"/>
  <c r="H7" i="1157"/>
  <c r="D7" i="1157"/>
  <c r="I7" i="1157"/>
  <c r="E7" i="1157"/>
</calcChain>
</file>

<file path=xl/sharedStrings.xml><?xml version="1.0" encoding="utf-8"?>
<sst xmlns="http://schemas.openxmlformats.org/spreadsheetml/2006/main" count="2460" uniqueCount="71">
  <si>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</si>
  <si>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</si>
  <si>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</si>
  <si>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</si>
  <si>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</si>
  <si>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</si>
  <si>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</si>
  <si>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</si>
  <si>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</si>
  <si>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</si>
  <si>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</si>
  <si>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</si>
  <si>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</si>
  <si>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</si>
  <si>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</si>
  <si>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</si>
  <si>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</si>
  <si>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</si>
  <si>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Week ending 14 March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</si>
  <si>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</si>
  <si>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</si>
  <si>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</si>
  <si>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</si>
  <si>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</si>
  <si>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</si>
  <si>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</si>
  <si>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</si>
  <si>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</si>
  <si>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</si>
  <si>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</si>
  <si>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</si>
  <si>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</si>
  <si>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</si>
  <si>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</si>
  <si>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</si>
  <si>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</si>
  <si>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</si>
  <si>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</si>
  <si>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</si>
  <si>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</si>
  <si>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</si>
  <si>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</si>
  <si>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</si>
  <si>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</si>
  <si>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</si>
  <si>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Tas.</t>
  </si>
  <si>
    <t>Qld.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</si>
  <si>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</si>
  <si>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</si>
  <si>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</si>
  <si>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</si>
  <si>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</si>
  <si>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</si>
  <si>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</si>
  <si>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</si>
  <si>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</si>
  <si>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</si>
  <si>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</si>
  <si>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</si>
  <si>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</si>
  <si>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</si>
  <si>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</si>
  <si>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</si>
  <si>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</si>
  <si>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</si>
  <si>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</si>
  <si>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Previous month (week ending 31 October)</t>
  </si>
  <si>
    <t>Previous week (ending 21 November)</t>
  </si>
  <si>
    <t>This week (ending 28 November)</t>
  </si>
  <si>
    <t>Released at 11.30am (Canberra time) 15 December 2020</t>
  </si>
  <si>
    <t>*The week ending 14 March represents the week Australia had 100 cases of Covid-19. It is indexed to 100. Mining industry wages in March and September include seasonal bonuses. Please see Data Limitations and Revisions in the Methodology for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</si>
</sst>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5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5" fontId="7" fillId="0" borderId="10" xfId="3" applyNumberFormat="1" applyFont="1" applyFill="1" applyBorder="1" applyAlignment="1" applyProtection="1">
      <alignment horizontal="center"/>
      <protection hidden="1"/>
    </xf>
    <xf numFmtId="165" fontId="7" fillId="0" borderId="25" xfId="3" applyNumberFormat="1" applyFont="1" applyFill="1" applyBorder="1" applyAlignment="1" applyProtection="1">
      <alignment horizontal="center"/>
      <protection hidden="1"/>
    </xf>
    <xf numFmtId="0" fontId="7" fillId="0" borderId="0" xfId="0" applyFont="1"/>
    <xf numFmtId="14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0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/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23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4" xfId="0" applyFont="1" applyFill="1" applyBorder="1" applyAlignment="1" applyProtection="1">
      <alignment horizontal="center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21" fillId="0" borderId="20" xfId="0" applyFont="1" applyBorder="1" applyAlignment="1">
      <alignment horizontal="center" vertical="center"/>
    </xf>
    <xf numFmtId="0" fontId="19" fillId="0" borderId="15" xfId="0" applyFont="1" applyFill="1" applyBorder="1" applyAlignment="1" applyProtection="1">
      <alignment horizontal="left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f...'!$L$52:$L$59</c:f>
              <c:numCache>
                <c:formatCode>0.0</c:formatCode>
                <c:ptCount val="8"/>
                <c:pt idx="0">
                  <c:v>97.57</c:v>
                </c:pt>
                <c:pt idx="1">
                  <c:v>93.59</c:v>
                </c:pt>
                <c:pt idx="2">
                  <c:v>103.02</c:v>
                </c:pt>
                <c:pt idx="3">
                  <c:v>92.12</c:v>
                </c:pt>
                <c:pt idx="4">
                  <c:v>96.72</c:v>
                </c:pt>
                <c:pt idx="5">
                  <c:v>90.09</c:v>
                </c:pt>
                <c:pt idx="6">
                  <c:v>95.16</c:v>
                </c:pt>
                <c:pt idx="7">
                  <c:v>99.53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0F7-B720-94CF61916130}"/>
            </c:ext>
          </c:extLst>
        </c:ser>
        <c:ser>
          <c:idx val="1"/>
          <c:order val="1"/>
          <c:tx>
            <c:strRef>
              <c:f>'Agriculture, forestry and f...'!$K$6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f...'!$L$61:$L$68</c:f>
              <c:numCache>
                <c:formatCode>0.0</c:formatCode>
                <c:ptCount val="8"/>
                <c:pt idx="0">
                  <c:v>95.22</c:v>
                </c:pt>
                <c:pt idx="1">
                  <c:v>92.51</c:v>
                </c:pt>
                <c:pt idx="2">
                  <c:v>99.97</c:v>
                </c:pt>
                <c:pt idx="3">
                  <c:v>90.65</c:v>
                </c:pt>
                <c:pt idx="4">
                  <c:v>98.27</c:v>
                </c:pt>
                <c:pt idx="5">
                  <c:v>92.6</c:v>
                </c:pt>
                <c:pt idx="6">
                  <c:v>92.42</c:v>
                </c:pt>
                <c:pt idx="7">
                  <c:v>94.34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0F7-B720-94CF61916130}"/>
            </c:ext>
          </c:extLst>
        </c:ser>
        <c:ser>
          <c:idx val="2"/>
          <c:order val="2"/>
          <c:tx>
            <c:strRef>
              <c:f>'Agriculture, forestry and f...'!$K$7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f...'!$L$70:$L$77</c:f>
              <c:numCache>
                <c:formatCode>0.0</c:formatCode>
                <c:ptCount val="8"/>
                <c:pt idx="0">
                  <c:v>94.11</c:v>
                </c:pt>
                <c:pt idx="1">
                  <c:v>92.04</c:v>
                </c:pt>
                <c:pt idx="2">
                  <c:v>98.79</c:v>
                </c:pt>
                <c:pt idx="3">
                  <c:v>87.78</c:v>
                </c:pt>
                <c:pt idx="4">
                  <c:v>96.09</c:v>
                </c:pt>
                <c:pt idx="5">
                  <c:v>92.38</c:v>
                </c:pt>
                <c:pt idx="6">
                  <c:v>92.47</c:v>
                </c:pt>
                <c:pt idx="7">
                  <c:v>91.9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66-40F7-B720-94CF61916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Manufacturing!$L$81:$L$88</c:f>
              <c:numCache>
                <c:formatCode>0.0</c:formatCode>
                <c:ptCount val="8"/>
                <c:pt idx="0">
                  <c:v>96.2</c:v>
                </c:pt>
                <c:pt idx="1">
                  <c:v>95.69</c:v>
                </c:pt>
                <c:pt idx="2">
                  <c:v>96.75</c:v>
                </c:pt>
                <c:pt idx="3">
                  <c:v>93.36</c:v>
                </c:pt>
                <c:pt idx="4">
                  <c:v>98.05</c:v>
                </c:pt>
                <c:pt idx="5">
                  <c:v>90.93</c:v>
                </c:pt>
                <c:pt idx="6">
                  <c:v>103</c:v>
                </c:pt>
                <c:pt idx="7">
                  <c:v>94.15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0-478F-B2A3-BE8591DF9475}"/>
            </c:ext>
          </c:extLst>
        </c:ser>
        <c:ser>
          <c:idx val="1"/>
          <c:order val="1"/>
          <c:tx>
            <c:strRef>
              <c:f>Manufacturing!$K$6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Manufacturing!$L$90:$L$97</c:f>
              <c:numCache>
                <c:formatCode>0.0</c:formatCode>
                <c:ptCount val="8"/>
                <c:pt idx="0">
                  <c:v>96.02</c:v>
                </c:pt>
                <c:pt idx="1">
                  <c:v>96.04</c:v>
                </c:pt>
                <c:pt idx="2">
                  <c:v>95.92</c:v>
                </c:pt>
                <c:pt idx="3">
                  <c:v>92.3</c:v>
                </c:pt>
                <c:pt idx="4">
                  <c:v>98.28</c:v>
                </c:pt>
                <c:pt idx="5">
                  <c:v>95.13</c:v>
                </c:pt>
                <c:pt idx="6">
                  <c:v>101.86</c:v>
                </c:pt>
                <c:pt idx="7">
                  <c:v>95.28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0-478F-B2A3-BE8591DF9475}"/>
            </c:ext>
          </c:extLst>
        </c:ser>
        <c:ser>
          <c:idx val="2"/>
          <c:order val="2"/>
          <c:tx>
            <c:strRef>
              <c:f>Manufacturing!$K$7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Manufacturing!$L$99:$L$106</c:f>
              <c:numCache>
                <c:formatCode>0.0</c:formatCode>
                <c:ptCount val="8"/>
                <c:pt idx="0">
                  <c:v>96.74</c:v>
                </c:pt>
                <c:pt idx="1">
                  <c:v>96.61</c:v>
                </c:pt>
                <c:pt idx="2">
                  <c:v>96.79</c:v>
                </c:pt>
                <c:pt idx="3">
                  <c:v>93.07</c:v>
                </c:pt>
                <c:pt idx="4">
                  <c:v>98.81</c:v>
                </c:pt>
                <c:pt idx="5">
                  <c:v>94.48</c:v>
                </c:pt>
                <c:pt idx="6">
                  <c:v>102.58</c:v>
                </c:pt>
                <c:pt idx="7">
                  <c:v>96.12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0-478F-B2A3-BE8591DF9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Manufacturing!$L$23:$L$29</c:f>
              <c:numCache>
                <c:formatCode>0.0</c:formatCode>
                <c:ptCount val="7"/>
                <c:pt idx="0">
                  <c:v>112.09</c:v>
                </c:pt>
                <c:pt idx="1">
                  <c:v>96.96</c:v>
                </c:pt>
                <c:pt idx="2">
                  <c:v>96.95</c:v>
                </c:pt>
                <c:pt idx="3">
                  <c:v>96.78</c:v>
                </c:pt>
                <c:pt idx="4">
                  <c:v>96.2</c:v>
                </c:pt>
                <c:pt idx="5">
                  <c:v>91.86</c:v>
                </c:pt>
                <c:pt idx="6">
                  <c:v>86.87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8-4321-90F2-CC4E23814F27}"/>
            </c:ext>
          </c:extLst>
        </c:ser>
        <c:ser>
          <c:idx val="1"/>
          <c:order val="1"/>
          <c:tx>
            <c:strRef>
              <c:f>Manufacturing!$K$6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Manufacturing!$L$32:$L$38</c:f>
              <c:numCache>
                <c:formatCode>0.0</c:formatCode>
                <c:ptCount val="7"/>
                <c:pt idx="0">
                  <c:v>117.63</c:v>
                </c:pt>
                <c:pt idx="1">
                  <c:v>97.69</c:v>
                </c:pt>
                <c:pt idx="2">
                  <c:v>96.84</c:v>
                </c:pt>
                <c:pt idx="3">
                  <c:v>96.73</c:v>
                </c:pt>
                <c:pt idx="4">
                  <c:v>96.37</c:v>
                </c:pt>
                <c:pt idx="5">
                  <c:v>91.31</c:v>
                </c:pt>
                <c:pt idx="6">
                  <c:v>85.66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8-4321-90F2-CC4E23814F27}"/>
            </c:ext>
          </c:extLst>
        </c:ser>
        <c:ser>
          <c:idx val="2"/>
          <c:order val="2"/>
          <c:tx>
            <c:strRef>
              <c:f>Manufacturing!$K$7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Manufacturing!$L$41:$L$47</c:f>
              <c:numCache>
                <c:formatCode>0.0</c:formatCode>
                <c:ptCount val="7"/>
                <c:pt idx="0">
                  <c:v>120.23</c:v>
                </c:pt>
                <c:pt idx="1">
                  <c:v>98.14</c:v>
                </c:pt>
                <c:pt idx="2">
                  <c:v>97.32</c:v>
                </c:pt>
                <c:pt idx="3">
                  <c:v>97.56</c:v>
                </c:pt>
                <c:pt idx="4">
                  <c:v>97.35</c:v>
                </c:pt>
                <c:pt idx="5">
                  <c:v>92.28</c:v>
                </c:pt>
                <c:pt idx="6">
                  <c:v>86.75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8-4321-90F2-CC4E23814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Manufacturing!$L$108:$L$148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99.1554</c:v>
                </c:pt>
                <c:pt idx="2">
                  <c:v>97.682900000000004</c:v>
                </c:pt>
                <c:pt idx="3">
                  <c:v>96.271500000000003</c:v>
                </c:pt>
                <c:pt idx="4">
                  <c:v>95.102800000000002</c:v>
                </c:pt>
                <c:pt idx="5">
                  <c:v>95.020200000000003</c:v>
                </c:pt>
                <c:pt idx="6">
                  <c:v>94.991</c:v>
                </c:pt>
                <c:pt idx="7">
                  <c:v>95.211399999999998</c:v>
                </c:pt>
                <c:pt idx="8">
                  <c:v>95.375200000000007</c:v>
                </c:pt>
                <c:pt idx="9">
                  <c:v>95.519300000000001</c:v>
                </c:pt>
                <c:pt idx="10">
                  <c:v>95.836699999999993</c:v>
                </c:pt>
                <c:pt idx="11">
                  <c:v>96.058300000000003</c:v>
                </c:pt>
                <c:pt idx="12">
                  <c:v>96.202299999999994</c:v>
                </c:pt>
                <c:pt idx="13">
                  <c:v>96.679199999999994</c:v>
                </c:pt>
                <c:pt idx="14">
                  <c:v>95.754800000000003</c:v>
                </c:pt>
                <c:pt idx="15">
                  <c:v>93.655100000000004</c:v>
                </c:pt>
                <c:pt idx="16">
                  <c:v>94.861099999999993</c:v>
                </c:pt>
                <c:pt idx="17">
                  <c:v>96.932400000000001</c:v>
                </c:pt>
                <c:pt idx="18">
                  <c:v>97.510300000000001</c:v>
                </c:pt>
                <c:pt idx="19">
                  <c:v>97.485900000000001</c:v>
                </c:pt>
                <c:pt idx="20">
                  <c:v>97.343699999999998</c:v>
                </c:pt>
                <c:pt idx="21">
                  <c:v>97.150800000000004</c:v>
                </c:pt>
                <c:pt idx="22">
                  <c:v>97.330699999999993</c:v>
                </c:pt>
                <c:pt idx="23">
                  <c:v>97.334199999999996</c:v>
                </c:pt>
                <c:pt idx="24">
                  <c:v>97.211600000000004</c:v>
                </c:pt>
                <c:pt idx="25">
                  <c:v>96.776499999999999</c:v>
                </c:pt>
                <c:pt idx="26">
                  <c:v>97.351200000000006</c:v>
                </c:pt>
                <c:pt idx="27">
                  <c:v>97.363299999999995</c:v>
                </c:pt>
                <c:pt idx="28">
                  <c:v>96.879300000000001</c:v>
                </c:pt>
                <c:pt idx="29">
                  <c:v>96.6905</c:v>
                </c:pt>
                <c:pt idx="30">
                  <c:v>96.598600000000005</c:v>
                </c:pt>
                <c:pt idx="31">
                  <c:v>96.770700000000005</c:v>
                </c:pt>
                <c:pt idx="32">
                  <c:v>96.582099999999997</c:v>
                </c:pt>
                <c:pt idx="33">
                  <c:v>96.373199999999997</c:v>
                </c:pt>
                <c:pt idx="34">
                  <c:v>96.399799999999999</c:v>
                </c:pt>
                <c:pt idx="35">
                  <c:v>96.545000000000002</c:v>
                </c:pt>
                <c:pt idx="36">
                  <c:v>96.395300000000006</c:v>
                </c:pt>
                <c:pt idx="37">
                  <c:v>97.138900000000007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0-40CE-A162-AC36E283B7C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Manufacturing!$L$150:$L$190</c:f>
              <c:numCache>
                <c:formatCode>0.0</c:formatCode>
                <c:ptCount val="41"/>
                <c:pt idx="0">
                  <c:v>100</c:v>
                </c:pt>
                <c:pt idx="1">
                  <c:v>98.850899999999996</c:v>
                </c:pt>
                <c:pt idx="2">
                  <c:v>97.326800000000006</c:v>
                </c:pt>
                <c:pt idx="3">
                  <c:v>95.033900000000003</c:v>
                </c:pt>
                <c:pt idx="4">
                  <c:v>91.190600000000003</c:v>
                </c:pt>
                <c:pt idx="5">
                  <c:v>92.301299999999998</c:v>
                </c:pt>
                <c:pt idx="6">
                  <c:v>91.498699999999999</c:v>
                </c:pt>
                <c:pt idx="7">
                  <c:v>91.693700000000007</c:v>
                </c:pt>
                <c:pt idx="8">
                  <c:v>90.050600000000003</c:v>
                </c:pt>
                <c:pt idx="9">
                  <c:v>88.854600000000005</c:v>
                </c:pt>
                <c:pt idx="10">
                  <c:v>88.537400000000005</c:v>
                </c:pt>
                <c:pt idx="11">
                  <c:v>89.368300000000005</c:v>
                </c:pt>
                <c:pt idx="12">
                  <c:v>92.373199999999997</c:v>
                </c:pt>
                <c:pt idx="13">
                  <c:v>92.330100000000002</c:v>
                </c:pt>
                <c:pt idx="14">
                  <c:v>92.933300000000003</c:v>
                </c:pt>
                <c:pt idx="15">
                  <c:v>93.213099999999997</c:v>
                </c:pt>
                <c:pt idx="16">
                  <c:v>95.544399999999996</c:v>
                </c:pt>
                <c:pt idx="17">
                  <c:v>91.671400000000006</c:v>
                </c:pt>
                <c:pt idx="18">
                  <c:v>91.896799999999999</c:v>
                </c:pt>
                <c:pt idx="19">
                  <c:v>91.288600000000002</c:v>
                </c:pt>
                <c:pt idx="20">
                  <c:v>91.712299999999999</c:v>
                </c:pt>
                <c:pt idx="21">
                  <c:v>91.319199999999995</c:v>
                </c:pt>
                <c:pt idx="22">
                  <c:v>91.357799999999997</c:v>
                </c:pt>
                <c:pt idx="23">
                  <c:v>91.582899999999995</c:v>
                </c:pt>
                <c:pt idx="24">
                  <c:v>91.816599999999994</c:v>
                </c:pt>
                <c:pt idx="25">
                  <c:v>93.793499999999995</c:v>
                </c:pt>
                <c:pt idx="26">
                  <c:v>94.466099999999997</c:v>
                </c:pt>
                <c:pt idx="27">
                  <c:v>94.566699999999997</c:v>
                </c:pt>
                <c:pt idx="28">
                  <c:v>94.662499999999994</c:v>
                </c:pt>
                <c:pt idx="29">
                  <c:v>93.390299999999996</c:v>
                </c:pt>
                <c:pt idx="30">
                  <c:v>92.071100000000001</c:v>
                </c:pt>
                <c:pt idx="31">
                  <c:v>92.533000000000001</c:v>
                </c:pt>
                <c:pt idx="32">
                  <c:v>91.847099999999998</c:v>
                </c:pt>
                <c:pt idx="33">
                  <c:v>91.432400000000001</c:v>
                </c:pt>
                <c:pt idx="34">
                  <c:v>94.070099999999996</c:v>
                </c:pt>
                <c:pt idx="35">
                  <c:v>94.292299999999997</c:v>
                </c:pt>
                <c:pt idx="36">
                  <c:v>94.049400000000006</c:v>
                </c:pt>
                <c:pt idx="37">
                  <c:v>95.038799999999995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0-40CE-A162-AC36E283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and...'!$L$52:$L$59</c:f>
              <c:numCache>
                <c:formatCode>0.0</c:formatCode>
                <c:ptCount val="8"/>
                <c:pt idx="0">
                  <c:v>103.64</c:v>
                </c:pt>
                <c:pt idx="1">
                  <c:v>95.92</c:v>
                </c:pt>
                <c:pt idx="2">
                  <c:v>93.86</c:v>
                </c:pt>
                <c:pt idx="3">
                  <c:v>97.04</c:v>
                </c:pt>
                <c:pt idx="4">
                  <c:v>99.09</c:v>
                </c:pt>
                <c:pt idx="5">
                  <c:v>99.28</c:v>
                </c:pt>
                <c:pt idx="6">
                  <c:v>95.37</c:v>
                </c:pt>
                <c:pt idx="7">
                  <c:v>93.86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2-4ADB-BAA7-A4FFA3479167}"/>
            </c:ext>
          </c:extLst>
        </c:ser>
        <c:ser>
          <c:idx val="1"/>
          <c:order val="1"/>
          <c:tx>
            <c:strRef>
              <c:f>'Electricity, gas, water and...'!$K$6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and...'!$L$61:$L$68</c:f>
              <c:numCache>
                <c:formatCode>0.0</c:formatCode>
                <c:ptCount val="8"/>
                <c:pt idx="0">
                  <c:v>105.76</c:v>
                </c:pt>
                <c:pt idx="1">
                  <c:v>96.35</c:v>
                </c:pt>
                <c:pt idx="2">
                  <c:v>95.52</c:v>
                </c:pt>
                <c:pt idx="3">
                  <c:v>97.78</c:v>
                </c:pt>
                <c:pt idx="4">
                  <c:v>101.28</c:v>
                </c:pt>
                <c:pt idx="5">
                  <c:v>99.28</c:v>
                </c:pt>
                <c:pt idx="6">
                  <c:v>98.43</c:v>
                </c:pt>
                <c:pt idx="7">
                  <c:v>95.24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2-4ADB-BAA7-A4FFA3479167}"/>
            </c:ext>
          </c:extLst>
        </c:ser>
        <c:ser>
          <c:idx val="2"/>
          <c:order val="2"/>
          <c:tx>
            <c:strRef>
              <c:f>'Electricity, gas, water and...'!$K$7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and...'!$L$70:$L$77</c:f>
              <c:numCache>
                <c:formatCode>0.0</c:formatCode>
                <c:ptCount val="8"/>
                <c:pt idx="0">
                  <c:v>107.61</c:v>
                </c:pt>
                <c:pt idx="1">
                  <c:v>97.48</c:v>
                </c:pt>
                <c:pt idx="2">
                  <c:v>97.15</c:v>
                </c:pt>
                <c:pt idx="3">
                  <c:v>99.84</c:v>
                </c:pt>
                <c:pt idx="4">
                  <c:v>102.86</c:v>
                </c:pt>
                <c:pt idx="5">
                  <c:v>99.28</c:v>
                </c:pt>
                <c:pt idx="6">
                  <c:v>100.3</c:v>
                </c:pt>
                <c:pt idx="7">
                  <c:v>96.06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B2-4ADB-BAA7-A4FFA347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and...'!$L$81:$L$88</c:f>
              <c:numCache>
                <c:formatCode>0.0</c:formatCode>
                <c:ptCount val="8"/>
                <c:pt idx="0">
                  <c:v>103.07</c:v>
                </c:pt>
                <c:pt idx="1">
                  <c:v>94.7</c:v>
                </c:pt>
                <c:pt idx="2">
                  <c:v>94.5</c:v>
                </c:pt>
                <c:pt idx="3">
                  <c:v>95.77</c:v>
                </c:pt>
                <c:pt idx="4">
                  <c:v>102.21</c:v>
                </c:pt>
                <c:pt idx="5">
                  <c:v>100.5</c:v>
                </c:pt>
                <c:pt idx="6">
                  <c:v>98.55</c:v>
                </c:pt>
                <c:pt idx="7">
                  <c:v>100.35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1-45B8-BB2C-904FA2FB8464}"/>
            </c:ext>
          </c:extLst>
        </c:ser>
        <c:ser>
          <c:idx val="1"/>
          <c:order val="1"/>
          <c:tx>
            <c:strRef>
              <c:f>'Electricity, gas, water and...'!$K$6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and...'!$L$90:$L$97</c:f>
              <c:numCache>
                <c:formatCode>0.0</c:formatCode>
                <c:ptCount val="8"/>
                <c:pt idx="0">
                  <c:v>105.28</c:v>
                </c:pt>
                <c:pt idx="1">
                  <c:v>94.98</c:v>
                </c:pt>
                <c:pt idx="2">
                  <c:v>93.83</c:v>
                </c:pt>
                <c:pt idx="3">
                  <c:v>97.86</c:v>
                </c:pt>
                <c:pt idx="4">
                  <c:v>105.3</c:v>
                </c:pt>
                <c:pt idx="5">
                  <c:v>100.5</c:v>
                </c:pt>
                <c:pt idx="6">
                  <c:v>99.03</c:v>
                </c:pt>
                <c:pt idx="7">
                  <c:v>102.46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61-45B8-BB2C-904FA2FB8464}"/>
            </c:ext>
          </c:extLst>
        </c:ser>
        <c:ser>
          <c:idx val="2"/>
          <c:order val="2"/>
          <c:tx>
            <c:strRef>
              <c:f>'Electricity, gas, water and...'!$K$7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and...'!$L$99:$L$106</c:f>
              <c:numCache>
                <c:formatCode>0.0</c:formatCode>
                <c:ptCount val="8"/>
                <c:pt idx="0">
                  <c:v>106.84</c:v>
                </c:pt>
                <c:pt idx="1">
                  <c:v>95.45</c:v>
                </c:pt>
                <c:pt idx="2">
                  <c:v>95.08</c:v>
                </c:pt>
                <c:pt idx="3">
                  <c:v>99.29</c:v>
                </c:pt>
                <c:pt idx="4">
                  <c:v>106.4</c:v>
                </c:pt>
                <c:pt idx="5">
                  <c:v>100.5</c:v>
                </c:pt>
                <c:pt idx="6">
                  <c:v>100.28</c:v>
                </c:pt>
                <c:pt idx="7">
                  <c:v>103.8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61-45B8-BB2C-904FA2FB8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and...'!$L$23:$L$29</c:f>
              <c:numCache>
                <c:formatCode>0.0</c:formatCode>
                <c:ptCount val="7"/>
                <c:pt idx="0">
                  <c:v>111.02</c:v>
                </c:pt>
                <c:pt idx="1">
                  <c:v>100.35</c:v>
                </c:pt>
                <c:pt idx="2">
                  <c:v>98.68</c:v>
                </c:pt>
                <c:pt idx="3">
                  <c:v>98.81</c:v>
                </c:pt>
                <c:pt idx="4">
                  <c:v>98.37</c:v>
                </c:pt>
                <c:pt idx="5">
                  <c:v>93.01</c:v>
                </c:pt>
                <c:pt idx="6">
                  <c:v>90.87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A-4CBA-ADF3-C172F1C47642}"/>
            </c:ext>
          </c:extLst>
        </c:ser>
        <c:ser>
          <c:idx val="1"/>
          <c:order val="1"/>
          <c:tx>
            <c:strRef>
              <c:f>'Electricity, gas, water and...'!$K$6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and...'!$L$32:$L$38</c:f>
              <c:numCache>
                <c:formatCode>0.0</c:formatCode>
                <c:ptCount val="7"/>
                <c:pt idx="0">
                  <c:v>118.41</c:v>
                </c:pt>
                <c:pt idx="1">
                  <c:v>102.11</c:v>
                </c:pt>
                <c:pt idx="2">
                  <c:v>101.3</c:v>
                </c:pt>
                <c:pt idx="3">
                  <c:v>100.49</c:v>
                </c:pt>
                <c:pt idx="4">
                  <c:v>98.95</c:v>
                </c:pt>
                <c:pt idx="5">
                  <c:v>92.15</c:v>
                </c:pt>
                <c:pt idx="6">
                  <c:v>88.55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3A-4CBA-ADF3-C172F1C47642}"/>
            </c:ext>
          </c:extLst>
        </c:ser>
        <c:ser>
          <c:idx val="2"/>
          <c:order val="2"/>
          <c:tx>
            <c:strRef>
              <c:f>'Electricity, gas, water and...'!$K$7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and...'!$L$41:$L$47</c:f>
              <c:numCache>
                <c:formatCode>0.0</c:formatCode>
                <c:ptCount val="7"/>
                <c:pt idx="0">
                  <c:v>120.89</c:v>
                </c:pt>
                <c:pt idx="1">
                  <c:v>103.41</c:v>
                </c:pt>
                <c:pt idx="2">
                  <c:v>102.68</c:v>
                </c:pt>
                <c:pt idx="3">
                  <c:v>102.03</c:v>
                </c:pt>
                <c:pt idx="4">
                  <c:v>100.47</c:v>
                </c:pt>
                <c:pt idx="5">
                  <c:v>93.38</c:v>
                </c:pt>
                <c:pt idx="6">
                  <c:v>89.25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3A-4CBA-ADF3-C172F1C4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'Electricity, gas, water and...'!$L$108:$L$148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100.0478</c:v>
                </c:pt>
                <c:pt idx="2">
                  <c:v>99.518799999999999</c:v>
                </c:pt>
                <c:pt idx="3">
                  <c:v>97.517700000000005</c:v>
                </c:pt>
                <c:pt idx="4">
                  <c:v>98.860299999999995</c:v>
                </c:pt>
                <c:pt idx="5">
                  <c:v>99.117400000000004</c:v>
                </c:pt>
                <c:pt idx="6">
                  <c:v>98.973299999999995</c:v>
                </c:pt>
                <c:pt idx="7">
                  <c:v>99.393900000000002</c:v>
                </c:pt>
                <c:pt idx="8">
                  <c:v>99.584000000000003</c:v>
                </c:pt>
                <c:pt idx="9">
                  <c:v>99.780500000000004</c:v>
                </c:pt>
                <c:pt idx="10">
                  <c:v>99.846599999999995</c:v>
                </c:pt>
                <c:pt idx="11">
                  <c:v>99.888900000000007</c:v>
                </c:pt>
                <c:pt idx="12">
                  <c:v>100.05419999999999</c:v>
                </c:pt>
                <c:pt idx="13">
                  <c:v>100.7521</c:v>
                </c:pt>
                <c:pt idx="14">
                  <c:v>100.7347</c:v>
                </c:pt>
                <c:pt idx="15">
                  <c:v>99.601399999999998</c:v>
                </c:pt>
                <c:pt idx="16">
                  <c:v>101.21129999999999</c:v>
                </c:pt>
                <c:pt idx="17">
                  <c:v>102.47410000000001</c:v>
                </c:pt>
                <c:pt idx="18">
                  <c:v>102.4015</c:v>
                </c:pt>
                <c:pt idx="19">
                  <c:v>102.745</c:v>
                </c:pt>
                <c:pt idx="20">
                  <c:v>102.6348</c:v>
                </c:pt>
                <c:pt idx="21">
                  <c:v>102.3271</c:v>
                </c:pt>
                <c:pt idx="22">
                  <c:v>102.19580000000001</c:v>
                </c:pt>
                <c:pt idx="23">
                  <c:v>101.25360000000001</c:v>
                </c:pt>
                <c:pt idx="24">
                  <c:v>101.3528</c:v>
                </c:pt>
                <c:pt idx="25">
                  <c:v>101.39319999999999</c:v>
                </c:pt>
                <c:pt idx="26">
                  <c:v>100.9165</c:v>
                </c:pt>
                <c:pt idx="27">
                  <c:v>100.75490000000001</c:v>
                </c:pt>
                <c:pt idx="28">
                  <c:v>100.57859999999999</c:v>
                </c:pt>
                <c:pt idx="29">
                  <c:v>101.16540000000001</c:v>
                </c:pt>
                <c:pt idx="30">
                  <c:v>100.6272</c:v>
                </c:pt>
                <c:pt idx="31">
                  <c:v>98.661900000000003</c:v>
                </c:pt>
                <c:pt idx="32">
                  <c:v>98.227599999999995</c:v>
                </c:pt>
                <c:pt idx="33">
                  <c:v>98.2239</c:v>
                </c:pt>
                <c:pt idx="34">
                  <c:v>97.874899999999997</c:v>
                </c:pt>
                <c:pt idx="35">
                  <c:v>99.301100000000005</c:v>
                </c:pt>
                <c:pt idx="36">
                  <c:v>99.601399999999998</c:v>
                </c:pt>
                <c:pt idx="37">
                  <c:v>101.0194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D-4BB0-BD20-451A99A601E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'Electricity, gas, water and...'!$L$150:$L$190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98.835999999999999</c:v>
                </c:pt>
                <c:pt idx="2">
                  <c:v>98.412300000000002</c:v>
                </c:pt>
                <c:pt idx="3">
                  <c:v>96.908100000000005</c:v>
                </c:pt>
                <c:pt idx="4">
                  <c:v>97.338700000000003</c:v>
                </c:pt>
                <c:pt idx="5">
                  <c:v>99.029799999999994</c:v>
                </c:pt>
                <c:pt idx="6">
                  <c:v>98.589500000000001</c:v>
                </c:pt>
                <c:pt idx="7">
                  <c:v>98.347800000000007</c:v>
                </c:pt>
                <c:pt idx="8">
                  <c:v>96.345500000000001</c:v>
                </c:pt>
                <c:pt idx="9">
                  <c:v>96.706100000000006</c:v>
                </c:pt>
                <c:pt idx="10">
                  <c:v>96.983400000000003</c:v>
                </c:pt>
                <c:pt idx="11">
                  <c:v>98.004300000000001</c:v>
                </c:pt>
                <c:pt idx="12">
                  <c:v>98.7791</c:v>
                </c:pt>
                <c:pt idx="13">
                  <c:v>99.6417</c:v>
                </c:pt>
                <c:pt idx="14">
                  <c:v>99.703100000000006</c:v>
                </c:pt>
                <c:pt idx="15">
                  <c:v>98.192300000000003</c:v>
                </c:pt>
                <c:pt idx="16">
                  <c:v>100.44410000000001</c:v>
                </c:pt>
                <c:pt idx="17">
                  <c:v>103.13120000000001</c:v>
                </c:pt>
                <c:pt idx="18">
                  <c:v>102.72799999999999</c:v>
                </c:pt>
                <c:pt idx="19">
                  <c:v>101.72329999999999</c:v>
                </c:pt>
                <c:pt idx="20">
                  <c:v>101.3563</c:v>
                </c:pt>
                <c:pt idx="21">
                  <c:v>100.8171</c:v>
                </c:pt>
                <c:pt idx="22">
                  <c:v>100.78579999999999</c:v>
                </c:pt>
                <c:pt idx="23">
                  <c:v>99.878699999999995</c:v>
                </c:pt>
                <c:pt idx="24">
                  <c:v>101.126</c:v>
                </c:pt>
                <c:pt idx="25">
                  <c:v>107.5577</c:v>
                </c:pt>
                <c:pt idx="26">
                  <c:v>109.93380000000001</c:v>
                </c:pt>
                <c:pt idx="27">
                  <c:v>112.5997</c:v>
                </c:pt>
                <c:pt idx="28">
                  <c:v>111.09520000000001</c:v>
                </c:pt>
                <c:pt idx="29">
                  <c:v>106.1653</c:v>
                </c:pt>
                <c:pt idx="30">
                  <c:v>100.58620000000001</c:v>
                </c:pt>
                <c:pt idx="31">
                  <c:v>100.8368</c:v>
                </c:pt>
                <c:pt idx="32">
                  <c:v>97.804699999999997</c:v>
                </c:pt>
                <c:pt idx="33">
                  <c:v>98.5334</c:v>
                </c:pt>
                <c:pt idx="34">
                  <c:v>98.366600000000005</c:v>
                </c:pt>
                <c:pt idx="35">
                  <c:v>99.416200000000003</c:v>
                </c:pt>
                <c:pt idx="36">
                  <c:v>101.09229999999999</c:v>
                </c:pt>
                <c:pt idx="37">
                  <c:v>102.2525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D-4BB0-BD20-451A99A60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Construction!$L$52:$L$59</c:f>
              <c:numCache>
                <c:formatCode>0.0</c:formatCode>
                <c:ptCount val="8"/>
                <c:pt idx="0">
                  <c:v>93.53</c:v>
                </c:pt>
                <c:pt idx="1">
                  <c:v>94.36</c:v>
                </c:pt>
                <c:pt idx="2">
                  <c:v>96.4</c:v>
                </c:pt>
                <c:pt idx="3">
                  <c:v>99.82</c:v>
                </c:pt>
                <c:pt idx="4">
                  <c:v>95.77</c:v>
                </c:pt>
                <c:pt idx="5">
                  <c:v>92.57</c:v>
                </c:pt>
                <c:pt idx="6">
                  <c:v>97.35</c:v>
                </c:pt>
                <c:pt idx="7">
                  <c:v>95.46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A-40E6-8363-7165683BC274}"/>
            </c:ext>
          </c:extLst>
        </c:ser>
        <c:ser>
          <c:idx val="1"/>
          <c:order val="1"/>
          <c:tx>
            <c:strRef>
              <c:f>Construction!$K$6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Construction!$L$61:$L$68</c:f>
              <c:numCache>
                <c:formatCode>0.0</c:formatCode>
                <c:ptCount val="8"/>
                <c:pt idx="0">
                  <c:v>91.52</c:v>
                </c:pt>
                <c:pt idx="1">
                  <c:v>92.14</c:v>
                </c:pt>
                <c:pt idx="2">
                  <c:v>95.76</c:v>
                </c:pt>
                <c:pt idx="3">
                  <c:v>99.57</c:v>
                </c:pt>
                <c:pt idx="4">
                  <c:v>94.19</c:v>
                </c:pt>
                <c:pt idx="5">
                  <c:v>94.52</c:v>
                </c:pt>
                <c:pt idx="6">
                  <c:v>96.34</c:v>
                </c:pt>
                <c:pt idx="7">
                  <c:v>94.85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FA-40E6-8363-7165683BC274}"/>
            </c:ext>
          </c:extLst>
        </c:ser>
        <c:ser>
          <c:idx val="2"/>
          <c:order val="2"/>
          <c:tx>
            <c:strRef>
              <c:f>Construction!$K$7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Construction!$L$70:$L$77</c:f>
              <c:numCache>
                <c:formatCode>0.0</c:formatCode>
                <c:ptCount val="8"/>
                <c:pt idx="0">
                  <c:v>91.81</c:v>
                </c:pt>
                <c:pt idx="1">
                  <c:v>92.52</c:v>
                </c:pt>
                <c:pt idx="2">
                  <c:v>96.03</c:v>
                </c:pt>
                <c:pt idx="3">
                  <c:v>100.08</c:v>
                </c:pt>
                <c:pt idx="4">
                  <c:v>94.36</c:v>
                </c:pt>
                <c:pt idx="5">
                  <c:v>94.75</c:v>
                </c:pt>
                <c:pt idx="6">
                  <c:v>96.19</c:v>
                </c:pt>
                <c:pt idx="7">
                  <c:v>95.47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FA-40E6-8363-7165683BC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Construction!$L$81:$L$88</c:f>
              <c:numCache>
                <c:formatCode>0.0</c:formatCode>
                <c:ptCount val="8"/>
                <c:pt idx="0">
                  <c:v>97.76</c:v>
                </c:pt>
                <c:pt idx="1">
                  <c:v>98.21</c:v>
                </c:pt>
                <c:pt idx="2">
                  <c:v>100.21</c:v>
                </c:pt>
                <c:pt idx="3">
                  <c:v>99.18</c:v>
                </c:pt>
                <c:pt idx="4">
                  <c:v>99.43</c:v>
                </c:pt>
                <c:pt idx="5">
                  <c:v>98.11</c:v>
                </c:pt>
                <c:pt idx="6">
                  <c:v>94.85</c:v>
                </c:pt>
                <c:pt idx="7">
                  <c:v>95.6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C-4322-BB63-639B5C68311E}"/>
            </c:ext>
          </c:extLst>
        </c:ser>
        <c:ser>
          <c:idx val="1"/>
          <c:order val="1"/>
          <c:tx>
            <c:strRef>
              <c:f>Construction!$K$6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Construction!$L$90:$L$97</c:f>
              <c:numCache>
                <c:formatCode>0.0</c:formatCode>
                <c:ptCount val="8"/>
                <c:pt idx="0">
                  <c:v>95.27</c:v>
                </c:pt>
                <c:pt idx="1">
                  <c:v>96.32</c:v>
                </c:pt>
                <c:pt idx="2">
                  <c:v>98.36</c:v>
                </c:pt>
                <c:pt idx="3">
                  <c:v>100.8</c:v>
                </c:pt>
                <c:pt idx="4">
                  <c:v>98.54</c:v>
                </c:pt>
                <c:pt idx="5">
                  <c:v>101</c:v>
                </c:pt>
                <c:pt idx="6">
                  <c:v>94.97</c:v>
                </c:pt>
                <c:pt idx="7">
                  <c:v>92.76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C-4322-BB63-639B5C68311E}"/>
            </c:ext>
          </c:extLst>
        </c:ser>
        <c:ser>
          <c:idx val="2"/>
          <c:order val="2"/>
          <c:tx>
            <c:strRef>
              <c:f>Construction!$K$7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Construction!$L$99:$L$106</c:f>
              <c:numCache>
                <c:formatCode>0.0</c:formatCode>
                <c:ptCount val="8"/>
                <c:pt idx="0">
                  <c:v>95.83</c:v>
                </c:pt>
                <c:pt idx="1">
                  <c:v>96.59</c:v>
                </c:pt>
                <c:pt idx="2">
                  <c:v>99.2</c:v>
                </c:pt>
                <c:pt idx="3">
                  <c:v>101.58</c:v>
                </c:pt>
                <c:pt idx="4">
                  <c:v>98.83</c:v>
                </c:pt>
                <c:pt idx="5">
                  <c:v>100.92</c:v>
                </c:pt>
                <c:pt idx="6">
                  <c:v>91.55</c:v>
                </c:pt>
                <c:pt idx="7">
                  <c:v>93.02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C-4322-BB63-639B5C683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Construction!$L$23:$L$29</c:f>
              <c:numCache>
                <c:formatCode>0.0</c:formatCode>
                <c:ptCount val="7"/>
                <c:pt idx="0">
                  <c:v>118.94</c:v>
                </c:pt>
                <c:pt idx="1">
                  <c:v>96.39</c:v>
                </c:pt>
                <c:pt idx="2">
                  <c:v>95.36</c:v>
                </c:pt>
                <c:pt idx="3">
                  <c:v>95.87</c:v>
                </c:pt>
                <c:pt idx="4">
                  <c:v>95.78</c:v>
                </c:pt>
                <c:pt idx="5">
                  <c:v>92.6</c:v>
                </c:pt>
                <c:pt idx="6">
                  <c:v>90.63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D-40C7-BBEA-3DD8C2CFBEC1}"/>
            </c:ext>
          </c:extLst>
        </c:ser>
        <c:ser>
          <c:idx val="1"/>
          <c:order val="1"/>
          <c:tx>
            <c:strRef>
              <c:f>Construction!$K$6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Construction!$L$32:$L$38</c:f>
              <c:numCache>
                <c:formatCode>0.0</c:formatCode>
                <c:ptCount val="7"/>
                <c:pt idx="0">
                  <c:v>123.39</c:v>
                </c:pt>
                <c:pt idx="1">
                  <c:v>95.61</c:v>
                </c:pt>
                <c:pt idx="2">
                  <c:v>93.65</c:v>
                </c:pt>
                <c:pt idx="3">
                  <c:v>94.27</c:v>
                </c:pt>
                <c:pt idx="4">
                  <c:v>94.23</c:v>
                </c:pt>
                <c:pt idx="5">
                  <c:v>91.03</c:v>
                </c:pt>
                <c:pt idx="6">
                  <c:v>88.84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BD-40C7-BBEA-3DD8C2CFBEC1}"/>
            </c:ext>
          </c:extLst>
        </c:ser>
        <c:ser>
          <c:idx val="2"/>
          <c:order val="2"/>
          <c:tx>
            <c:strRef>
              <c:f>Construction!$K$7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Construction!$L$41:$L$47</c:f>
              <c:numCache>
                <c:formatCode>0.0</c:formatCode>
                <c:ptCount val="7"/>
                <c:pt idx="0">
                  <c:v>125.3</c:v>
                </c:pt>
                <c:pt idx="1">
                  <c:v>95.82</c:v>
                </c:pt>
                <c:pt idx="2">
                  <c:v>93.89</c:v>
                </c:pt>
                <c:pt idx="3">
                  <c:v>94.69</c:v>
                </c:pt>
                <c:pt idx="4">
                  <c:v>94.78</c:v>
                </c:pt>
                <c:pt idx="5">
                  <c:v>91.54</c:v>
                </c:pt>
                <c:pt idx="6">
                  <c:v>89.51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BD-40C7-BBEA-3DD8C2CFB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f...'!$L$81:$L$88</c:f>
              <c:numCache>
                <c:formatCode>0.0</c:formatCode>
                <c:ptCount val="8"/>
                <c:pt idx="0">
                  <c:v>100.39</c:v>
                </c:pt>
                <c:pt idx="1">
                  <c:v>91.35</c:v>
                </c:pt>
                <c:pt idx="2">
                  <c:v>101.35</c:v>
                </c:pt>
                <c:pt idx="3">
                  <c:v>98.82</c:v>
                </c:pt>
                <c:pt idx="4">
                  <c:v>97.3</c:v>
                </c:pt>
                <c:pt idx="5">
                  <c:v>89.14</c:v>
                </c:pt>
                <c:pt idx="6">
                  <c:v>112.69</c:v>
                </c:pt>
                <c:pt idx="7">
                  <c:v>95.41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E-49C2-8351-A3595E75768B}"/>
            </c:ext>
          </c:extLst>
        </c:ser>
        <c:ser>
          <c:idx val="1"/>
          <c:order val="1"/>
          <c:tx>
            <c:strRef>
              <c:f>'Agriculture, forestry and f...'!$K$6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f...'!$L$90:$L$97</c:f>
              <c:numCache>
                <c:formatCode>0.0</c:formatCode>
                <c:ptCount val="8"/>
                <c:pt idx="0">
                  <c:v>99.04</c:v>
                </c:pt>
                <c:pt idx="1">
                  <c:v>92.23</c:v>
                </c:pt>
                <c:pt idx="2">
                  <c:v>97.48</c:v>
                </c:pt>
                <c:pt idx="3">
                  <c:v>98.4</c:v>
                </c:pt>
                <c:pt idx="4">
                  <c:v>100.12</c:v>
                </c:pt>
                <c:pt idx="5">
                  <c:v>93.42</c:v>
                </c:pt>
                <c:pt idx="6">
                  <c:v>106.09</c:v>
                </c:pt>
                <c:pt idx="7">
                  <c:v>105.5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E-49C2-8351-A3595E75768B}"/>
            </c:ext>
          </c:extLst>
        </c:ser>
        <c:ser>
          <c:idx val="2"/>
          <c:order val="2"/>
          <c:tx>
            <c:strRef>
              <c:f>'Agriculture, forestry and f...'!$K$7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f...'!$L$99:$L$106</c:f>
              <c:numCache>
                <c:formatCode>0.0</c:formatCode>
                <c:ptCount val="8"/>
                <c:pt idx="0">
                  <c:v>98.34</c:v>
                </c:pt>
                <c:pt idx="1">
                  <c:v>92.42</c:v>
                </c:pt>
                <c:pt idx="2">
                  <c:v>96.68</c:v>
                </c:pt>
                <c:pt idx="3">
                  <c:v>95.89</c:v>
                </c:pt>
                <c:pt idx="4">
                  <c:v>98.27</c:v>
                </c:pt>
                <c:pt idx="5">
                  <c:v>93.99</c:v>
                </c:pt>
                <c:pt idx="6">
                  <c:v>104.59</c:v>
                </c:pt>
                <c:pt idx="7">
                  <c:v>95.45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FE-49C2-8351-A3595E757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Construction!$L$108:$L$148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99.456900000000005</c:v>
                </c:pt>
                <c:pt idx="2">
                  <c:v>98.372</c:v>
                </c:pt>
                <c:pt idx="3">
                  <c:v>96.968100000000007</c:v>
                </c:pt>
                <c:pt idx="4">
                  <c:v>95.751499999999993</c:v>
                </c:pt>
                <c:pt idx="5">
                  <c:v>95.676900000000003</c:v>
                </c:pt>
                <c:pt idx="6">
                  <c:v>95.775000000000006</c:v>
                </c:pt>
                <c:pt idx="7">
                  <c:v>95.956999999999994</c:v>
                </c:pt>
                <c:pt idx="8">
                  <c:v>96.643600000000006</c:v>
                </c:pt>
                <c:pt idx="9">
                  <c:v>97.013599999999997</c:v>
                </c:pt>
                <c:pt idx="10">
                  <c:v>96.953199999999995</c:v>
                </c:pt>
                <c:pt idx="11">
                  <c:v>97.129099999999994</c:v>
                </c:pt>
                <c:pt idx="12">
                  <c:v>97.349599999999995</c:v>
                </c:pt>
                <c:pt idx="13">
                  <c:v>97.67</c:v>
                </c:pt>
                <c:pt idx="14">
                  <c:v>97.401600000000002</c:v>
                </c:pt>
                <c:pt idx="15">
                  <c:v>97.107900000000001</c:v>
                </c:pt>
                <c:pt idx="16">
                  <c:v>98.537099999999995</c:v>
                </c:pt>
                <c:pt idx="17">
                  <c:v>99.071799999999996</c:v>
                </c:pt>
                <c:pt idx="18">
                  <c:v>99.180899999999994</c:v>
                </c:pt>
                <c:pt idx="19">
                  <c:v>99.318399999999997</c:v>
                </c:pt>
                <c:pt idx="20">
                  <c:v>98.985900000000001</c:v>
                </c:pt>
                <c:pt idx="21">
                  <c:v>98.722800000000007</c:v>
                </c:pt>
                <c:pt idx="22">
                  <c:v>98.457499999999996</c:v>
                </c:pt>
                <c:pt idx="23">
                  <c:v>98.806399999999996</c:v>
                </c:pt>
                <c:pt idx="24">
                  <c:v>98.821899999999999</c:v>
                </c:pt>
                <c:pt idx="25">
                  <c:v>98.620800000000003</c:v>
                </c:pt>
                <c:pt idx="26">
                  <c:v>98.860699999999994</c:v>
                </c:pt>
                <c:pt idx="27">
                  <c:v>98.757199999999997</c:v>
                </c:pt>
                <c:pt idx="28">
                  <c:v>98.553600000000003</c:v>
                </c:pt>
                <c:pt idx="29">
                  <c:v>97.972800000000007</c:v>
                </c:pt>
                <c:pt idx="30">
                  <c:v>97.373400000000004</c:v>
                </c:pt>
                <c:pt idx="31">
                  <c:v>97.119299999999996</c:v>
                </c:pt>
                <c:pt idx="32">
                  <c:v>96.691999999999993</c:v>
                </c:pt>
                <c:pt idx="33">
                  <c:v>96.218299999999999</c:v>
                </c:pt>
                <c:pt idx="34">
                  <c:v>95.561300000000003</c:v>
                </c:pt>
                <c:pt idx="35">
                  <c:v>95.69</c:v>
                </c:pt>
                <c:pt idx="36">
                  <c:v>94.781300000000002</c:v>
                </c:pt>
                <c:pt idx="37">
                  <c:v>95.137500000000003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5-4B32-BDF6-D1AC000551B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Construction!$L$150:$L$190</c:f>
              <c:numCache>
                <c:formatCode>0.0</c:formatCode>
                <c:ptCount val="41"/>
                <c:pt idx="0">
                  <c:v>100</c:v>
                </c:pt>
                <c:pt idx="1">
                  <c:v>99.552700000000002</c:v>
                </c:pt>
                <c:pt idx="2">
                  <c:v>99.730800000000002</c:v>
                </c:pt>
                <c:pt idx="3">
                  <c:v>100.0879</c:v>
                </c:pt>
                <c:pt idx="4">
                  <c:v>94.107600000000005</c:v>
                </c:pt>
                <c:pt idx="5">
                  <c:v>94.840800000000002</c:v>
                </c:pt>
                <c:pt idx="6">
                  <c:v>96.805700000000002</c:v>
                </c:pt>
                <c:pt idx="7">
                  <c:v>97.673599999999993</c:v>
                </c:pt>
                <c:pt idx="8">
                  <c:v>96.77</c:v>
                </c:pt>
                <c:pt idx="9">
                  <c:v>96.331800000000001</c:v>
                </c:pt>
                <c:pt idx="10">
                  <c:v>94.1053</c:v>
                </c:pt>
                <c:pt idx="11">
                  <c:v>95.290300000000002</c:v>
                </c:pt>
                <c:pt idx="12">
                  <c:v>95.586399999999998</c:v>
                </c:pt>
                <c:pt idx="13">
                  <c:v>96.787000000000006</c:v>
                </c:pt>
                <c:pt idx="14">
                  <c:v>100.2881</c:v>
                </c:pt>
                <c:pt idx="15">
                  <c:v>102.12090000000001</c:v>
                </c:pt>
                <c:pt idx="16">
                  <c:v>102.7774</c:v>
                </c:pt>
                <c:pt idx="17">
                  <c:v>97.413799999999995</c:v>
                </c:pt>
                <c:pt idx="18">
                  <c:v>97.775000000000006</c:v>
                </c:pt>
                <c:pt idx="19">
                  <c:v>96.976699999999994</c:v>
                </c:pt>
                <c:pt idx="20">
                  <c:v>97.456599999999995</c:v>
                </c:pt>
                <c:pt idx="21">
                  <c:v>97.312899999999999</c:v>
                </c:pt>
                <c:pt idx="22">
                  <c:v>94.990200000000002</c:v>
                </c:pt>
                <c:pt idx="23">
                  <c:v>95.766800000000003</c:v>
                </c:pt>
                <c:pt idx="24">
                  <c:v>96.369399999999999</c:v>
                </c:pt>
                <c:pt idx="25">
                  <c:v>96.913799999999995</c:v>
                </c:pt>
                <c:pt idx="26">
                  <c:v>96.224100000000007</c:v>
                </c:pt>
                <c:pt idx="27">
                  <c:v>96.415899999999993</c:v>
                </c:pt>
                <c:pt idx="28">
                  <c:v>96.328699999999998</c:v>
                </c:pt>
                <c:pt idx="29">
                  <c:v>96.919200000000004</c:v>
                </c:pt>
                <c:pt idx="30">
                  <c:v>94.918099999999995</c:v>
                </c:pt>
                <c:pt idx="31">
                  <c:v>96.063299999999998</c:v>
                </c:pt>
                <c:pt idx="32">
                  <c:v>95.235799999999998</c:v>
                </c:pt>
                <c:pt idx="33">
                  <c:v>96.360699999999994</c:v>
                </c:pt>
                <c:pt idx="34">
                  <c:v>95.343999999999994</c:v>
                </c:pt>
                <c:pt idx="35">
                  <c:v>96.6143</c:v>
                </c:pt>
                <c:pt idx="36">
                  <c:v>94.236199999999997</c:v>
                </c:pt>
                <c:pt idx="37">
                  <c:v>95.458600000000004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5-4B32-BDF6-D1AC00055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trade'!$L$52:$L$59</c:f>
              <c:numCache>
                <c:formatCode>0.0</c:formatCode>
                <c:ptCount val="8"/>
                <c:pt idx="0">
                  <c:v>95.54</c:v>
                </c:pt>
                <c:pt idx="1">
                  <c:v>95.49</c:v>
                </c:pt>
                <c:pt idx="2">
                  <c:v>96.15</c:v>
                </c:pt>
                <c:pt idx="3">
                  <c:v>94.45</c:v>
                </c:pt>
                <c:pt idx="4">
                  <c:v>98.02</c:v>
                </c:pt>
                <c:pt idx="5">
                  <c:v>93.91</c:v>
                </c:pt>
                <c:pt idx="6">
                  <c:v>92.94</c:v>
                </c:pt>
                <c:pt idx="7">
                  <c:v>103.93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94-4C16-B84E-60B9B5498D47}"/>
            </c:ext>
          </c:extLst>
        </c:ser>
        <c:ser>
          <c:idx val="1"/>
          <c:order val="1"/>
          <c:tx>
            <c:strRef>
              <c:f>'Wholesale trade'!$K$6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trade'!$L$61:$L$68</c:f>
              <c:numCache>
                <c:formatCode>0.0</c:formatCode>
                <c:ptCount val="8"/>
                <c:pt idx="0">
                  <c:v>95.02</c:v>
                </c:pt>
                <c:pt idx="1">
                  <c:v>96.05</c:v>
                </c:pt>
                <c:pt idx="2">
                  <c:v>96.07</c:v>
                </c:pt>
                <c:pt idx="3">
                  <c:v>93.92</c:v>
                </c:pt>
                <c:pt idx="4">
                  <c:v>98.73</c:v>
                </c:pt>
                <c:pt idx="5">
                  <c:v>93.44</c:v>
                </c:pt>
                <c:pt idx="6">
                  <c:v>92.68</c:v>
                </c:pt>
                <c:pt idx="7">
                  <c:v>107.01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94-4C16-B84E-60B9B5498D47}"/>
            </c:ext>
          </c:extLst>
        </c:ser>
        <c:ser>
          <c:idx val="2"/>
          <c:order val="2"/>
          <c:tx>
            <c:strRef>
              <c:f>'Wholesale trade'!$K$7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trade'!$L$70:$L$77</c:f>
              <c:numCache>
                <c:formatCode>0.0</c:formatCode>
                <c:ptCount val="8"/>
                <c:pt idx="0">
                  <c:v>96.19</c:v>
                </c:pt>
                <c:pt idx="1">
                  <c:v>97.33</c:v>
                </c:pt>
                <c:pt idx="2">
                  <c:v>96.99</c:v>
                </c:pt>
                <c:pt idx="3">
                  <c:v>95.21</c:v>
                </c:pt>
                <c:pt idx="4">
                  <c:v>99.86</c:v>
                </c:pt>
                <c:pt idx="5">
                  <c:v>95.15</c:v>
                </c:pt>
                <c:pt idx="6">
                  <c:v>94.38</c:v>
                </c:pt>
                <c:pt idx="7">
                  <c:v>108.39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94-4C16-B84E-60B9B5498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trade'!$L$81:$L$88</c:f>
              <c:numCache>
                <c:formatCode>0.0</c:formatCode>
                <c:ptCount val="8"/>
                <c:pt idx="0">
                  <c:v>96.33</c:v>
                </c:pt>
                <c:pt idx="1">
                  <c:v>94.5</c:v>
                </c:pt>
                <c:pt idx="2">
                  <c:v>96.5</c:v>
                </c:pt>
                <c:pt idx="3">
                  <c:v>95.82</c:v>
                </c:pt>
                <c:pt idx="4">
                  <c:v>99.04</c:v>
                </c:pt>
                <c:pt idx="5">
                  <c:v>95.89</c:v>
                </c:pt>
                <c:pt idx="6">
                  <c:v>88.98</c:v>
                </c:pt>
                <c:pt idx="7">
                  <c:v>100.58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1-417D-BC06-50B122F98672}"/>
            </c:ext>
          </c:extLst>
        </c:ser>
        <c:ser>
          <c:idx val="1"/>
          <c:order val="1"/>
          <c:tx>
            <c:strRef>
              <c:f>'Wholesale trade'!$K$6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trade'!$L$90:$L$97</c:f>
              <c:numCache>
                <c:formatCode>0.0</c:formatCode>
                <c:ptCount val="8"/>
                <c:pt idx="0">
                  <c:v>95.89</c:v>
                </c:pt>
                <c:pt idx="1">
                  <c:v>95.86</c:v>
                </c:pt>
                <c:pt idx="2">
                  <c:v>97.61</c:v>
                </c:pt>
                <c:pt idx="3">
                  <c:v>95.92</c:v>
                </c:pt>
                <c:pt idx="4">
                  <c:v>100.47</c:v>
                </c:pt>
                <c:pt idx="5">
                  <c:v>93.9</c:v>
                </c:pt>
                <c:pt idx="6">
                  <c:v>88.63</c:v>
                </c:pt>
                <c:pt idx="7">
                  <c:v>105.53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C1-417D-BC06-50B122F98672}"/>
            </c:ext>
          </c:extLst>
        </c:ser>
        <c:ser>
          <c:idx val="2"/>
          <c:order val="2"/>
          <c:tx>
            <c:strRef>
              <c:f>'Wholesale trade'!$K$7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trade'!$L$99:$L$106</c:f>
              <c:numCache>
                <c:formatCode>0.0</c:formatCode>
                <c:ptCount val="8"/>
                <c:pt idx="0">
                  <c:v>96.74</c:v>
                </c:pt>
                <c:pt idx="1">
                  <c:v>96.67</c:v>
                </c:pt>
                <c:pt idx="2">
                  <c:v>97.22</c:v>
                </c:pt>
                <c:pt idx="3">
                  <c:v>96.52</c:v>
                </c:pt>
                <c:pt idx="4">
                  <c:v>101.58</c:v>
                </c:pt>
                <c:pt idx="5">
                  <c:v>95.48</c:v>
                </c:pt>
                <c:pt idx="6">
                  <c:v>89</c:v>
                </c:pt>
                <c:pt idx="7">
                  <c:v>106.58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C1-417D-BC06-50B122F98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trade'!$L$23:$L$29</c:f>
              <c:numCache>
                <c:formatCode>0.0</c:formatCode>
                <c:ptCount val="7"/>
                <c:pt idx="0">
                  <c:v>125.8</c:v>
                </c:pt>
                <c:pt idx="1">
                  <c:v>97.2</c:v>
                </c:pt>
                <c:pt idx="2">
                  <c:v>96.2</c:v>
                </c:pt>
                <c:pt idx="3">
                  <c:v>96.6</c:v>
                </c:pt>
                <c:pt idx="4">
                  <c:v>96.12</c:v>
                </c:pt>
                <c:pt idx="5">
                  <c:v>92.07</c:v>
                </c:pt>
                <c:pt idx="6">
                  <c:v>86.95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D-4AB6-A962-D90C8D0B92B2}"/>
            </c:ext>
          </c:extLst>
        </c:ser>
        <c:ser>
          <c:idx val="1"/>
          <c:order val="1"/>
          <c:tx>
            <c:strRef>
              <c:f>'Wholesale trade'!$K$6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trade'!$L$32:$L$38</c:f>
              <c:numCache>
                <c:formatCode>0.0</c:formatCode>
                <c:ptCount val="7"/>
                <c:pt idx="0">
                  <c:v>147.72</c:v>
                </c:pt>
                <c:pt idx="1">
                  <c:v>99.88</c:v>
                </c:pt>
                <c:pt idx="2">
                  <c:v>96.41</c:v>
                </c:pt>
                <c:pt idx="3">
                  <c:v>96.5</c:v>
                </c:pt>
                <c:pt idx="4">
                  <c:v>95.95</c:v>
                </c:pt>
                <c:pt idx="5">
                  <c:v>91.28</c:v>
                </c:pt>
                <c:pt idx="6">
                  <c:v>84.92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3D-4AB6-A962-D90C8D0B92B2}"/>
            </c:ext>
          </c:extLst>
        </c:ser>
        <c:ser>
          <c:idx val="2"/>
          <c:order val="2"/>
          <c:tx>
            <c:strRef>
              <c:f>'Wholesale trade'!$K$7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trade'!$L$41:$L$47</c:f>
              <c:numCache>
                <c:formatCode>0.0</c:formatCode>
                <c:ptCount val="7"/>
                <c:pt idx="0">
                  <c:v>149.16</c:v>
                </c:pt>
                <c:pt idx="1">
                  <c:v>100.38</c:v>
                </c:pt>
                <c:pt idx="2">
                  <c:v>97.37</c:v>
                </c:pt>
                <c:pt idx="3">
                  <c:v>97.66</c:v>
                </c:pt>
                <c:pt idx="4">
                  <c:v>97.25</c:v>
                </c:pt>
                <c:pt idx="5">
                  <c:v>92.55</c:v>
                </c:pt>
                <c:pt idx="6">
                  <c:v>86.24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3D-4AB6-A962-D90C8D0B9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'Wholesale trade'!$L$108:$L$148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99.958699999999993</c:v>
                </c:pt>
                <c:pt idx="2">
                  <c:v>97.904700000000005</c:v>
                </c:pt>
                <c:pt idx="3">
                  <c:v>96.035899999999998</c:v>
                </c:pt>
                <c:pt idx="4">
                  <c:v>95.1297</c:v>
                </c:pt>
                <c:pt idx="5">
                  <c:v>95.067099999999996</c:v>
                </c:pt>
                <c:pt idx="6">
                  <c:v>94.859300000000005</c:v>
                </c:pt>
                <c:pt idx="7">
                  <c:v>94.702600000000004</c:v>
                </c:pt>
                <c:pt idx="8">
                  <c:v>95.099100000000007</c:v>
                </c:pt>
                <c:pt idx="9">
                  <c:v>96.051500000000004</c:v>
                </c:pt>
                <c:pt idx="10">
                  <c:v>95.942999999999998</c:v>
                </c:pt>
                <c:pt idx="11">
                  <c:v>96.0779</c:v>
                </c:pt>
                <c:pt idx="12">
                  <c:v>96.306600000000003</c:v>
                </c:pt>
                <c:pt idx="13">
                  <c:v>96.437700000000007</c:v>
                </c:pt>
                <c:pt idx="14">
                  <c:v>95.618200000000002</c:v>
                </c:pt>
                <c:pt idx="15">
                  <c:v>94.218999999999994</c:v>
                </c:pt>
                <c:pt idx="16">
                  <c:v>95.586600000000004</c:v>
                </c:pt>
                <c:pt idx="17">
                  <c:v>97.546499999999995</c:v>
                </c:pt>
                <c:pt idx="18">
                  <c:v>97.550399999999996</c:v>
                </c:pt>
                <c:pt idx="19">
                  <c:v>97.604100000000003</c:v>
                </c:pt>
                <c:pt idx="20">
                  <c:v>97.368399999999994</c:v>
                </c:pt>
                <c:pt idx="21">
                  <c:v>96.886499999999998</c:v>
                </c:pt>
                <c:pt idx="22">
                  <c:v>97.210599999999999</c:v>
                </c:pt>
                <c:pt idx="23">
                  <c:v>97.125500000000002</c:v>
                </c:pt>
                <c:pt idx="24">
                  <c:v>96.946399999999997</c:v>
                </c:pt>
                <c:pt idx="25">
                  <c:v>97.036199999999994</c:v>
                </c:pt>
                <c:pt idx="26">
                  <c:v>97.341099999999997</c:v>
                </c:pt>
                <c:pt idx="27">
                  <c:v>97.207999999999998</c:v>
                </c:pt>
                <c:pt idx="28">
                  <c:v>96.921499999999995</c:v>
                </c:pt>
                <c:pt idx="29">
                  <c:v>96.849000000000004</c:v>
                </c:pt>
                <c:pt idx="30">
                  <c:v>96.341300000000004</c:v>
                </c:pt>
                <c:pt idx="31">
                  <c:v>96.407899999999998</c:v>
                </c:pt>
                <c:pt idx="32">
                  <c:v>96.428600000000003</c:v>
                </c:pt>
                <c:pt idx="33">
                  <c:v>96.420299999999997</c:v>
                </c:pt>
                <c:pt idx="34">
                  <c:v>96.164400000000001</c:v>
                </c:pt>
                <c:pt idx="35">
                  <c:v>96.646600000000007</c:v>
                </c:pt>
                <c:pt idx="36">
                  <c:v>96.831100000000006</c:v>
                </c:pt>
                <c:pt idx="37">
                  <c:v>97.819500000000005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D-46B6-8DF7-3E57D146944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'Wholesale trade'!$L$150:$L$190</c:f>
              <c:numCache>
                <c:formatCode>0.0</c:formatCode>
                <c:ptCount val="41"/>
                <c:pt idx="0">
                  <c:v>100</c:v>
                </c:pt>
                <c:pt idx="1">
                  <c:v>99.814300000000003</c:v>
                </c:pt>
                <c:pt idx="2">
                  <c:v>97.225899999999996</c:v>
                </c:pt>
                <c:pt idx="3">
                  <c:v>97.513999999999996</c:v>
                </c:pt>
                <c:pt idx="4">
                  <c:v>91.802800000000005</c:v>
                </c:pt>
                <c:pt idx="5">
                  <c:v>89.650700000000001</c:v>
                </c:pt>
                <c:pt idx="6">
                  <c:v>89.879800000000003</c:v>
                </c:pt>
                <c:pt idx="7">
                  <c:v>91.103999999999999</c:v>
                </c:pt>
                <c:pt idx="8">
                  <c:v>87.208399999999997</c:v>
                </c:pt>
                <c:pt idx="9">
                  <c:v>87.018299999999996</c:v>
                </c:pt>
                <c:pt idx="10">
                  <c:v>86.369500000000002</c:v>
                </c:pt>
                <c:pt idx="11">
                  <c:v>87.778099999999995</c:v>
                </c:pt>
                <c:pt idx="12">
                  <c:v>89.957700000000003</c:v>
                </c:pt>
                <c:pt idx="13">
                  <c:v>90.028899999999993</c:v>
                </c:pt>
                <c:pt idx="14">
                  <c:v>90.496399999999994</c:v>
                </c:pt>
                <c:pt idx="15">
                  <c:v>90.888300000000001</c:v>
                </c:pt>
                <c:pt idx="16">
                  <c:v>96.911500000000004</c:v>
                </c:pt>
                <c:pt idx="17">
                  <c:v>92.168999999999997</c:v>
                </c:pt>
                <c:pt idx="18">
                  <c:v>90.796199999999999</c:v>
                </c:pt>
                <c:pt idx="19">
                  <c:v>90.436700000000002</c:v>
                </c:pt>
                <c:pt idx="20">
                  <c:v>91.241500000000002</c:v>
                </c:pt>
                <c:pt idx="21">
                  <c:v>90.702200000000005</c:v>
                </c:pt>
                <c:pt idx="22">
                  <c:v>90.650899999999993</c:v>
                </c:pt>
                <c:pt idx="23">
                  <c:v>89.708100000000002</c:v>
                </c:pt>
                <c:pt idx="24">
                  <c:v>90.229699999999994</c:v>
                </c:pt>
                <c:pt idx="25">
                  <c:v>92.334900000000005</c:v>
                </c:pt>
                <c:pt idx="26">
                  <c:v>91.665000000000006</c:v>
                </c:pt>
                <c:pt idx="27">
                  <c:v>92.405299999999997</c:v>
                </c:pt>
                <c:pt idx="28">
                  <c:v>92.329300000000003</c:v>
                </c:pt>
                <c:pt idx="29">
                  <c:v>91.910600000000002</c:v>
                </c:pt>
                <c:pt idx="30">
                  <c:v>89.600700000000003</c:v>
                </c:pt>
                <c:pt idx="31">
                  <c:v>89.667500000000004</c:v>
                </c:pt>
                <c:pt idx="32">
                  <c:v>89.047899999999998</c:v>
                </c:pt>
                <c:pt idx="33">
                  <c:v>89.727900000000005</c:v>
                </c:pt>
                <c:pt idx="34">
                  <c:v>91.418199999999999</c:v>
                </c:pt>
                <c:pt idx="35">
                  <c:v>90.593800000000002</c:v>
                </c:pt>
                <c:pt idx="36">
                  <c:v>90.907200000000003</c:v>
                </c:pt>
                <c:pt idx="37">
                  <c:v>92.002300000000005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D-46B6-8DF7-3E57D1469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trade'!$L$52:$L$59</c:f>
              <c:numCache>
                <c:formatCode>0.0</c:formatCode>
                <c:ptCount val="8"/>
                <c:pt idx="0">
                  <c:v>96.98</c:v>
                </c:pt>
                <c:pt idx="1">
                  <c:v>96.87</c:v>
                </c:pt>
                <c:pt idx="2">
                  <c:v>100.97</c:v>
                </c:pt>
                <c:pt idx="3">
                  <c:v>96.85</c:v>
                </c:pt>
                <c:pt idx="4">
                  <c:v>97.89</c:v>
                </c:pt>
                <c:pt idx="5">
                  <c:v>96.67</c:v>
                </c:pt>
                <c:pt idx="6">
                  <c:v>98.25</c:v>
                </c:pt>
                <c:pt idx="7">
                  <c:v>96.77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F-4466-9552-7365070DB217}"/>
            </c:ext>
          </c:extLst>
        </c:ser>
        <c:ser>
          <c:idx val="1"/>
          <c:order val="1"/>
          <c:tx>
            <c:strRef>
              <c:f>'Retail trade'!$K$6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trade'!$L$61:$L$68</c:f>
              <c:numCache>
                <c:formatCode>0.0</c:formatCode>
                <c:ptCount val="8"/>
                <c:pt idx="0">
                  <c:v>97.3</c:v>
                </c:pt>
                <c:pt idx="1">
                  <c:v>97.35</c:v>
                </c:pt>
                <c:pt idx="2">
                  <c:v>101.66</c:v>
                </c:pt>
                <c:pt idx="3">
                  <c:v>97.01</c:v>
                </c:pt>
                <c:pt idx="4">
                  <c:v>97.98</c:v>
                </c:pt>
                <c:pt idx="5">
                  <c:v>96.55</c:v>
                </c:pt>
                <c:pt idx="6">
                  <c:v>100.77</c:v>
                </c:pt>
                <c:pt idx="7">
                  <c:v>97.83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F-4466-9552-7365070DB217}"/>
            </c:ext>
          </c:extLst>
        </c:ser>
        <c:ser>
          <c:idx val="2"/>
          <c:order val="2"/>
          <c:tx>
            <c:strRef>
              <c:f>'Retail trade'!$K$7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trade'!$L$70:$L$77</c:f>
              <c:numCache>
                <c:formatCode>0.0</c:formatCode>
                <c:ptCount val="8"/>
                <c:pt idx="0">
                  <c:v>98.35</c:v>
                </c:pt>
                <c:pt idx="1">
                  <c:v>97.87</c:v>
                </c:pt>
                <c:pt idx="2">
                  <c:v>101.97</c:v>
                </c:pt>
                <c:pt idx="3">
                  <c:v>98.09</c:v>
                </c:pt>
                <c:pt idx="4">
                  <c:v>98.8</c:v>
                </c:pt>
                <c:pt idx="5">
                  <c:v>97.62</c:v>
                </c:pt>
                <c:pt idx="6">
                  <c:v>101.95</c:v>
                </c:pt>
                <c:pt idx="7">
                  <c:v>98.99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3F-4466-9552-7365070DB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trade'!$L$81:$L$88</c:f>
              <c:numCache>
                <c:formatCode>0.0</c:formatCode>
                <c:ptCount val="8"/>
                <c:pt idx="0">
                  <c:v>95.17</c:v>
                </c:pt>
                <c:pt idx="1">
                  <c:v>94.48</c:v>
                </c:pt>
                <c:pt idx="2">
                  <c:v>97.84</c:v>
                </c:pt>
                <c:pt idx="3">
                  <c:v>95.19</c:v>
                </c:pt>
                <c:pt idx="4">
                  <c:v>96.72</c:v>
                </c:pt>
                <c:pt idx="5">
                  <c:v>95.55</c:v>
                </c:pt>
                <c:pt idx="6">
                  <c:v>97.99</c:v>
                </c:pt>
                <c:pt idx="7">
                  <c:v>95.18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5-4D68-8915-7F372876668A}"/>
            </c:ext>
          </c:extLst>
        </c:ser>
        <c:ser>
          <c:idx val="1"/>
          <c:order val="1"/>
          <c:tx>
            <c:strRef>
              <c:f>'Retail trade'!$K$6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trade'!$L$90:$L$97</c:f>
              <c:numCache>
                <c:formatCode>0.0</c:formatCode>
                <c:ptCount val="8"/>
                <c:pt idx="0">
                  <c:v>97.57</c:v>
                </c:pt>
                <c:pt idx="1">
                  <c:v>98.19</c:v>
                </c:pt>
                <c:pt idx="2">
                  <c:v>100.3</c:v>
                </c:pt>
                <c:pt idx="3">
                  <c:v>97.02</c:v>
                </c:pt>
                <c:pt idx="4">
                  <c:v>99.28</c:v>
                </c:pt>
                <c:pt idx="5">
                  <c:v>97.12</c:v>
                </c:pt>
                <c:pt idx="6">
                  <c:v>100.44</c:v>
                </c:pt>
                <c:pt idx="7">
                  <c:v>98.17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5-4D68-8915-7F372876668A}"/>
            </c:ext>
          </c:extLst>
        </c:ser>
        <c:ser>
          <c:idx val="2"/>
          <c:order val="2"/>
          <c:tx>
            <c:strRef>
              <c:f>'Retail trade'!$K$7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trade'!$L$99:$L$106</c:f>
              <c:numCache>
                <c:formatCode>0.0</c:formatCode>
                <c:ptCount val="8"/>
                <c:pt idx="0">
                  <c:v>98.97</c:v>
                </c:pt>
                <c:pt idx="1">
                  <c:v>98.58</c:v>
                </c:pt>
                <c:pt idx="2">
                  <c:v>100.95</c:v>
                </c:pt>
                <c:pt idx="3">
                  <c:v>98.47</c:v>
                </c:pt>
                <c:pt idx="4">
                  <c:v>100.44</c:v>
                </c:pt>
                <c:pt idx="5">
                  <c:v>98.45</c:v>
                </c:pt>
                <c:pt idx="6">
                  <c:v>101.33</c:v>
                </c:pt>
                <c:pt idx="7">
                  <c:v>98.8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C5-4D68-8915-7F3728766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trade'!$L$23:$L$29</c:f>
              <c:numCache>
                <c:formatCode>0.0</c:formatCode>
                <c:ptCount val="7"/>
                <c:pt idx="0">
                  <c:v>120.87</c:v>
                </c:pt>
                <c:pt idx="1">
                  <c:v>95.25</c:v>
                </c:pt>
                <c:pt idx="2">
                  <c:v>96.91</c:v>
                </c:pt>
                <c:pt idx="3">
                  <c:v>98.32</c:v>
                </c:pt>
                <c:pt idx="4">
                  <c:v>97.61</c:v>
                </c:pt>
                <c:pt idx="5">
                  <c:v>92.74</c:v>
                </c:pt>
                <c:pt idx="6">
                  <c:v>87.05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9-479D-9B3F-9BD989CF60EA}"/>
            </c:ext>
          </c:extLst>
        </c:ser>
        <c:ser>
          <c:idx val="1"/>
          <c:order val="1"/>
          <c:tx>
            <c:strRef>
              <c:f>'Retail trade'!$K$6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trade'!$L$32:$L$38</c:f>
              <c:numCache>
                <c:formatCode>0.0</c:formatCode>
                <c:ptCount val="7"/>
                <c:pt idx="0">
                  <c:v>130.51</c:v>
                </c:pt>
                <c:pt idx="1">
                  <c:v>98.52</c:v>
                </c:pt>
                <c:pt idx="2">
                  <c:v>97.6</c:v>
                </c:pt>
                <c:pt idx="3">
                  <c:v>99</c:v>
                </c:pt>
                <c:pt idx="4">
                  <c:v>98.38</c:v>
                </c:pt>
                <c:pt idx="5">
                  <c:v>92.97</c:v>
                </c:pt>
                <c:pt idx="6">
                  <c:v>86.96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9-479D-9B3F-9BD989CF60EA}"/>
            </c:ext>
          </c:extLst>
        </c:ser>
        <c:ser>
          <c:idx val="2"/>
          <c:order val="2"/>
          <c:tx>
            <c:strRef>
              <c:f>'Retail trade'!$K$7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trade'!$L$41:$L$47</c:f>
              <c:numCache>
                <c:formatCode>0.0</c:formatCode>
                <c:ptCount val="7"/>
                <c:pt idx="0">
                  <c:v>134</c:v>
                </c:pt>
                <c:pt idx="1">
                  <c:v>99.35</c:v>
                </c:pt>
                <c:pt idx="2">
                  <c:v>98.28</c:v>
                </c:pt>
                <c:pt idx="3">
                  <c:v>99.89</c:v>
                </c:pt>
                <c:pt idx="4">
                  <c:v>99.3</c:v>
                </c:pt>
                <c:pt idx="5">
                  <c:v>93.68</c:v>
                </c:pt>
                <c:pt idx="6">
                  <c:v>88.2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29-479D-9B3F-9BD989CF6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'Retail trade'!$L$108:$L$148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100.1229</c:v>
                </c:pt>
                <c:pt idx="2">
                  <c:v>96.352599999999995</c:v>
                </c:pt>
                <c:pt idx="3">
                  <c:v>94.002300000000005</c:v>
                </c:pt>
                <c:pt idx="4">
                  <c:v>91.649699999999996</c:v>
                </c:pt>
                <c:pt idx="5">
                  <c:v>91.572699999999998</c:v>
                </c:pt>
                <c:pt idx="6">
                  <c:v>92.172799999999995</c:v>
                </c:pt>
                <c:pt idx="7">
                  <c:v>92.519800000000004</c:v>
                </c:pt>
                <c:pt idx="8">
                  <c:v>93.636799999999994</c:v>
                </c:pt>
                <c:pt idx="9">
                  <c:v>94.101100000000002</c:v>
                </c:pt>
                <c:pt idx="10">
                  <c:v>94.646299999999997</c:v>
                </c:pt>
                <c:pt idx="11">
                  <c:v>95.307599999999994</c:v>
                </c:pt>
                <c:pt idx="12">
                  <c:v>97.4756</c:v>
                </c:pt>
                <c:pt idx="13">
                  <c:v>95.547600000000003</c:v>
                </c:pt>
                <c:pt idx="14">
                  <c:v>96.392499999999998</c:v>
                </c:pt>
                <c:pt idx="15">
                  <c:v>96.435400000000001</c:v>
                </c:pt>
                <c:pt idx="16">
                  <c:v>97.485399999999998</c:v>
                </c:pt>
                <c:pt idx="17">
                  <c:v>98.205799999999996</c:v>
                </c:pt>
                <c:pt idx="18">
                  <c:v>97.568799999999996</c:v>
                </c:pt>
                <c:pt idx="19">
                  <c:v>97.079099999999997</c:v>
                </c:pt>
                <c:pt idx="20">
                  <c:v>97.446899999999999</c:v>
                </c:pt>
                <c:pt idx="21">
                  <c:v>97.717699999999994</c:v>
                </c:pt>
                <c:pt idx="22">
                  <c:v>96.611000000000004</c:v>
                </c:pt>
                <c:pt idx="23">
                  <c:v>96.483400000000003</c:v>
                </c:pt>
                <c:pt idx="24">
                  <c:v>96.284599999999998</c:v>
                </c:pt>
                <c:pt idx="25">
                  <c:v>96.852000000000004</c:v>
                </c:pt>
                <c:pt idx="26">
                  <c:v>97.163700000000006</c:v>
                </c:pt>
                <c:pt idx="27">
                  <c:v>97.364000000000004</c:v>
                </c:pt>
                <c:pt idx="28">
                  <c:v>97.4422</c:v>
                </c:pt>
                <c:pt idx="29">
                  <c:v>96.647199999999998</c:v>
                </c:pt>
                <c:pt idx="30">
                  <c:v>96.876900000000006</c:v>
                </c:pt>
                <c:pt idx="31">
                  <c:v>97.205100000000002</c:v>
                </c:pt>
                <c:pt idx="32">
                  <c:v>97.537700000000001</c:v>
                </c:pt>
                <c:pt idx="33">
                  <c:v>98.850099999999998</c:v>
                </c:pt>
                <c:pt idx="34">
                  <c:v>99.765199999999993</c:v>
                </c:pt>
                <c:pt idx="35">
                  <c:v>99.8005</c:v>
                </c:pt>
                <c:pt idx="36">
                  <c:v>101.0801</c:v>
                </c:pt>
                <c:pt idx="37">
                  <c:v>102.09739999999999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6-489B-BCAE-6159EFAA579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'Retail trade'!$L$150:$L$190</c:f>
              <c:numCache>
                <c:formatCode>0.0</c:formatCode>
                <c:ptCount val="41"/>
                <c:pt idx="0">
                  <c:v>100</c:v>
                </c:pt>
                <c:pt idx="1">
                  <c:v>99.417100000000005</c:v>
                </c:pt>
                <c:pt idx="2">
                  <c:v>97.228399999999993</c:v>
                </c:pt>
                <c:pt idx="3">
                  <c:v>95.837299999999999</c:v>
                </c:pt>
                <c:pt idx="4">
                  <c:v>95.826999999999998</c:v>
                </c:pt>
                <c:pt idx="5">
                  <c:v>96.663499999999999</c:v>
                </c:pt>
                <c:pt idx="6">
                  <c:v>98.136200000000002</c:v>
                </c:pt>
                <c:pt idx="7">
                  <c:v>96.774199999999993</c:v>
                </c:pt>
                <c:pt idx="8">
                  <c:v>99.694000000000003</c:v>
                </c:pt>
                <c:pt idx="9">
                  <c:v>94.635400000000004</c:v>
                </c:pt>
                <c:pt idx="10">
                  <c:v>94.1447</c:v>
                </c:pt>
                <c:pt idx="11">
                  <c:v>99.635800000000003</c:v>
                </c:pt>
                <c:pt idx="12">
                  <c:v>105.9192</c:v>
                </c:pt>
                <c:pt idx="13">
                  <c:v>101.149</c:v>
                </c:pt>
                <c:pt idx="14">
                  <c:v>100.6581</c:v>
                </c:pt>
                <c:pt idx="15">
                  <c:v>100.3498</c:v>
                </c:pt>
                <c:pt idx="16">
                  <c:v>102.02670000000001</c:v>
                </c:pt>
                <c:pt idx="17">
                  <c:v>100.1229</c:v>
                </c:pt>
                <c:pt idx="18">
                  <c:v>100.1926</c:v>
                </c:pt>
                <c:pt idx="19">
                  <c:v>97.728300000000004</c:v>
                </c:pt>
                <c:pt idx="20">
                  <c:v>99.720500000000001</c:v>
                </c:pt>
                <c:pt idx="21">
                  <c:v>102.1643</c:v>
                </c:pt>
                <c:pt idx="22">
                  <c:v>100.7997</c:v>
                </c:pt>
                <c:pt idx="23">
                  <c:v>97.527500000000003</c:v>
                </c:pt>
                <c:pt idx="24">
                  <c:v>98.329300000000003</c:v>
                </c:pt>
                <c:pt idx="25">
                  <c:v>100.8505</c:v>
                </c:pt>
                <c:pt idx="26">
                  <c:v>102.50749999999999</c:v>
                </c:pt>
                <c:pt idx="27">
                  <c:v>100.99890000000001</c:v>
                </c:pt>
                <c:pt idx="28">
                  <c:v>100.5157</c:v>
                </c:pt>
                <c:pt idx="29">
                  <c:v>99.529300000000006</c:v>
                </c:pt>
                <c:pt idx="30">
                  <c:v>98.462500000000006</c:v>
                </c:pt>
                <c:pt idx="31">
                  <c:v>97.395499999999998</c:v>
                </c:pt>
                <c:pt idx="32">
                  <c:v>97.259500000000003</c:v>
                </c:pt>
                <c:pt idx="33">
                  <c:v>98.320099999999996</c:v>
                </c:pt>
                <c:pt idx="34">
                  <c:v>100.7921</c:v>
                </c:pt>
                <c:pt idx="35">
                  <c:v>101.04519999999999</c:v>
                </c:pt>
                <c:pt idx="36">
                  <c:v>100.01220000000001</c:v>
                </c:pt>
                <c:pt idx="37">
                  <c:v>101.52200000000001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6-489B-BCAE-6159EFAA5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serv...'!$L$52:$L$59</c:f>
              <c:numCache>
                <c:formatCode>0.0</c:formatCode>
                <c:ptCount val="8"/>
                <c:pt idx="0">
                  <c:v>83.53</c:v>
                </c:pt>
                <c:pt idx="1">
                  <c:v>75.2</c:v>
                </c:pt>
                <c:pt idx="2">
                  <c:v>85.88</c:v>
                </c:pt>
                <c:pt idx="3">
                  <c:v>87.45</c:v>
                </c:pt>
                <c:pt idx="4">
                  <c:v>89.22</c:v>
                </c:pt>
                <c:pt idx="5">
                  <c:v>80.92</c:v>
                </c:pt>
                <c:pt idx="6">
                  <c:v>91.05</c:v>
                </c:pt>
                <c:pt idx="7">
                  <c:v>82.2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E-4053-A319-ECDEAA97E106}"/>
            </c:ext>
          </c:extLst>
        </c:ser>
        <c:ser>
          <c:idx val="1"/>
          <c:order val="1"/>
          <c:tx>
            <c:strRef>
              <c:f>'Accommodation and food serv...'!$K$6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serv...'!$L$61:$L$68</c:f>
              <c:numCache>
                <c:formatCode>0.0</c:formatCode>
                <c:ptCount val="8"/>
                <c:pt idx="0">
                  <c:v>82.61</c:v>
                </c:pt>
                <c:pt idx="1">
                  <c:v>77.84</c:v>
                </c:pt>
                <c:pt idx="2">
                  <c:v>85.02</c:v>
                </c:pt>
                <c:pt idx="3">
                  <c:v>81.180000000000007</c:v>
                </c:pt>
                <c:pt idx="4">
                  <c:v>87.13</c:v>
                </c:pt>
                <c:pt idx="5">
                  <c:v>83.86</c:v>
                </c:pt>
                <c:pt idx="6">
                  <c:v>90.08</c:v>
                </c:pt>
                <c:pt idx="7">
                  <c:v>81.400000000000006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E-4053-A319-ECDEAA97E106}"/>
            </c:ext>
          </c:extLst>
        </c:ser>
        <c:ser>
          <c:idx val="2"/>
          <c:order val="2"/>
          <c:tx>
            <c:strRef>
              <c:f>'Accommodation and food serv...'!$K$7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serv...'!$L$70:$L$77</c:f>
              <c:numCache>
                <c:formatCode>0.0</c:formatCode>
                <c:ptCount val="8"/>
                <c:pt idx="0">
                  <c:v>83.72</c:v>
                </c:pt>
                <c:pt idx="1">
                  <c:v>78.510000000000005</c:v>
                </c:pt>
                <c:pt idx="2">
                  <c:v>85.73</c:v>
                </c:pt>
                <c:pt idx="3">
                  <c:v>83.12</c:v>
                </c:pt>
                <c:pt idx="4">
                  <c:v>86.2</c:v>
                </c:pt>
                <c:pt idx="5">
                  <c:v>85.29</c:v>
                </c:pt>
                <c:pt idx="6">
                  <c:v>91.31</c:v>
                </c:pt>
                <c:pt idx="7">
                  <c:v>81.31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7E-4053-A319-ECDEAA97E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f...'!$L$23:$L$29</c:f>
              <c:numCache>
                <c:formatCode>0.0</c:formatCode>
                <c:ptCount val="7"/>
                <c:pt idx="0">
                  <c:v>124.72</c:v>
                </c:pt>
                <c:pt idx="1">
                  <c:v>97.7</c:v>
                </c:pt>
                <c:pt idx="2">
                  <c:v>97.22</c:v>
                </c:pt>
                <c:pt idx="3">
                  <c:v>97.22</c:v>
                </c:pt>
                <c:pt idx="4">
                  <c:v>97.31</c:v>
                </c:pt>
                <c:pt idx="5">
                  <c:v>94.58</c:v>
                </c:pt>
                <c:pt idx="6">
                  <c:v>91.25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B-4F27-9FBD-FFBF5763916B}"/>
            </c:ext>
          </c:extLst>
        </c:ser>
        <c:ser>
          <c:idx val="1"/>
          <c:order val="1"/>
          <c:tx>
            <c:strRef>
              <c:f>'Agriculture, forestry and f...'!$K$6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f...'!$L$32:$L$38</c:f>
              <c:numCache>
                <c:formatCode>0.0</c:formatCode>
                <c:ptCount val="7"/>
                <c:pt idx="0">
                  <c:v>134.72999999999999</c:v>
                </c:pt>
                <c:pt idx="1">
                  <c:v>98.27</c:v>
                </c:pt>
                <c:pt idx="2">
                  <c:v>96.71</c:v>
                </c:pt>
                <c:pt idx="3">
                  <c:v>95.84</c:v>
                </c:pt>
                <c:pt idx="4">
                  <c:v>95.95</c:v>
                </c:pt>
                <c:pt idx="5">
                  <c:v>93.73</c:v>
                </c:pt>
                <c:pt idx="6">
                  <c:v>88.53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FB-4F27-9FBD-FFBF5763916B}"/>
            </c:ext>
          </c:extLst>
        </c:ser>
        <c:ser>
          <c:idx val="2"/>
          <c:order val="2"/>
          <c:tx>
            <c:strRef>
              <c:f>'Agriculture, forestry and f...'!$K$7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f...'!$L$41:$L$47</c:f>
              <c:numCache>
                <c:formatCode>0.0</c:formatCode>
                <c:ptCount val="7"/>
                <c:pt idx="0">
                  <c:v>136.15</c:v>
                </c:pt>
                <c:pt idx="1">
                  <c:v>97.17</c:v>
                </c:pt>
                <c:pt idx="2">
                  <c:v>95.81</c:v>
                </c:pt>
                <c:pt idx="3">
                  <c:v>95.13</c:v>
                </c:pt>
                <c:pt idx="4">
                  <c:v>95.07</c:v>
                </c:pt>
                <c:pt idx="5">
                  <c:v>92.59</c:v>
                </c:pt>
                <c:pt idx="6">
                  <c:v>88.07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FB-4F27-9FBD-FFBF57639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serv...'!$L$81:$L$88</c:f>
              <c:numCache>
                <c:formatCode>0.0</c:formatCode>
                <c:ptCount val="8"/>
                <c:pt idx="0">
                  <c:v>83.45</c:v>
                </c:pt>
                <c:pt idx="1">
                  <c:v>74</c:v>
                </c:pt>
                <c:pt idx="2">
                  <c:v>85.45</c:v>
                </c:pt>
                <c:pt idx="3">
                  <c:v>85.64</c:v>
                </c:pt>
                <c:pt idx="4">
                  <c:v>90.35</c:v>
                </c:pt>
                <c:pt idx="5">
                  <c:v>82.37</c:v>
                </c:pt>
                <c:pt idx="6">
                  <c:v>91.52</c:v>
                </c:pt>
                <c:pt idx="7">
                  <c:v>82.08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3-4B76-8457-BDB693288E65}"/>
            </c:ext>
          </c:extLst>
        </c:ser>
        <c:ser>
          <c:idx val="1"/>
          <c:order val="1"/>
          <c:tx>
            <c:strRef>
              <c:f>'Accommodation and food serv...'!$K$6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serv...'!$L$90:$L$97</c:f>
              <c:numCache>
                <c:formatCode>0.0</c:formatCode>
                <c:ptCount val="8"/>
                <c:pt idx="0">
                  <c:v>82.77</c:v>
                </c:pt>
                <c:pt idx="1">
                  <c:v>78.05</c:v>
                </c:pt>
                <c:pt idx="2">
                  <c:v>84.27</c:v>
                </c:pt>
                <c:pt idx="3">
                  <c:v>79.97</c:v>
                </c:pt>
                <c:pt idx="4">
                  <c:v>89.34</c:v>
                </c:pt>
                <c:pt idx="5">
                  <c:v>85.14</c:v>
                </c:pt>
                <c:pt idx="6">
                  <c:v>92.32</c:v>
                </c:pt>
                <c:pt idx="7">
                  <c:v>80.319999999999993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03-4B76-8457-BDB693288E65}"/>
            </c:ext>
          </c:extLst>
        </c:ser>
        <c:ser>
          <c:idx val="2"/>
          <c:order val="2"/>
          <c:tx>
            <c:strRef>
              <c:f>'Accommodation and food serv...'!$K$7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serv...'!$L$99:$L$106</c:f>
              <c:numCache>
                <c:formatCode>0.0</c:formatCode>
                <c:ptCount val="8"/>
                <c:pt idx="0">
                  <c:v>84.05</c:v>
                </c:pt>
                <c:pt idx="1">
                  <c:v>78.98</c:v>
                </c:pt>
                <c:pt idx="2">
                  <c:v>84.93</c:v>
                </c:pt>
                <c:pt idx="3">
                  <c:v>82.02</c:v>
                </c:pt>
                <c:pt idx="4">
                  <c:v>88.54</c:v>
                </c:pt>
                <c:pt idx="5">
                  <c:v>86.64</c:v>
                </c:pt>
                <c:pt idx="6">
                  <c:v>92.92</c:v>
                </c:pt>
                <c:pt idx="7">
                  <c:v>79.959999999999994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03-4B76-8457-BDB693288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serv...'!$L$23:$L$29</c:f>
              <c:numCache>
                <c:formatCode>0.0</c:formatCode>
                <c:ptCount val="7"/>
                <c:pt idx="0">
                  <c:v>98.17</c:v>
                </c:pt>
                <c:pt idx="1">
                  <c:v>78.62</c:v>
                </c:pt>
                <c:pt idx="2">
                  <c:v>82.39</c:v>
                </c:pt>
                <c:pt idx="3">
                  <c:v>87.5</c:v>
                </c:pt>
                <c:pt idx="4">
                  <c:v>88.63</c:v>
                </c:pt>
                <c:pt idx="5">
                  <c:v>86.59</c:v>
                </c:pt>
                <c:pt idx="6">
                  <c:v>80.849999999999994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B-42E8-A9F2-4ABC1B4C63AF}"/>
            </c:ext>
          </c:extLst>
        </c:ser>
        <c:ser>
          <c:idx val="1"/>
          <c:order val="1"/>
          <c:tx>
            <c:strRef>
              <c:f>'Accommodation and food serv...'!$K$6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serv...'!$L$32:$L$38</c:f>
              <c:numCache>
                <c:formatCode>0.0</c:formatCode>
                <c:ptCount val="7"/>
                <c:pt idx="0">
                  <c:v>101.51</c:v>
                </c:pt>
                <c:pt idx="1">
                  <c:v>79.319999999999993</c:v>
                </c:pt>
                <c:pt idx="2">
                  <c:v>82.09</c:v>
                </c:pt>
                <c:pt idx="3">
                  <c:v>86.8</c:v>
                </c:pt>
                <c:pt idx="4">
                  <c:v>88.17</c:v>
                </c:pt>
                <c:pt idx="5">
                  <c:v>85.43</c:v>
                </c:pt>
                <c:pt idx="6">
                  <c:v>79.489999999999995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B-42E8-A9F2-4ABC1B4C63AF}"/>
            </c:ext>
          </c:extLst>
        </c:ser>
        <c:ser>
          <c:idx val="2"/>
          <c:order val="2"/>
          <c:tx>
            <c:strRef>
              <c:f>'Accommodation and food serv...'!$K$7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serv...'!$L$41:$L$47</c:f>
              <c:numCache>
                <c:formatCode>0.0</c:formatCode>
                <c:ptCount val="7"/>
                <c:pt idx="0">
                  <c:v>105.18</c:v>
                </c:pt>
                <c:pt idx="1">
                  <c:v>79.98</c:v>
                </c:pt>
                <c:pt idx="2">
                  <c:v>82.29</c:v>
                </c:pt>
                <c:pt idx="3">
                  <c:v>87.32</c:v>
                </c:pt>
                <c:pt idx="4">
                  <c:v>88.8</c:v>
                </c:pt>
                <c:pt idx="5">
                  <c:v>86.31</c:v>
                </c:pt>
                <c:pt idx="6">
                  <c:v>81.48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6B-42E8-A9F2-4ABC1B4C6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'Accommodation and food serv...'!$L$108:$L$148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96.319599999999994</c:v>
                </c:pt>
                <c:pt idx="2">
                  <c:v>79.914100000000005</c:v>
                </c:pt>
                <c:pt idx="3">
                  <c:v>69.510099999999994</c:v>
                </c:pt>
                <c:pt idx="4">
                  <c:v>65.055499999999995</c:v>
                </c:pt>
                <c:pt idx="5">
                  <c:v>65.152500000000003</c:v>
                </c:pt>
                <c:pt idx="6">
                  <c:v>67.540800000000004</c:v>
                </c:pt>
                <c:pt idx="7">
                  <c:v>69.219099999999997</c:v>
                </c:pt>
                <c:pt idx="8">
                  <c:v>70.4589</c:v>
                </c:pt>
                <c:pt idx="9">
                  <c:v>70.7042</c:v>
                </c:pt>
                <c:pt idx="10">
                  <c:v>72.040599999999998</c:v>
                </c:pt>
                <c:pt idx="11">
                  <c:v>73.5852</c:v>
                </c:pt>
                <c:pt idx="12">
                  <c:v>76.711100000000002</c:v>
                </c:pt>
                <c:pt idx="13">
                  <c:v>78.804100000000005</c:v>
                </c:pt>
                <c:pt idx="14">
                  <c:v>80.327399999999997</c:v>
                </c:pt>
                <c:pt idx="15">
                  <c:v>81.880399999999995</c:v>
                </c:pt>
                <c:pt idx="16">
                  <c:v>84.811000000000007</c:v>
                </c:pt>
                <c:pt idx="17">
                  <c:v>84.942999999999998</c:v>
                </c:pt>
                <c:pt idx="18">
                  <c:v>84.904600000000002</c:v>
                </c:pt>
                <c:pt idx="19">
                  <c:v>84.581999999999994</c:v>
                </c:pt>
                <c:pt idx="20">
                  <c:v>84.619500000000002</c:v>
                </c:pt>
                <c:pt idx="21">
                  <c:v>82.716899999999995</c:v>
                </c:pt>
                <c:pt idx="22">
                  <c:v>82.7042</c:v>
                </c:pt>
                <c:pt idx="23">
                  <c:v>83.384399999999999</c:v>
                </c:pt>
                <c:pt idx="24">
                  <c:v>83.394999999999996</c:v>
                </c:pt>
                <c:pt idx="25">
                  <c:v>83.6143</c:v>
                </c:pt>
                <c:pt idx="26">
                  <c:v>85.762900000000002</c:v>
                </c:pt>
                <c:pt idx="27">
                  <c:v>86.302000000000007</c:v>
                </c:pt>
                <c:pt idx="28">
                  <c:v>86.587999999999994</c:v>
                </c:pt>
                <c:pt idx="29">
                  <c:v>85.992599999999996</c:v>
                </c:pt>
                <c:pt idx="30">
                  <c:v>85.634699999999995</c:v>
                </c:pt>
                <c:pt idx="31">
                  <c:v>85.355999999999995</c:v>
                </c:pt>
                <c:pt idx="32">
                  <c:v>85.266900000000007</c:v>
                </c:pt>
                <c:pt idx="33">
                  <c:v>85.615399999999994</c:v>
                </c:pt>
                <c:pt idx="34">
                  <c:v>86.072800000000001</c:v>
                </c:pt>
                <c:pt idx="35">
                  <c:v>86.192300000000003</c:v>
                </c:pt>
                <c:pt idx="36">
                  <c:v>86.101200000000006</c:v>
                </c:pt>
                <c:pt idx="37">
                  <c:v>87.2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4-4AF1-8966-047BA209521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'Accommodation and food serv...'!$L$150:$L$190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92.360299999999995</c:v>
                </c:pt>
                <c:pt idx="2">
                  <c:v>79.416799999999995</c:v>
                </c:pt>
                <c:pt idx="3">
                  <c:v>75.4024</c:v>
                </c:pt>
                <c:pt idx="4">
                  <c:v>72.521000000000001</c:v>
                </c:pt>
                <c:pt idx="5">
                  <c:v>74.037000000000006</c:v>
                </c:pt>
                <c:pt idx="6">
                  <c:v>84.879900000000006</c:v>
                </c:pt>
                <c:pt idx="7">
                  <c:v>81.507599999999996</c:v>
                </c:pt>
                <c:pt idx="8">
                  <c:v>79.327399999999997</c:v>
                </c:pt>
                <c:pt idx="9">
                  <c:v>75.160399999999996</c:v>
                </c:pt>
                <c:pt idx="10">
                  <c:v>75.552300000000002</c:v>
                </c:pt>
                <c:pt idx="11">
                  <c:v>76.300399999999996</c:v>
                </c:pt>
                <c:pt idx="12">
                  <c:v>81.458600000000004</c:v>
                </c:pt>
                <c:pt idx="13">
                  <c:v>84.081999999999994</c:v>
                </c:pt>
                <c:pt idx="14">
                  <c:v>84.081999999999994</c:v>
                </c:pt>
                <c:pt idx="15">
                  <c:v>84.081299999999999</c:v>
                </c:pt>
                <c:pt idx="16">
                  <c:v>94.193299999999994</c:v>
                </c:pt>
                <c:pt idx="17">
                  <c:v>90.217699999999994</c:v>
                </c:pt>
                <c:pt idx="18">
                  <c:v>89.8005</c:v>
                </c:pt>
                <c:pt idx="19">
                  <c:v>88.372200000000007</c:v>
                </c:pt>
                <c:pt idx="20">
                  <c:v>89.537999999999997</c:v>
                </c:pt>
                <c:pt idx="21">
                  <c:v>87.502499999999998</c:v>
                </c:pt>
                <c:pt idx="22">
                  <c:v>88.544700000000006</c:v>
                </c:pt>
                <c:pt idx="23">
                  <c:v>89.182000000000002</c:v>
                </c:pt>
                <c:pt idx="24">
                  <c:v>88.227000000000004</c:v>
                </c:pt>
                <c:pt idx="25">
                  <c:v>88.401700000000005</c:v>
                </c:pt>
                <c:pt idx="26">
                  <c:v>90.670900000000003</c:v>
                </c:pt>
                <c:pt idx="27">
                  <c:v>91.632999999999996</c:v>
                </c:pt>
                <c:pt idx="28">
                  <c:v>91.514899999999997</c:v>
                </c:pt>
                <c:pt idx="29">
                  <c:v>89.611599999999996</c:v>
                </c:pt>
                <c:pt idx="30">
                  <c:v>88.702600000000004</c:v>
                </c:pt>
                <c:pt idx="31">
                  <c:v>85.7072</c:v>
                </c:pt>
                <c:pt idx="32">
                  <c:v>86.091300000000004</c:v>
                </c:pt>
                <c:pt idx="33">
                  <c:v>86.853099999999998</c:v>
                </c:pt>
                <c:pt idx="34">
                  <c:v>88.653800000000004</c:v>
                </c:pt>
                <c:pt idx="35">
                  <c:v>88.015199999999993</c:v>
                </c:pt>
                <c:pt idx="36">
                  <c:v>87.190700000000007</c:v>
                </c:pt>
                <c:pt idx="37">
                  <c:v>88.706100000000006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4-4AF1-8966-047BA2095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wareh...'!$L$52:$L$59</c:f>
              <c:numCache>
                <c:formatCode>0.0</c:formatCode>
                <c:ptCount val="8"/>
                <c:pt idx="0">
                  <c:v>94.68</c:v>
                </c:pt>
                <c:pt idx="1">
                  <c:v>93.11</c:v>
                </c:pt>
                <c:pt idx="2">
                  <c:v>94.83</c:v>
                </c:pt>
                <c:pt idx="3">
                  <c:v>93.77</c:v>
                </c:pt>
                <c:pt idx="4">
                  <c:v>94.92</c:v>
                </c:pt>
                <c:pt idx="5">
                  <c:v>95.73</c:v>
                </c:pt>
                <c:pt idx="6">
                  <c:v>92.81</c:v>
                </c:pt>
                <c:pt idx="7">
                  <c:v>91.25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F-4BDD-A2BF-A81E795A0FD8}"/>
            </c:ext>
          </c:extLst>
        </c:ser>
        <c:ser>
          <c:idx val="1"/>
          <c:order val="1"/>
          <c:tx>
            <c:strRef>
              <c:f>'Transport, postal and wareh...'!$K$6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wareh...'!$L$61:$L$68</c:f>
              <c:numCache>
                <c:formatCode>0.0</c:formatCode>
                <c:ptCount val="8"/>
                <c:pt idx="0">
                  <c:v>93.91</c:v>
                </c:pt>
                <c:pt idx="1">
                  <c:v>93.54</c:v>
                </c:pt>
                <c:pt idx="2">
                  <c:v>94.41</c:v>
                </c:pt>
                <c:pt idx="3">
                  <c:v>95.18</c:v>
                </c:pt>
                <c:pt idx="4">
                  <c:v>94.72</c:v>
                </c:pt>
                <c:pt idx="5">
                  <c:v>91.4</c:v>
                </c:pt>
                <c:pt idx="6">
                  <c:v>95.34</c:v>
                </c:pt>
                <c:pt idx="7">
                  <c:v>91.47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9F-4BDD-A2BF-A81E795A0FD8}"/>
            </c:ext>
          </c:extLst>
        </c:ser>
        <c:ser>
          <c:idx val="2"/>
          <c:order val="2"/>
          <c:tx>
            <c:strRef>
              <c:f>'Transport, postal and wareh...'!$K$7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wareh...'!$L$70:$L$77</c:f>
              <c:numCache>
                <c:formatCode>0.0</c:formatCode>
                <c:ptCount val="8"/>
                <c:pt idx="0">
                  <c:v>93.81</c:v>
                </c:pt>
                <c:pt idx="1">
                  <c:v>94.78</c:v>
                </c:pt>
                <c:pt idx="2">
                  <c:v>94.28</c:v>
                </c:pt>
                <c:pt idx="3">
                  <c:v>94.73</c:v>
                </c:pt>
                <c:pt idx="4">
                  <c:v>95.83</c:v>
                </c:pt>
                <c:pt idx="5">
                  <c:v>92.83</c:v>
                </c:pt>
                <c:pt idx="6">
                  <c:v>95.83</c:v>
                </c:pt>
                <c:pt idx="7">
                  <c:v>92.29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9F-4BDD-A2BF-A81E795A0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wareh...'!$L$81:$L$88</c:f>
              <c:numCache>
                <c:formatCode>0.0</c:formatCode>
                <c:ptCount val="8"/>
                <c:pt idx="0">
                  <c:v>93.31</c:v>
                </c:pt>
                <c:pt idx="1">
                  <c:v>92.96</c:v>
                </c:pt>
                <c:pt idx="2">
                  <c:v>92.45</c:v>
                </c:pt>
                <c:pt idx="3">
                  <c:v>94.79</c:v>
                </c:pt>
                <c:pt idx="4">
                  <c:v>94.86</c:v>
                </c:pt>
                <c:pt idx="5">
                  <c:v>96.59</c:v>
                </c:pt>
                <c:pt idx="6">
                  <c:v>91.28</c:v>
                </c:pt>
                <c:pt idx="7">
                  <c:v>93.64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C-4D7E-A19C-2AB1C87B32A6}"/>
            </c:ext>
          </c:extLst>
        </c:ser>
        <c:ser>
          <c:idx val="1"/>
          <c:order val="1"/>
          <c:tx>
            <c:strRef>
              <c:f>'Transport, postal and wareh...'!$K$6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wareh...'!$L$90:$L$97</c:f>
              <c:numCache>
                <c:formatCode>0.0</c:formatCode>
                <c:ptCount val="8"/>
                <c:pt idx="0">
                  <c:v>93.04</c:v>
                </c:pt>
                <c:pt idx="1">
                  <c:v>93.98</c:v>
                </c:pt>
                <c:pt idx="2">
                  <c:v>92.11</c:v>
                </c:pt>
                <c:pt idx="3">
                  <c:v>96.94</c:v>
                </c:pt>
                <c:pt idx="4">
                  <c:v>95.4</c:v>
                </c:pt>
                <c:pt idx="5">
                  <c:v>93.33</c:v>
                </c:pt>
                <c:pt idx="6">
                  <c:v>94.43</c:v>
                </c:pt>
                <c:pt idx="7">
                  <c:v>94.7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C-4D7E-A19C-2AB1C87B32A6}"/>
            </c:ext>
          </c:extLst>
        </c:ser>
        <c:ser>
          <c:idx val="2"/>
          <c:order val="2"/>
          <c:tx>
            <c:strRef>
              <c:f>'Transport, postal and wareh...'!$K$7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wareh...'!$L$99:$L$106</c:f>
              <c:numCache>
                <c:formatCode>0.0</c:formatCode>
                <c:ptCount val="8"/>
                <c:pt idx="0">
                  <c:v>94.06</c:v>
                </c:pt>
                <c:pt idx="1">
                  <c:v>95.23</c:v>
                </c:pt>
                <c:pt idx="2">
                  <c:v>93.26</c:v>
                </c:pt>
                <c:pt idx="3">
                  <c:v>99.81</c:v>
                </c:pt>
                <c:pt idx="4">
                  <c:v>96.63</c:v>
                </c:pt>
                <c:pt idx="5">
                  <c:v>94.13</c:v>
                </c:pt>
                <c:pt idx="6">
                  <c:v>93.86</c:v>
                </c:pt>
                <c:pt idx="7">
                  <c:v>97.03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5C-4D7E-A19C-2AB1C87B3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wareh...'!$L$23:$L$29</c:f>
              <c:numCache>
                <c:formatCode>0.0</c:formatCode>
                <c:ptCount val="7"/>
                <c:pt idx="0">
                  <c:v>127.93</c:v>
                </c:pt>
                <c:pt idx="1">
                  <c:v>94.27</c:v>
                </c:pt>
                <c:pt idx="2">
                  <c:v>94.4</c:v>
                </c:pt>
                <c:pt idx="3">
                  <c:v>94.93</c:v>
                </c:pt>
                <c:pt idx="4">
                  <c:v>94.47</c:v>
                </c:pt>
                <c:pt idx="5">
                  <c:v>91.09</c:v>
                </c:pt>
                <c:pt idx="6">
                  <c:v>84.41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0-4D98-A81C-383E66EA7526}"/>
            </c:ext>
          </c:extLst>
        </c:ser>
        <c:ser>
          <c:idx val="1"/>
          <c:order val="1"/>
          <c:tx>
            <c:strRef>
              <c:f>'Transport, postal and wareh...'!$K$6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wareh...'!$L$32:$L$38</c:f>
              <c:numCache>
                <c:formatCode>0.0</c:formatCode>
                <c:ptCount val="7"/>
                <c:pt idx="0">
                  <c:v>146.26</c:v>
                </c:pt>
                <c:pt idx="1">
                  <c:v>96.35</c:v>
                </c:pt>
                <c:pt idx="2">
                  <c:v>94.38</c:v>
                </c:pt>
                <c:pt idx="3">
                  <c:v>94.65</c:v>
                </c:pt>
                <c:pt idx="4">
                  <c:v>94.1</c:v>
                </c:pt>
                <c:pt idx="5">
                  <c:v>90.4</c:v>
                </c:pt>
                <c:pt idx="6">
                  <c:v>83.34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80-4D98-A81C-383E66EA7526}"/>
            </c:ext>
          </c:extLst>
        </c:ser>
        <c:ser>
          <c:idx val="2"/>
          <c:order val="2"/>
          <c:tx>
            <c:strRef>
              <c:f>'Transport, postal and wareh...'!$K$7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wareh...'!$L$41:$L$47</c:f>
              <c:numCache>
                <c:formatCode>0.0</c:formatCode>
                <c:ptCount val="7"/>
                <c:pt idx="0">
                  <c:v>148.03</c:v>
                </c:pt>
                <c:pt idx="1">
                  <c:v>97.15</c:v>
                </c:pt>
                <c:pt idx="2">
                  <c:v>94.92</c:v>
                </c:pt>
                <c:pt idx="3">
                  <c:v>95.49</c:v>
                </c:pt>
                <c:pt idx="4">
                  <c:v>94.79</c:v>
                </c:pt>
                <c:pt idx="5">
                  <c:v>90.82</c:v>
                </c:pt>
                <c:pt idx="6">
                  <c:v>83.92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80-4D98-A81C-383E66EA7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'Transport, postal and wareh...'!$L$108:$L$148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99.342299999999994</c:v>
                </c:pt>
                <c:pt idx="2">
                  <c:v>97.482299999999995</c:v>
                </c:pt>
                <c:pt idx="3">
                  <c:v>96.906999999999996</c:v>
                </c:pt>
                <c:pt idx="4">
                  <c:v>95.593299999999999</c:v>
                </c:pt>
                <c:pt idx="5">
                  <c:v>95.038600000000002</c:v>
                </c:pt>
                <c:pt idx="6">
                  <c:v>95.45</c:v>
                </c:pt>
                <c:pt idx="7">
                  <c:v>95.691400000000002</c:v>
                </c:pt>
                <c:pt idx="8">
                  <c:v>94.875399999999999</c:v>
                </c:pt>
                <c:pt idx="9">
                  <c:v>95.332700000000003</c:v>
                </c:pt>
                <c:pt idx="10">
                  <c:v>95.647199999999998</c:v>
                </c:pt>
                <c:pt idx="11">
                  <c:v>95.317300000000003</c:v>
                </c:pt>
                <c:pt idx="12">
                  <c:v>95.863200000000006</c:v>
                </c:pt>
                <c:pt idx="13">
                  <c:v>96.139700000000005</c:v>
                </c:pt>
                <c:pt idx="14">
                  <c:v>95.891099999999994</c:v>
                </c:pt>
                <c:pt idx="15">
                  <c:v>93.300700000000006</c:v>
                </c:pt>
                <c:pt idx="16">
                  <c:v>94.270600000000002</c:v>
                </c:pt>
                <c:pt idx="17">
                  <c:v>95.189400000000006</c:v>
                </c:pt>
                <c:pt idx="18">
                  <c:v>95.816999999999993</c:v>
                </c:pt>
                <c:pt idx="19">
                  <c:v>95.7928</c:v>
                </c:pt>
                <c:pt idx="20">
                  <c:v>96.016000000000005</c:v>
                </c:pt>
                <c:pt idx="21">
                  <c:v>96.108699999999999</c:v>
                </c:pt>
                <c:pt idx="22">
                  <c:v>95.780100000000004</c:v>
                </c:pt>
                <c:pt idx="23">
                  <c:v>95.870699999999999</c:v>
                </c:pt>
                <c:pt idx="24">
                  <c:v>95.601900000000001</c:v>
                </c:pt>
                <c:pt idx="25">
                  <c:v>95.627499999999998</c:v>
                </c:pt>
                <c:pt idx="26">
                  <c:v>95.616900000000001</c:v>
                </c:pt>
                <c:pt idx="27">
                  <c:v>95.9114</c:v>
                </c:pt>
                <c:pt idx="28">
                  <c:v>95.447800000000001</c:v>
                </c:pt>
                <c:pt idx="29">
                  <c:v>94.640100000000004</c:v>
                </c:pt>
                <c:pt idx="30">
                  <c:v>93.8232</c:v>
                </c:pt>
                <c:pt idx="31">
                  <c:v>94.164199999999994</c:v>
                </c:pt>
                <c:pt idx="32">
                  <c:v>94.272400000000005</c:v>
                </c:pt>
                <c:pt idx="33">
                  <c:v>94.328999999999994</c:v>
                </c:pt>
                <c:pt idx="34">
                  <c:v>94.253399999999999</c:v>
                </c:pt>
                <c:pt idx="35">
                  <c:v>94.902299999999997</c:v>
                </c:pt>
                <c:pt idx="36">
                  <c:v>94.339200000000005</c:v>
                </c:pt>
                <c:pt idx="37">
                  <c:v>94.962500000000006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D-4FCA-8CEF-D12E0A67D92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'Transport, postal and wareh...'!$L$150:$L$190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100.6514</c:v>
                </c:pt>
                <c:pt idx="2">
                  <c:v>98.241900000000001</c:v>
                </c:pt>
                <c:pt idx="3">
                  <c:v>96.945400000000006</c:v>
                </c:pt>
                <c:pt idx="4">
                  <c:v>97.346999999999994</c:v>
                </c:pt>
                <c:pt idx="5">
                  <c:v>96.514099999999999</c:v>
                </c:pt>
                <c:pt idx="6">
                  <c:v>94.0565</c:v>
                </c:pt>
                <c:pt idx="7">
                  <c:v>92.507300000000001</c:v>
                </c:pt>
                <c:pt idx="8">
                  <c:v>89.763400000000004</c:v>
                </c:pt>
                <c:pt idx="9">
                  <c:v>89.749099999999999</c:v>
                </c:pt>
                <c:pt idx="10">
                  <c:v>89.688199999999995</c:v>
                </c:pt>
                <c:pt idx="11">
                  <c:v>91.051000000000002</c:v>
                </c:pt>
                <c:pt idx="12">
                  <c:v>92.683300000000003</c:v>
                </c:pt>
                <c:pt idx="13">
                  <c:v>92.954599999999999</c:v>
                </c:pt>
                <c:pt idx="14">
                  <c:v>93.528400000000005</c:v>
                </c:pt>
                <c:pt idx="15">
                  <c:v>92.187700000000007</c:v>
                </c:pt>
                <c:pt idx="16">
                  <c:v>92.526499999999999</c:v>
                </c:pt>
                <c:pt idx="17">
                  <c:v>88.955500000000001</c:v>
                </c:pt>
                <c:pt idx="18">
                  <c:v>88.591499999999996</c:v>
                </c:pt>
                <c:pt idx="19">
                  <c:v>88.955799999999996</c:v>
                </c:pt>
                <c:pt idx="20">
                  <c:v>88.610399999999998</c:v>
                </c:pt>
                <c:pt idx="21">
                  <c:v>89.943200000000004</c:v>
                </c:pt>
                <c:pt idx="22">
                  <c:v>90.540499999999994</c:v>
                </c:pt>
                <c:pt idx="23">
                  <c:v>90.656300000000002</c:v>
                </c:pt>
                <c:pt idx="24">
                  <c:v>88.641000000000005</c:v>
                </c:pt>
                <c:pt idx="25">
                  <c:v>91.531300000000002</c:v>
                </c:pt>
                <c:pt idx="26">
                  <c:v>91.624200000000002</c:v>
                </c:pt>
                <c:pt idx="27">
                  <c:v>96.410300000000007</c:v>
                </c:pt>
                <c:pt idx="28">
                  <c:v>100.79649999999999</c:v>
                </c:pt>
                <c:pt idx="29">
                  <c:v>96.227400000000003</c:v>
                </c:pt>
                <c:pt idx="30">
                  <c:v>89.773200000000003</c:v>
                </c:pt>
                <c:pt idx="31">
                  <c:v>90.328900000000004</c:v>
                </c:pt>
                <c:pt idx="32">
                  <c:v>90.759200000000007</c:v>
                </c:pt>
                <c:pt idx="33">
                  <c:v>90.6952</c:v>
                </c:pt>
                <c:pt idx="34">
                  <c:v>89.799499999999995</c:v>
                </c:pt>
                <c:pt idx="35">
                  <c:v>90.976699999999994</c:v>
                </c:pt>
                <c:pt idx="36">
                  <c:v>90.139899999999997</c:v>
                </c:pt>
                <c:pt idx="37">
                  <c:v>90.7821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D-4FCA-8CEF-D12E0A67D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telec...'!$L$52:$L$59</c:f>
              <c:numCache>
                <c:formatCode>0.0</c:formatCode>
                <c:ptCount val="8"/>
                <c:pt idx="0">
                  <c:v>90.35</c:v>
                </c:pt>
                <c:pt idx="1">
                  <c:v>87.23</c:v>
                </c:pt>
                <c:pt idx="2">
                  <c:v>88.94</c:v>
                </c:pt>
                <c:pt idx="3">
                  <c:v>91.97</c:v>
                </c:pt>
                <c:pt idx="4">
                  <c:v>91.72</c:v>
                </c:pt>
                <c:pt idx="5">
                  <c:v>89.55</c:v>
                </c:pt>
                <c:pt idx="6">
                  <c:v>99.7</c:v>
                </c:pt>
                <c:pt idx="7">
                  <c:v>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E-417F-9768-986CCAA4CCBE}"/>
            </c:ext>
          </c:extLst>
        </c:ser>
        <c:ser>
          <c:idx val="1"/>
          <c:order val="1"/>
          <c:tx>
            <c:strRef>
              <c:f>'Information media and telec...'!$K$6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telec...'!$L$61:$L$68</c:f>
              <c:numCache>
                <c:formatCode>0.0</c:formatCode>
                <c:ptCount val="8"/>
                <c:pt idx="0">
                  <c:v>89.26</c:v>
                </c:pt>
                <c:pt idx="1">
                  <c:v>86.16</c:v>
                </c:pt>
                <c:pt idx="2">
                  <c:v>89.23</c:v>
                </c:pt>
                <c:pt idx="3">
                  <c:v>90.96</c:v>
                </c:pt>
                <c:pt idx="4">
                  <c:v>90.01</c:v>
                </c:pt>
                <c:pt idx="5">
                  <c:v>89.35</c:v>
                </c:pt>
                <c:pt idx="6">
                  <c:v>94.82</c:v>
                </c:pt>
                <c:pt idx="7">
                  <c:v>91.71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E-417F-9768-986CCAA4CCBE}"/>
            </c:ext>
          </c:extLst>
        </c:ser>
        <c:ser>
          <c:idx val="2"/>
          <c:order val="2"/>
          <c:tx>
            <c:strRef>
              <c:f>'Information media and telec...'!$K$7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telec...'!$L$70:$L$77</c:f>
              <c:numCache>
                <c:formatCode>0.0</c:formatCode>
                <c:ptCount val="8"/>
                <c:pt idx="0">
                  <c:v>89.63</c:v>
                </c:pt>
                <c:pt idx="1">
                  <c:v>85.74</c:v>
                </c:pt>
                <c:pt idx="2">
                  <c:v>89.21</c:v>
                </c:pt>
                <c:pt idx="3">
                  <c:v>90.94</c:v>
                </c:pt>
                <c:pt idx="4">
                  <c:v>90.01</c:v>
                </c:pt>
                <c:pt idx="5">
                  <c:v>90.01</c:v>
                </c:pt>
                <c:pt idx="6">
                  <c:v>93.91</c:v>
                </c:pt>
                <c:pt idx="7">
                  <c:v>92.53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E-417F-9768-986CCAA4C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telec...'!$L$81:$L$88</c:f>
              <c:numCache>
                <c:formatCode>0.0</c:formatCode>
                <c:ptCount val="8"/>
                <c:pt idx="0">
                  <c:v>88.62</c:v>
                </c:pt>
                <c:pt idx="1">
                  <c:v>86.97</c:v>
                </c:pt>
                <c:pt idx="2">
                  <c:v>87.28</c:v>
                </c:pt>
                <c:pt idx="3">
                  <c:v>92.15</c:v>
                </c:pt>
                <c:pt idx="4">
                  <c:v>91.59</c:v>
                </c:pt>
                <c:pt idx="5">
                  <c:v>87.34</c:v>
                </c:pt>
                <c:pt idx="6">
                  <c:v>93.42</c:v>
                </c:pt>
                <c:pt idx="7">
                  <c:v>93.7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A-4D7A-B152-A0A8960EF65C}"/>
            </c:ext>
          </c:extLst>
        </c:ser>
        <c:ser>
          <c:idx val="1"/>
          <c:order val="1"/>
          <c:tx>
            <c:strRef>
              <c:f>'Information media and telec...'!$K$6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telec...'!$L$90:$L$97</c:f>
              <c:numCache>
                <c:formatCode>0.0</c:formatCode>
                <c:ptCount val="8"/>
                <c:pt idx="0">
                  <c:v>87.94</c:v>
                </c:pt>
                <c:pt idx="1">
                  <c:v>86.64</c:v>
                </c:pt>
                <c:pt idx="2">
                  <c:v>87.36</c:v>
                </c:pt>
                <c:pt idx="3">
                  <c:v>90.64</c:v>
                </c:pt>
                <c:pt idx="4">
                  <c:v>90.7</c:v>
                </c:pt>
                <c:pt idx="5">
                  <c:v>86.18</c:v>
                </c:pt>
                <c:pt idx="6">
                  <c:v>93</c:v>
                </c:pt>
                <c:pt idx="7">
                  <c:v>92.67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A-4D7A-B152-A0A8960EF65C}"/>
            </c:ext>
          </c:extLst>
        </c:ser>
        <c:ser>
          <c:idx val="2"/>
          <c:order val="2"/>
          <c:tx>
            <c:strRef>
              <c:f>'Information media and telec...'!$K$7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telec...'!$L$99:$L$106</c:f>
              <c:numCache>
                <c:formatCode>0.0</c:formatCode>
                <c:ptCount val="8"/>
                <c:pt idx="0">
                  <c:v>88.93</c:v>
                </c:pt>
                <c:pt idx="1">
                  <c:v>86.59</c:v>
                </c:pt>
                <c:pt idx="2">
                  <c:v>87.13</c:v>
                </c:pt>
                <c:pt idx="3">
                  <c:v>90.6</c:v>
                </c:pt>
                <c:pt idx="4">
                  <c:v>90.7</c:v>
                </c:pt>
                <c:pt idx="5">
                  <c:v>88.43</c:v>
                </c:pt>
                <c:pt idx="6">
                  <c:v>93.19</c:v>
                </c:pt>
                <c:pt idx="7">
                  <c:v>94.04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A-4D7A-B152-A0A8960EF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telec...'!$L$23:$L$29</c:f>
              <c:numCache>
                <c:formatCode>0.0</c:formatCode>
                <c:ptCount val="7"/>
                <c:pt idx="0">
                  <c:v>60.29</c:v>
                </c:pt>
                <c:pt idx="1">
                  <c:v>88.1</c:v>
                </c:pt>
                <c:pt idx="2">
                  <c:v>90.7</c:v>
                </c:pt>
                <c:pt idx="3">
                  <c:v>90.54</c:v>
                </c:pt>
                <c:pt idx="4">
                  <c:v>90.01</c:v>
                </c:pt>
                <c:pt idx="5">
                  <c:v>86.59</c:v>
                </c:pt>
                <c:pt idx="6">
                  <c:v>79.290000000000006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7-48B8-9AAD-18C5071F961C}"/>
            </c:ext>
          </c:extLst>
        </c:ser>
        <c:ser>
          <c:idx val="1"/>
          <c:order val="1"/>
          <c:tx>
            <c:strRef>
              <c:f>'Information media and telec...'!$K$6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telec...'!$L$32:$L$38</c:f>
              <c:numCache>
                <c:formatCode>0.0</c:formatCode>
                <c:ptCount val="7"/>
                <c:pt idx="0">
                  <c:v>66.55</c:v>
                </c:pt>
                <c:pt idx="1">
                  <c:v>88.48</c:v>
                </c:pt>
                <c:pt idx="2">
                  <c:v>89.63</c:v>
                </c:pt>
                <c:pt idx="3">
                  <c:v>89.12</c:v>
                </c:pt>
                <c:pt idx="4">
                  <c:v>88.87</c:v>
                </c:pt>
                <c:pt idx="5">
                  <c:v>85.38</c:v>
                </c:pt>
                <c:pt idx="6">
                  <c:v>79.88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77-48B8-9AAD-18C5071F961C}"/>
            </c:ext>
          </c:extLst>
        </c:ser>
        <c:ser>
          <c:idx val="2"/>
          <c:order val="2"/>
          <c:tx>
            <c:strRef>
              <c:f>'Information media and telec...'!$K$7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telec...'!$L$41:$L$47</c:f>
              <c:numCache>
                <c:formatCode>0.0</c:formatCode>
                <c:ptCount val="7"/>
                <c:pt idx="0">
                  <c:v>67.39</c:v>
                </c:pt>
                <c:pt idx="1">
                  <c:v>88.75</c:v>
                </c:pt>
                <c:pt idx="2">
                  <c:v>89.7</c:v>
                </c:pt>
                <c:pt idx="3">
                  <c:v>89.22</c:v>
                </c:pt>
                <c:pt idx="4">
                  <c:v>89.36</c:v>
                </c:pt>
                <c:pt idx="5">
                  <c:v>85.85</c:v>
                </c:pt>
                <c:pt idx="6">
                  <c:v>79.930000000000007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77-48B8-9AAD-18C5071F9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'Agriculture, forestry and f...'!$L$108:$L$148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100.43559999999999</c:v>
                </c:pt>
                <c:pt idx="2">
                  <c:v>99.927400000000006</c:v>
                </c:pt>
                <c:pt idx="3">
                  <c:v>98.1708</c:v>
                </c:pt>
                <c:pt idx="4">
                  <c:v>96.388800000000003</c:v>
                </c:pt>
                <c:pt idx="5">
                  <c:v>96.329599999999999</c:v>
                </c:pt>
                <c:pt idx="6">
                  <c:v>96.656599999999997</c:v>
                </c:pt>
                <c:pt idx="7">
                  <c:v>96.490300000000005</c:v>
                </c:pt>
                <c:pt idx="8">
                  <c:v>96.603099999999998</c:v>
                </c:pt>
                <c:pt idx="9">
                  <c:v>96.706699999999998</c:v>
                </c:pt>
                <c:pt idx="10">
                  <c:v>96.570599999999999</c:v>
                </c:pt>
                <c:pt idx="11">
                  <c:v>96.197000000000003</c:v>
                </c:pt>
                <c:pt idx="12">
                  <c:v>96.51</c:v>
                </c:pt>
                <c:pt idx="13">
                  <c:v>97.105699999999999</c:v>
                </c:pt>
                <c:pt idx="14">
                  <c:v>97.496899999999997</c:v>
                </c:pt>
                <c:pt idx="15">
                  <c:v>97.739400000000003</c:v>
                </c:pt>
                <c:pt idx="16">
                  <c:v>98.703699999999998</c:v>
                </c:pt>
                <c:pt idx="17">
                  <c:v>98.410399999999996</c:v>
                </c:pt>
                <c:pt idx="18">
                  <c:v>97.711200000000005</c:v>
                </c:pt>
                <c:pt idx="19">
                  <c:v>97.771100000000004</c:v>
                </c:pt>
                <c:pt idx="20">
                  <c:v>97.7654</c:v>
                </c:pt>
                <c:pt idx="21">
                  <c:v>97.638599999999997</c:v>
                </c:pt>
                <c:pt idx="22">
                  <c:v>97.675899999999999</c:v>
                </c:pt>
                <c:pt idx="23">
                  <c:v>97.621600000000001</c:v>
                </c:pt>
                <c:pt idx="24">
                  <c:v>98.176400000000001</c:v>
                </c:pt>
                <c:pt idx="25">
                  <c:v>99.010300000000001</c:v>
                </c:pt>
                <c:pt idx="26">
                  <c:v>99.360699999999994</c:v>
                </c:pt>
                <c:pt idx="27">
                  <c:v>99.636300000000006</c:v>
                </c:pt>
                <c:pt idx="28">
                  <c:v>99.825900000000004</c:v>
                </c:pt>
                <c:pt idx="29">
                  <c:v>99.289500000000004</c:v>
                </c:pt>
                <c:pt idx="30">
                  <c:v>97.701300000000003</c:v>
                </c:pt>
                <c:pt idx="31">
                  <c:v>97.725999999999999</c:v>
                </c:pt>
                <c:pt idx="32">
                  <c:v>97.403099999999995</c:v>
                </c:pt>
                <c:pt idx="33">
                  <c:v>97.267799999999994</c:v>
                </c:pt>
                <c:pt idx="34">
                  <c:v>96.607299999999995</c:v>
                </c:pt>
                <c:pt idx="35">
                  <c:v>96.865300000000005</c:v>
                </c:pt>
                <c:pt idx="36">
                  <c:v>96.560100000000006</c:v>
                </c:pt>
                <c:pt idx="37">
                  <c:v>95.479100000000003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0-4DC0-804D-A1319EA729B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'Agriculture, forestry and f...'!$L$150:$L$190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102.02970000000001</c:v>
                </c:pt>
                <c:pt idx="2">
                  <c:v>103.1656</c:v>
                </c:pt>
                <c:pt idx="3">
                  <c:v>102.88549999999999</c:v>
                </c:pt>
                <c:pt idx="4">
                  <c:v>99.329599999999999</c:v>
                </c:pt>
                <c:pt idx="5">
                  <c:v>99.563900000000004</c:v>
                </c:pt>
                <c:pt idx="6">
                  <c:v>102.04600000000001</c:v>
                </c:pt>
                <c:pt idx="7">
                  <c:v>102.13979999999999</c:v>
                </c:pt>
                <c:pt idx="8">
                  <c:v>100.8668</c:v>
                </c:pt>
                <c:pt idx="9">
                  <c:v>100.43819999999999</c:v>
                </c:pt>
                <c:pt idx="10">
                  <c:v>100.3536</c:v>
                </c:pt>
                <c:pt idx="11">
                  <c:v>99.419899999999998</c:v>
                </c:pt>
                <c:pt idx="12">
                  <c:v>99.818100000000001</c:v>
                </c:pt>
                <c:pt idx="13">
                  <c:v>101.4614</c:v>
                </c:pt>
                <c:pt idx="14">
                  <c:v>105.7582</c:v>
                </c:pt>
                <c:pt idx="15">
                  <c:v>105.8039</c:v>
                </c:pt>
                <c:pt idx="16">
                  <c:v>104.2687</c:v>
                </c:pt>
                <c:pt idx="17">
                  <c:v>98.135999999999996</c:v>
                </c:pt>
                <c:pt idx="18">
                  <c:v>97.478399999999993</c:v>
                </c:pt>
                <c:pt idx="19">
                  <c:v>96.907200000000003</c:v>
                </c:pt>
                <c:pt idx="20">
                  <c:v>98.422499999999999</c:v>
                </c:pt>
                <c:pt idx="21">
                  <c:v>97.626000000000005</c:v>
                </c:pt>
                <c:pt idx="22">
                  <c:v>97.469700000000003</c:v>
                </c:pt>
                <c:pt idx="23">
                  <c:v>98.584299999999999</c:v>
                </c:pt>
                <c:pt idx="24">
                  <c:v>100.5684</c:v>
                </c:pt>
                <c:pt idx="25">
                  <c:v>101.93810000000001</c:v>
                </c:pt>
                <c:pt idx="26">
                  <c:v>102.8445</c:v>
                </c:pt>
                <c:pt idx="27">
                  <c:v>103.57129999999999</c:v>
                </c:pt>
                <c:pt idx="28">
                  <c:v>104.09310000000001</c:v>
                </c:pt>
                <c:pt idx="29">
                  <c:v>105.2975</c:v>
                </c:pt>
                <c:pt idx="30">
                  <c:v>103.06019999999999</c:v>
                </c:pt>
                <c:pt idx="31">
                  <c:v>102.218</c:v>
                </c:pt>
                <c:pt idx="32">
                  <c:v>101.9752</c:v>
                </c:pt>
                <c:pt idx="33">
                  <c:v>102.0962</c:v>
                </c:pt>
                <c:pt idx="34">
                  <c:v>103.3352</c:v>
                </c:pt>
                <c:pt idx="35">
                  <c:v>103.1705</c:v>
                </c:pt>
                <c:pt idx="36">
                  <c:v>102.32089999999999</c:v>
                </c:pt>
                <c:pt idx="37">
                  <c:v>101.6485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0-4DC0-804D-A1319EA72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'Information media and telec...'!$L$108:$L$148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99.197800000000001</c:v>
                </c:pt>
                <c:pt idx="2">
                  <c:v>96.645200000000003</c:v>
                </c:pt>
                <c:pt idx="3">
                  <c:v>93.834199999999996</c:v>
                </c:pt>
                <c:pt idx="4">
                  <c:v>91.842799999999997</c:v>
                </c:pt>
                <c:pt idx="5">
                  <c:v>91.505399999999995</c:v>
                </c:pt>
                <c:pt idx="6">
                  <c:v>92.121200000000002</c:v>
                </c:pt>
                <c:pt idx="7">
                  <c:v>91.793999999999997</c:v>
                </c:pt>
                <c:pt idx="8">
                  <c:v>89.328900000000004</c:v>
                </c:pt>
                <c:pt idx="9">
                  <c:v>89.443899999999999</c:v>
                </c:pt>
                <c:pt idx="10">
                  <c:v>89.490799999999993</c:v>
                </c:pt>
                <c:pt idx="11">
                  <c:v>89.576300000000003</c:v>
                </c:pt>
                <c:pt idx="12">
                  <c:v>92.482399999999998</c:v>
                </c:pt>
                <c:pt idx="13">
                  <c:v>93.446600000000004</c:v>
                </c:pt>
                <c:pt idx="14">
                  <c:v>93.296899999999994</c:v>
                </c:pt>
                <c:pt idx="15">
                  <c:v>92.765299999999996</c:v>
                </c:pt>
                <c:pt idx="16">
                  <c:v>92.972300000000004</c:v>
                </c:pt>
                <c:pt idx="17">
                  <c:v>93.816199999999995</c:v>
                </c:pt>
                <c:pt idx="18">
                  <c:v>93.963499999999996</c:v>
                </c:pt>
                <c:pt idx="19">
                  <c:v>93.791799999999995</c:v>
                </c:pt>
                <c:pt idx="20">
                  <c:v>93.499300000000005</c:v>
                </c:pt>
                <c:pt idx="21">
                  <c:v>92.622600000000006</c:v>
                </c:pt>
                <c:pt idx="22">
                  <c:v>92.007999999999996</c:v>
                </c:pt>
                <c:pt idx="23">
                  <c:v>91.840299999999999</c:v>
                </c:pt>
                <c:pt idx="24">
                  <c:v>92.293499999999995</c:v>
                </c:pt>
                <c:pt idx="25">
                  <c:v>92.496600000000001</c:v>
                </c:pt>
                <c:pt idx="26">
                  <c:v>93.030699999999996</c:v>
                </c:pt>
                <c:pt idx="27">
                  <c:v>92.899000000000001</c:v>
                </c:pt>
                <c:pt idx="28">
                  <c:v>93.113</c:v>
                </c:pt>
                <c:pt idx="29">
                  <c:v>91.784400000000005</c:v>
                </c:pt>
                <c:pt idx="30">
                  <c:v>89.623900000000006</c:v>
                </c:pt>
                <c:pt idx="31">
                  <c:v>89.753699999999995</c:v>
                </c:pt>
                <c:pt idx="32">
                  <c:v>89.677899999999994</c:v>
                </c:pt>
                <c:pt idx="33">
                  <c:v>88.905900000000003</c:v>
                </c:pt>
                <c:pt idx="34">
                  <c:v>88.138999999999996</c:v>
                </c:pt>
                <c:pt idx="35">
                  <c:v>88.364000000000004</c:v>
                </c:pt>
                <c:pt idx="36">
                  <c:v>88.2149</c:v>
                </c:pt>
                <c:pt idx="37">
                  <c:v>88.428700000000006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6-4BF6-A07D-FDFF54326B3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'Information media and telec...'!$L$150:$L$190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100.8043</c:v>
                </c:pt>
                <c:pt idx="2">
                  <c:v>103.24639999999999</c:v>
                </c:pt>
                <c:pt idx="3">
                  <c:v>102.7688</c:v>
                </c:pt>
                <c:pt idx="4">
                  <c:v>98.283600000000007</c:v>
                </c:pt>
                <c:pt idx="5">
                  <c:v>97.910700000000006</c:v>
                </c:pt>
                <c:pt idx="6">
                  <c:v>98.498199999999997</c:v>
                </c:pt>
                <c:pt idx="7">
                  <c:v>97.939899999999994</c:v>
                </c:pt>
                <c:pt idx="8">
                  <c:v>87.747900000000001</c:v>
                </c:pt>
                <c:pt idx="9">
                  <c:v>87.294200000000004</c:v>
                </c:pt>
                <c:pt idx="10">
                  <c:v>87.545100000000005</c:v>
                </c:pt>
                <c:pt idx="11">
                  <c:v>87.875600000000006</c:v>
                </c:pt>
                <c:pt idx="12">
                  <c:v>94.635099999999994</c:v>
                </c:pt>
                <c:pt idx="13">
                  <c:v>97.394400000000005</c:v>
                </c:pt>
                <c:pt idx="14">
                  <c:v>99.221699999999998</c:v>
                </c:pt>
                <c:pt idx="15">
                  <c:v>99.669499999999999</c:v>
                </c:pt>
                <c:pt idx="16">
                  <c:v>96.911699999999996</c:v>
                </c:pt>
                <c:pt idx="17">
                  <c:v>92.825699999999998</c:v>
                </c:pt>
                <c:pt idx="18">
                  <c:v>93.185199999999995</c:v>
                </c:pt>
                <c:pt idx="19">
                  <c:v>92.7744</c:v>
                </c:pt>
                <c:pt idx="20">
                  <c:v>95.578900000000004</c:v>
                </c:pt>
                <c:pt idx="21">
                  <c:v>100.9633</c:v>
                </c:pt>
                <c:pt idx="22">
                  <c:v>102.29</c:v>
                </c:pt>
                <c:pt idx="23">
                  <c:v>100.34869999999999</c:v>
                </c:pt>
                <c:pt idx="24">
                  <c:v>99.388900000000007</c:v>
                </c:pt>
                <c:pt idx="25">
                  <c:v>113.5086</c:v>
                </c:pt>
                <c:pt idx="26">
                  <c:v>113.5086</c:v>
                </c:pt>
                <c:pt idx="27">
                  <c:v>113.50579999999999</c:v>
                </c:pt>
                <c:pt idx="28">
                  <c:v>100.56189999999999</c:v>
                </c:pt>
                <c:pt idx="29">
                  <c:v>97.769800000000004</c:v>
                </c:pt>
                <c:pt idx="30">
                  <c:v>91.955699999999993</c:v>
                </c:pt>
                <c:pt idx="31">
                  <c:v>94.757999999999996</c:v>
                </c:pt>
                <c:pt idx="32">
                  <c:v>92.220399999999998</c:v>
                </c:pt>
                <c:pt idx="33">
                  <c:v>92.655100000000004</c:v>
                </c:pt>
                <c:pt idx="34">
                  <c:v>91.671300000000002</c:v>
                </c:pt>
                <c:pt idx="35">
                  <c:v>91.850800000000007</c:v>
                </c:pt>
                <c:pt idx="36">
                  <c:v>92.297700000000006</c:v>
                </c:pt>
                <c:pt idx="37">
                  <c:v>92.733199999999997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6-4BF6-A07D-FDFF54326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ser...'!$L$52:$L$59</c:f>
              <c:numCache>
                <c:formatCode>0.0</c:formatCode>
                <c:ptCount val="8"/>
                <c:pt idx="0">
                  <c:v>102.68</c:v>
                </c:pt>
                <c:pt idx="1">
                  <c:v>100.94</c:v>
                </c:pt>
                <c:pt idx="2">
                  <c:v>101.79</c:v>
                </c:pt>
                <c:pt idx="3">
                  <c:v>104.45</c:v>
                </c:pt>
                <c:pt idx="4">
                  <c:v>109.96</c:v>
                </c:pt>
                <c:pt idx="5">
                  <c:v>83.94</c:v>
                </c:pt>
                <c:pt idx="6">
                  <c:v>100.73</c:v>
                </c:pt>
                <c:pt idx="7">
                  <c:v>106.87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6-4B35-BFAD-7CE81F56C3CA}"/>
            </c:ext>
          </c:extLst>
        </c:ser>
        <c:ser>
          <c:idx val="1"/>
          <c:order val="1"/>
          <c:tx>
            <c:strRef>
              <c:f>'Financial and insurance ser...'!$K$6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ser...'!$L$61:$L$68</c:f>
              <c:numCache>
                <c:formatCode>0.0</c:formatCode>
                <c:ptCount val="8"/>
                <c:pt idx="0">
                  <c:v>102.4</c:v>
                </c:pt>
                <c:pt idx="1">
                  <c:v>100.66</c:v>
                </c:pt>
                <c:pt idx="2">
                  <c:v>102.37</c:v>
                </c:pt>
                <c:pt idx="3">
                  <c:v>103.14</c:v>
                </c:pt>
                <c:pt idx="4">
                  <c:v>110.07</c:v>
                </c:pt>
                <c:pt idx="5">
                  <c:v>81.05</c:v>
                </c:pt>
                <c:pt idx="6">
                  <c:v>101.83</c:v>
                </c:pt>
                <c:pt idx="7">
                  <c:v>105.97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6-4B35-BFAD-7CE81F56C3CA}"/>
            </c:ext>
          </c:extLst>
        </c:ser>
        <c:ser>
          <c:idx val="2"/>
          <c:order val="2"/>
          <c:tx>
            <c:strRef>
              <c:f>'Financial and insurance ser...'!$K$7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ser...'!$L$70:$L$77</c:f>
              <c:numCache>
                <c:formatCode>0.0</c:formatCode>
                <c:ptCount val="8"/>
                <c:pt idx="0">
                  <c:v>103.8</c:v>
                </c:pt>
                <c:pt idx="1">
                  <c:v>102.41</c:v>
                </c:pt>
                <c:pt idx="2">
                  <c:v>103.56</c:v>
                </c:pt>
                <c:pt idx="3">
                  <c:v>104.22</c:v>
                </c:pt>
                <c:pt idx="4">
                  <c:v>110.94</c:v>
                </c:pt>
                <c:pt idx="5">
                  <c:v>81.06</c:v>
                </c:pt>
                <c:pt idx="6">
                  <c:v>102.37</c:v>
                </c:pt>
                <c:pt idx="7">
                  <c:v>107.9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6-4B35-BFAD-7CE81F56C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ser...'!$L$81:$L$88</c:f>
              <c:numCache>
                <c:formatCode>0.0</c:formatCode>
                <c:ptCount val="8"/>
                <c:pt idx="0">
                  <c:v>102.94</c:v>
                </c:pt>
                <c:pt idx="1">
                  <c:v>101.87</c:v>
                </c:pt>
                <c:pt idx="2">
                  <c:v>100.32</c:v>
                </c:pt>
                <c:pt idx="3">
                  <c:v>103.53</c:v>
                </c:pt>
                <c:pt idx="4">
                  <c:v>104.55</c:v>
                </c:pt>
                <c:pt idx="5">
                  <c:v>99.75</c:v>
                </c:pt>
                <c:pt idx="6">
                  <c:v>97.95</c:v>
                </c:pt>
                <c:pt idx="7">
                  <c:v>100.51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3-4BB2-A475-9CF9D9D0F5F4}"/>
            </c:ext>
          </c:extLst>
        </c:ser>
        <c:ser>
          <c:idx val="1"/>
          <c:order val="1"/>
          <c:tx>
            <c:strRef>
              <c:f>'Financial and insurance ser...'!$K$6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ser...'!$L$90:$L$97</c:f>
              <c:numCache>
                <c:formatCode>0.0</c:formatCode>
                <c:ptCount val="8"/>
                <c:pt idx="0">
                  <c:v>103.13</c:v>
                </c:pt>
                <c:pt idx="1">
                  <c:v>102.4</c:v>
                </c:pt>
                <c:pt idx="2">
                  <c:v>101.23</c:v>
                </c:pt>
                <c:pt idx="3">
                  <c:v>103.34</c:v>
                </c:pt>
                <c:pt idx="4">
                  <c:v>105.58</c:v>
                </c:pt>
                <c:pt idx="5">
                  <c:v>99.16</c:v>
                </c:pt>
                <c:pt idx="6">
                  <c:v>99.78</c:v>
                </c:pt>
                <c:pt idx="7">
                  <c:v>100.82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03-4BB2-A475-9CF9D9D0F5F4}"/>
            </c:ext>
          </c:extLst>
        </c:ser>
        <c:ser>
          <c:idx val="2"/>
          <c:order val="2"/>
          <c:tx>
            <c:strRef>
              <c:f>'Financial and insurance ser...'!$K$7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ser...'!$L$99:$L$106</c:f>
              <c:numCache>
                <c:formatCode>0.0</c:formatCode>
                <c:ptCount val="8"/>
                <c:pt idx="0">
                  <c:v>104.58</c:v>
                </c:pt>
                <c:pt idx="1">
                  <c:v>104.3</c:v>
                </c:pt>
                <c:pt idx="2">
                  <c:v>102.4</c:v>
                </c:pt>
                <c:pt idx="3">
                  <c:v>104.77</c:v>
                </c:pt>
                <c:pt idx="4">
                  <c:v>106.74</c:v>
                </c:pt>
                <c:pt idx="5">
                  <c:v>99.74</c:v>
                </c:pt>
                <c:pt idx="6">
                  <c:v>101.45</c:v>
                </c:pt>
                <c:pt idx="7">
                  <c:v>102.21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03-4BB2-A475-9CF9D9D0F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ser...'!$L$23:$L$29</c:f>
              <c:numCache>
                <c:formatCode>0.0</c:formatCode>
                <c:ptCount val="7"/>
                <c:pt idx="0">
                  <c:v>145.62</c:v>
                </c:pt>
                <c:pt idx="1">
                  <c:v>107.28</c:v>
                </c:pt>
                <c:pt idx="2">
                  <c:v>103.08</c:v>
                </c:pt>
                <c:pt idx="3">
                  <c:v>101.9</c:v>
                </c:pt>
                <c:pt idx="4">
                  <c:v>100.5</c:v>
                </c:pt>
                <c:pt idx="5">
                  <c:v>95.95</c:v>
                </c:pt>
                <c:pt idx="6">
                  <c:v>93.26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3-4936-8AB5-2AA02F34C381}"/>
            </c:ext>
          </c:extLst>
        </c:ser>
        <c:ser>
          <c:idx val="1"/>
          <c:order val="1"/>
          <c:tx>
            <c:strRef>
              <c:f>'Financial and insurance ser...'!$K$6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ser...'!$L$32:$L$38</c:f>
              <c:numCache>
                <c:formatCode>0.0</c:formatCode>
                <c:ptCount val="7"/>
                <c:pt idx="0">
                  <c:v>157.35</c:v>
                </c:pt>
                <c:pt idx="1">
                  <c:v>108.66</c:v>
                </c:pt>
                <c:pt idx="2">
                  <c:v>103.37</c:v>
                </c:pt>
                <c:pt idx="3">
                  <c:v>101.8</c:v>
                </c:pt>
                <c:pt idx="4">
                  <c:v>100.1</c:v>
                </c:pt>
                <c:pt idx="5">
                  <c:v>94.62</c:v>
                </c:pt>
                <c:pt idx="6">
                  <c:v>90.2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E3-4936-8AB5-2AA02F34C381}"/>
            </c:ext>
          </c:extLst>
        </c:ser>
        <c:ser>
          <c:idx val="2"/>
          <c:order val="2"/>
          <c:tx>
            <c:strRef>
              <c:f>'Financial and insurance ser...'!$K$7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ser...'!$L$41:$L$47</c:f>
              <c:numCache>
                <c:formatCode>0.0</c:formatCode>
                <c:ptCount val="7"/>
                <c:pt idx="0">
                  <c:v>169.1</c:v>
                </c:pt>
                <c:pt idx="1">
                  <c:v>110.3</c:v>
                </c:pt>
                <c:pt idx="2">
                  <c:v>104.89</c:v>
                </c:pt>
                <c:pt idx="3">
                  <c:v>103.27</c:v>
                </c:pt>
                <c:pt idx="4">
                  <c:v>101.46</c:v>
                </c:pt>
                <c:pt idx="5">
                  <c:v>95.75</c:v>
                </c:pt>
                <c:pt idx="6">
                  <c:v>91.01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E3-4936-8AB5-2AA02F34C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'Financial and insurance ser...'!$L$108:$L$148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100.2932</c:v>
                </c:pt>
                <c:pt idx="2">
                  <c:v>99.521299999999997</c:v>
                </c:pt>
                <c:pt idx="3">
                  <c:v>98.921099999999996</c:v>
                </c:pt>
                <c:pt idx="4">
                  <c:v>99.422799999999995</c:v>
                </c:pt>
                <c:pt idx="5">
                  <c:v>99.612899999999996</c:v>
                </c:pt>
                <c:pt idx="6">
                  <c:v>99.757099999999994</c:v>
                </c:pt>
                <c:pt idx="7">
                  <c:v>100.2647</c:v>
                </c:pt>
                <c:pt idx="8">
                  <c:v>100.15430000000001</c:v>
                </c:pt>
                <c:pt idx="9">
                  <c:v>100.28449999999999</c:v>
                </c:pt>
                <c:pt idx="10">
                  <c:v>100.57129999999999</c:v>
                </c:pt>
                <c:pt idx="11">
                  <c:v>100.7052</c:v>
                </c:pt>
                <c:pt idx="12">
                  <c:v>100.7176</c:v>
                </c:pt>
                <c:pt idx="13">
                  <c:v>100.6486</c:v>
                </c:pt>
                <c:pt idx="14">
                  <c:v>100.5835</c:v>
                </c:pt>
                <c:pt idx="15">
                  <c:v>99.960999999999999</c:v>
                </c:pt>
                <c:pt idx="16">
                  <c:v>100.28660000000001</c:v>
                </c:pt>
                <c:pt idx="17">
                  <c:v>102.7251</c:v>
                </c:pt>
                <c:pt idx="18">
                  <c:v>102.6906</c:v>
                </c:pt>
                <c:pt idx="19">
                  <c:v>102.6528</c:v>
                </c:pt>
                <c:pt idx="20">
                  <c:v>102.55880000000001</c:v>
                </c:pt>
                <c:pt idx="21">
                  <c:v>102.1097</c:v>
                </c:pt>
                <c:pt idx="22">
                  <c:v>102.1099</c:v>
                </c:pt>
                <c:pt idx="23">
                  <c:v>102.1644</c:v>
                </c:pt>
                <c:pt idx="24">
                  <c:v>102.21980000000001</c:v>
                </c:pt>
                <c:pt idx="25">
                  <c:v>102.2706</c:v>
                </c:pt>
                <c:pt idx="26">
                  <c:v>102.7136</c:v>
                </c:pt>
                <c:pt idx="27">
                  <c:v>103.1153</c:v>
                </c:pt>
                <c:pt idx="28">
                  <c:v>102.97620000000001</c:v>
                </c:pt>
                <c:pt idx="29">
                  <c:v>102.39790000000001</c:v>
                </c:pt>
                <c:pt idx="30">
                  <c:v>102.4585</c:v>
                </c:pt>
                <c:pt idx="31">
                  <c:v>102.6622</c:v>
                </c:pt>
                <c:pt idx="32">
                  <c:v>102.82210000000001</c:v>
                </c:pt>
                <c:pt idx="33">
                  <c:v>102.8595</c:v>
                </c:pt>
                <c:pt idx="34">
                  <c:v>102.37390000000001</c:v>
                </c:pt>
                <c:pt idx="35">
                  <c:v>102.89749999999999</c:v>
                </c:pt>
                <c:pt idx="36">
                  <c:v>103.0065</c:v>
                </c:pt>
                <c:pt idx="37">
                  <c:v>104.5407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D-4AA2-B3BD-28B8A2C77BA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'Financial and insurance ser...'!$L$150:$L$190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106.7882</c:v>
                </c:pt>
                <c:pt idx="2">
                  <c:v>107.4765</c:v>
                </c:pt>
                <c:pt idx="3">
                  <c:v>99.328599999999994</c:v>
                </c:pt>
                <c:pt idx="4">
                  <c:v>96.773399999999995</c:v>
                </c:pt>
                <c:pt idx="5">
                  <c:v>93.945099999999996</c:v>
                </c:pt>
                <c:pt idx="6">
                  <c:v>89.465000000000003</c:v>
                </c:pt>
                <c:pt idx="7">
                  <c:v>90.162700000000001</c:v>
                </c:pt>
                <c:pt idx="8">
                  <c:v>88.695499999999996</c:v>
                </c:pt>
                <c:pt idx="9">
                  <c:v>89.034099999999995</c:v>
                </c:pt>
                <c:pt idx="10">
                  <c:v>90.217699999999994</c:v>
                </c:pt>
                <c:pt idx="11">
                  <c:v>91.6113</c:v>
                </c:pt>
                <c:pt idx="12">
                  <c:v>91.239500000000007</c:v>
                </c:pt>
                <c:pt idx="13">
                  <c:v>91.397999999999996</c:v>
                </c:pt>
                <c:pt idx="14">
                  <c:v>91.913300000000007</c:v>
                </c:pt>
                <c:pt idx="15">
                  <c:v>91.096400000000003</c:v>
                </c:pt>
                <c:pt idx="16">
                  <c:v>92.636200000000002</c:v>
                </c:pt>
                <c:pt idx="17">
                  <c:v>94.893900000000002</c:v>
                </c:pt>
                <c:pt idx="18">
                  <c:v>94.696700000000007</c:v>
                </c:pt>
                <c:pt idx="19">
                  <c:v>93.556600000000003</c:v>
                </c:pt>
                <c:pt idx="20">
                  <c:v>93.913600000000002</c:v>
                </c:pt>
                <c:pt idx="21">
                  <c:v>94.590400000000002</c:v>
                </c:pt>
                <c:pt idx="22">
                  <c:v>93.830799999999996</c:v>
                </c:pt>
                <c:pt idx="23">
                  <c:v>94.179900000000004</c:v>
                </c:pt>
                <c:pt idx="24">
                  <c:v>94.491900000000001</c:v>
                </c:pt>
                <c:pt idx="25">
                  <c:v>96.447800000000001</c:v>
                </c:pt>
                <c:pt idx="26">
                  <c:v>104.996</c:v>
                </c:pt>
                <c:pt idx="27">
                  <c:v>124.98390000000001</c:v>
                </c:pt>
                <c:pt idx="28">
                  <c:v>117.06659999999999</c:v>
                </c:pt>
                <c:pt idx="29">
                  <c:v>95.282200000000003</c:v>
                </c:pt>
                <c:pt idx="30">
                  <c:v>94.319500000000005</c:v>
                </c:pt>
                <c:pt idx="31">
                  <c:v>94.224100000000007</c:v>
                </c:pt>
                <c:pt idx="32">
                  <c:v>93.158199999999994</c:v>
                </c:pt>
                <c:pt idx="33">
                  <c:v>93.1297</c:v>
                </c:pt>
                <c:pt idx="34">
                  <c:v>93.464299999999994</c:v>
                </c:pt>
                <c:pt idx="35">
                  <c:v>93.730699999999999</c:v>
                </c:pt>
                <c:pt idx="36">
                  <c:v>94.039500000000004</c:v>
                </c:pt>
                <c:pt idx="37">
                  <c:v>98.585499999999996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D-4AA2-B3BD-28B8A2C77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est...'!$L$52:$L$59</c:f>
              <c:numCache>
                <c:formatCode>0.0</c:formatCode>
                <c:ptCount val="8"/>
                <c:pt idx="0">
                  <c:v>95</c:v>
                </c:pt>
                <c:pt idx="1">
                  <c:v>91.83</c:v>
                </c:pt>
                <c:pt idx="2">
                  <c:v>95.82</c:v>
                </c:pt>
                <c:pt idx="3">
                  <c:v>94.66</c:v>
                </c:pt>
                <c:pt idx="4">
                  <c:v>97.52</c:v>
                </c:pt>
                <c:pt idx="5">
                  <c:v>98.03</c:v>
                </c:pt>
                <c:pt idx="6">
                  <c:v>97.47</c:v>
                </c:pt>
                <c:pt idx="7">
                  <c:v>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1-4D55-8C3C-B361BD2E3D31}"/>
            </c:ext>
          </c:extLst>
        </c:ser>
        <c:ser>
          <c:idx val="1"/>
          <c:order val="1"/>
          <c:tx>
            <c:strRef>
              <c:f>'Rental, hiring and real est...'!$K$6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est...'!$L$61:$L$68</c:f>
              <c:numCache>
                <c:formatCode>0.0</c:formatCode>
                <c:ptCount val="8"/>
                <c:pt idx="0">
                  <c:v>93.5</c:v>
                </c:pt>
                <c:pt idx="1">
                  <c:v>90.4</c:v>
                </c:pt>
                <c:pt idx="2">
                  <c:v>94.47</c:v>
                </c:pt>
                <c:pt idx="3">
                  <c:v>93.2</c:v>
                </c:pt>
                <c:pt idx="4">
                  <c:v>95.94</c:v>
                </c:pt>
                <c:pt idx="5">
                  <c:v>98.85</c:v>
                </c:pt>
                <c:pt idx="6">
                  <c:v>93.61</c:v>
                </c:pt>
                <c:pt idx="7">
                  <c:v>90.71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31-4D55-8C3C-B361BD2E3D31}"/>
            </c:ext>
          </c:extLst>
        </c:ser>
        <c:ser>
          <c:idx val="2"/>
          <c:order val="2"/>
          <c:tx>
            <c:strRef>
              <c:f>'Rental, hiring and real est...'!$K$7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est...'!$L$70:$L$77</c:f>
              <c:numCache>
                <c:formatCode>0.0</c:formatCode>
                <c:ptCount val="8"/>
                <c:pt idx="0">
                  <c:v>94.19</c:v>
                </c:pt>
                <c:pt idx="1">
                  <c:v>92.08</c:v>
                </c:pt>
                <c:pt idx="2">
                  <c:v>94.28</c:v>
                </c:pt>
                <c:pt idx="3">
                  <c:v>92.8</c:v>
                </c:pt>
                <c:pt idx="4">
                  <c:v>96.53</c:v>
                </c:pt>
                <c:pt idx="5">
                  <c:v>100.77</c:v>
                </c:pt>
                <c:pt idx="6">
                  <c:v>94.92</c:v>
                </c:pt>
                <c:pt idx="7">
                  <c:v>91.16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31-4D55-8C3C-B361BD2E3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est...'!$L$81:$L$88</c:f>
              <c:numCache>
                <c:formatCode>0.0</c:formatCode>
                <c:ptCount val="8"/>
                <c:pt idx="0">
                  <c:v>94.46</c:v>
                </c:pt>
                <c:pt idx="1">
                  <c:v>91.06</c:v>
                </c:pt>
                <c:pt idx="2">
                  <c:v>94.82</c:v>
                </c:pt>
                <c:pt idx="3">
                  <c:v>96.67</c:v>
                </c:pt>
                <c:pt idx="4">
                  <c:v>94.06</c:v>
                </c:pt>
                <c:pt idx="5">
                  <c:v>99.77</c:v>
                </c:pt>
                <c:pt idx="6">
                  <c:v>93.07</c:v>
                </c:pt>
                <c:pt idx="7">
                  <c:v>94.52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F-4163-BA2F-F57D3618AE3E}"/>
            </c:ext>
          </c:extLst>
        </c:ser>
        <c:ser>
          <c:idx val="1"/>
          <c:order val="1"/>
          <c:tx>
            <c:strRef>
              <c:f>'Rental, hiring and real est...'!$K$6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est...'!$L$90:$L$97</c:f>
              <c:numCache>
                <c:formatCode>0.0</c:formatCode>
                <c:ptCount val="8"/>
                <c:pt idx="0">
                  <c:v>92.77</c:v>
                </c:pt>
                <c:pt idx="1">
                  <c:v>90.33</c:v>
                </c:pt>
                <c:pt idx="2">
                  <c:v>93.71</c:v>
                </c:pt>
                <c:pt idx="3">
                  <c:v>95.21</c:v>
                </c:pt>
                <c:pt idx="4">
                  <c:v>91.75</c:v>
                </c:pt>
                <c:pt idx="5">
                  <c:v>100.34</c:v>
                </c:pt>
                <c:pt idx="6">
                  <c:v>92.74</c:v>
                </c:pt>
                <c:pt idx="7">
                  <c:v>94.84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3F-4163-BA2F-F57D3618AE3E}"/>
            </c:ext>
          </c:extLst>
        </c:ser>
        <c:ser>
          <c:idx val="2"/>
          <c:order val="2"/>
          <c:tx>
            <c:strRef>
              <c:f>'Rental, hiring and real est...'!$K$7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est...'!$L$99:$L$106</c:f>
              <c:numCache>
                <c:formatCode>0.0</c:formatCode>
                <c:ptCount val="8"/>
                <c:pt idx="0">
                  <c:v>93.18</c:v>
                </c:pt>
                <c:pt idx="1">
                  <c:v>90.63</c:v>
                </c:pt>
                <c:pt idx="2">
                  <c:v>93.67</c:v>
                </c:pt>
                <c:pt idx="3">
                  <c:v>95.91</c:v>
                </c:pt>
                <c:pt idx="4">
                  <c:v>90.89</c:v>
                </c:pt>
                <c:pt idx="5">
                  <c:v>102</c:v>
                </c:pt>
                <c:pt idx="6">
                  <c:v>93.49</c:v>
                </c:pt>
                <c:pt idx="7">
                  <c:v>94.24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3F-4163-BA2F-F57D3618A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est...'!$L$23:$L$29</c:f>
              <c:numCache>
                <c:formatCode>0.0</c:formatCode>
                <c:ptCount val="7"/>
                <c:pt idx="0">
                  <c:v>141.61000000000001</c:v>
                </c:pt>
                <c:pt idx="1">
                  <c:v>92.92</c:v>
                </c:pt>
                <c:pt idx="2">
                  <c:v>93.86</c:v>
                </c:pt>
                <c:pt idx="3">
                  <c:v>95.49</c:v>
                </c:pt>
                <c:pt idx="4">
                  <c:v>95.59</c:v>
                </c:pt>
                <c:pt idx="5">
                  <c:v>92.37</c:v>
                </c:pt>
                <c:pt idx="6">
                  <c:v>90.06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7-4DB1-AD2D-606BED3048E4}"/>
            </c:ext>
          </c:extLst>
        </c:ser>
        <c:ser>
          <c:idx val="1"/>
          <c:order val="1"/>
          <c:tx>
            <c:strRef>
              <c:f>'Rental, hiring and real est...'!$K$6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est...'!$L$32:$L$38</c:f>
              <c:numCache>
                <c:formatCode>0.0</c:formatCode>
                <c:ptCount val="7"/>
                <c:pt idx="0">
                  <c:v>154.57</c:v>
                </c:pt>
                <c:pt idx="1">
                  <c:v>93.34</c:v>
                </c:pt>
                <c:pt idx="2">
                  <c:v>91.92</c:v>
                </c:pt>
                <c:pt idx="3">
                  <c:v>93.43</c:v>
                </c:pt>
                <c:pt idx="4">
                  <c:v>93.52</c:v>
                </c:pt>
                <c:pt idx="5">
                  <c:v>90.11</c:v>
                </c:pt>
                <c:pt idx="6">
                  <c:v>88.2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D7-4DB1-AD2D-606BED3048E4}"/>
            </c:ext>
          </c:extLst>
        </c:ser>
        <c:ser>
          <c:idx val="2"/>
          <c:order val="2"/>
          <c:tx>
            <c:strRef>
              <c:f>'Rental, hiring and real est...'!$K$7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est...'!$L$41:$L$47</c:f>
              <c:numCache>
                <c:formatCode>0.0</c:formatCode>
                <c:ptCount val="7"/>
                <c:pt idx="0">
                  <c:v>160.5</c:v>
                </c:pt>
                <c:pt idx="1">
                  <c:v>93.81</c:v>
                </c:pt>
                <c:pt idx="2">
                  <c:v>92.21</c:v>
                </c:pt>
                <c:pt idx="3">
                  <c:v>93.93</c:v>
                </c:pt>
                <c:pt idx="4">
                  <c:v>94.27</c:v>
                </c:pt>
                <c:pt idx="5">
                  <c:v>90.56</c:v>
                </c:pt>
                <c:pt idx="6">
                  <c:v>88.76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D7-4DB1-AD2D-606BED304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'Rental, hiring and real est...'!$L$108:$L$148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98.749200000000002</c:v>
                </c:pt>
                <c:pt idx="2">
                  <c:v>95.675299999999993</c:v>
                </c:pt>
                <c:pt idx="3">
                  <c:v>92.493200000000002</c:v>
                </c:pt>
                <c:pt idx="4">
                  <c:v>90.601200000000006</c:v>
                </c:pt>
                <c:pt idx="5">
                  <c:v>89.837299999999999</c:v>
                </c:pt>
                <c:pt idx="6">
                  <c:v>89.839799999999997</c:v>
                </c:pt>
                <c:pt idx="7">
                  <c:v>90.284899999999993</c:v>
                </c:pt>
                <c:pt idx="8">
                  <c:v>90.944199999999995</c:v>
                </c:pt>
                <c:pt idx="9">
                  <c:v>91.345299999999995</c:v>
                </c:pt>
                <c:pt idx="10">
                  <c:v>91.614599999999996</c:v>
                </c:pt>
                <c:pt idx="11">
                  <c:v>92.053299999999993</c:v>
                </c:pt>
                <c:pt idx="12">
                  <c:v>91.849900000000005</c:v>
                </c:pt>
                <c:pt idx="13">
                  <c:v>91.997699999999995</c:v>
                </c:pt>
                <c:pt idx="14">
                  <c:v>92.2196</c:v>
                </c:pt>
                <c:pt idx="15">
                  <c:v>92.624600000000001</c:v>
                </c:pt>
                <c:pt idx="16">
                  <c:v>93.744</c:v>
                </c:pt>
                <c:pt idx="17">
                  <c:v>94.374399999999994</c:v>
                </c:pt>
                <c:pt idx="18">
                  <c:v>94.460999999999999</c:v>
                </c:pt>
                <c:pt idx="19">
                  <c:v>93.940100000000001</c:v>
                </c:pt>
                <c:pt idx="20">
                  <c:v>93.939700000000002</c:v>
                </c:pt>
                <c:pt idx="21">
                  <c:v>95.305999999999997</c:v>
                </c:pt>
                <c:pt idx="22">
                  <c:v>95.339600000000004</c:v>
                </c:pt>
                <c:pt idx="23">
                  <c:v>95.252600000000001</c:v>
                </c:pt>
                <c:pt idx="24">
                  <c:v>95.576599999999999</c:v>
                </c:pt>
                <c:pt idx="25">
                  <c:v>95.809299999999993</c:v>
                </c:pt>
                <c:pt idx="26">
                  <c:v>95.905299999999997</c:v>
                </c:pt>
                <c:pt idx="27">
                  <c:v>96.121600000000001</c:v>
                </c:pt>
                <c:pt idx="28">
                  <c:v>96.210800000000006</c:v>
                </c:pt>
                <c:pt idx="29">
                  <c:v>95.869200000000006</c:v>
                </c:pt>
                <c:pt idx="30">
                  <c:v>95.892399999999995</c:v>
                </c:pt>
                <c:pt idx="31">
                  <c:v>95.672700000000006</c:v>
                </c:pt>
                <c:pt idx="32">
                  <c:v>95.942400000000006</c:v>
                </c:pt>
                <c:pt idx="33">
                  <c:v>95.594200000000001</c:v>
                </c:pt>
                <c:pt idx="34">
                  <c:v>94.620500000000007</c:v>
                </c:pt>
                <c:pt idx="35">
                  <c:v>94.508899999999997</c:v>
                </c:pt>
                <c:pt idx="36">
                  <c:v>94.521799999999999</c:v>
                </c:pt>
                <c:pt idx="37">
                  <c:v>95.117500000000007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8-44A8-9851-78D5E0B43B1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'Rental, hiring and real est...'!$L$150:$L$190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99.032600000000002</c:v>
                </c:pt>
                <c:pt idx="2">
                  <c:v>98.159700000000001</c:v>
                </c:pt>
                <c:pt idx="3">
                  <c:v>97.508399999999995</c:v>
                </c:pt>
                <c:pt idx="4">
                  <c:v>94.186400000000006</c:v>
                </c:pt>
                <c:pt idx="5">
                  <c:v>93.336500000000001</c:v>
                </c:pt>
                <c:pt idx="6">
                  <c:v>94.5077</c:v>
                </c:pt>
                <c:pt idx="7">
                  <c:v>94.977500000000006</c:v>
                </c:pt>
                <c:pt idx="8">
                  <c:v>89.889799999999994</c:v>
                </c:pt>
                <c:pt idx="9">
                  <c:v>89.106399999999994</c:v>
                </c:pt>
                <c:pt idx="10">
                  <c:v>87.988500000000002</c:v>
                </c:pt>
                <c:pt idx="11">
                  <c:v>89.455600000000004</c:v>
                </c:pt>
                <c:pt idx="12">
                  <c:v>91.966399999999993</c:v>
                </c:pt>
                <c:pt idx="13">
                  <c:v>91.600200000000001</c:v>
                </c:pt>
                <c:pt idx="14">
                  <c:v>94.947900000000004</c:v>
                </c:pt>
                <c:pt idx="15">
                  <c:v>97.197100000000006</c:v>
                </c:pt>
                <c:pt idx="16">
                  <c:v>95.805700000000002</c:v>
                </c:pt>
                <c:pt idx="17">
                  <c:v>92.638900000000007</c:v>
                </c:pt>
                <c:pt idx="18">
                  <c:v>92.438500000000005</c:v>
                </c:pt>
                <c:pt idx="19">
                  <c:v>92.871200000000002</c:v>
                </c:pt>
                <c:pt idx="20">
                  <c:v>93.360799999999998</c:v>
                </c:pt>
                <c:pt idx="21">
                  <c:v>96.498400000000004</c:v>
                </c:pt>
                <c:pt idx="22">
                  <c:v>96.209100000000007</c:v>
                </c:pt>
                <c:pt idx="23">
                  <c:v>96.407300000000006</c:v>
                </c:pt>
                <c:pt idx="24">
                  <c:v>97.500799999999998</c:v>
                </c:pt>
                <c:pt idx="25">
                  <c:v>103.3674</c:v>
                </c:pt>
                <c:pt idx="26">
                  <c:v>101.5013</c:v>
                </c:pt>
                <c:pt idx="27">
                  <c:v>99.8172</c:v>
                </c:pt>
                <c:pt idx="28">
                  <c:v>102.75</c:v>
                </c:pt>
                <c:pt idx="29">
                  <c:v>101.6743</c:v>
                </c:pt>
                <c:pt idx="30">
                  <c:v>97.571600000000004</c:v>
                </c:pt>
                <c:pt idx="31">
                  <c:v>96.509</c:v>
                </c:pt>
                <c:pt idx="32">
                  <c:v>95.766099999999994</c:v>
                </c:pt>
                <c:pt idx="33">
                  <c:v>95.871300000000005</c:v>
                </c:pt>
                <c:pt idx="34">
                  <c:v>95.265600000000006</c:v>
                </c:pt>
                <c:pt idx="35">
                  <c:v>95.421499999999995</c:v>
                </c:pt>
                <c:pt idx="36">
                  <c:v>95.047499999999999</c:v>
                </c:pt>
                <c:pt idx="37">
                  <c:v>96.659000000000006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8-44A8-9851-78D5E0B43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an...'!$L$52:$L$59</c:f>
              <c:numCache>
                <c:formatCode>0.0</c:formatCode>
                <c:ptCount val="8"/>
                <c:pt idx="0">
                  <c:v>96.36</c:v>
                </c:pt>
                <c:pt idx="1">
                  <c:v>94.66</c:v>
                </c:pt>
                <c:pt idx="2">
                  <c:v>96.33</c:v>
                </c:pt>
                <c:pt idx="3">
                  <c:v>99.85</c:v>
                </c:pt>
                <c:pt idx="4">
                  <c:v>100.7</c:v>
                </c:pt>
                <c:pt idx="5">
                  <c:v>97.01</c:v>
                </c:pt>
                <c:pt idx="6">
                  <c:v>92.84</c:v>
                </c:pt>
                <c:pt idx="7">
                  <c:v>99.3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E-479D-9108-9F98C5D7A437}"/>
            </c:ext>
          </c:extLst>
        </c:ser>
        <c:ser>
          <c:idx val="1"/>
          <c:order val="1"/>
          <c:tx>
            <c:strRef>
              <c:f>'Professional, scientific an...'!$K$6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an...'!$L$61:$L$68</c:f>
              <c:numCache>
                <c:formatCode>0.0</c:formatCode>
                <c:ptCount val="8"/>
                <c:pt idx="0">
                  <c:v>95.66</c:v>
                </c:pt>
                <c:pt idx="1">
                  <c:v>94.05</c:v>
                </c:pt>
                <c:pt idx="2">
                  <c:v>96.16</c:v>
                </c:pt>
                <c:pt idx="3">
                  <c:v>99.74</c:v>
                </c:pt>
                <c:pt idx="4">
                  <c:v>100.74</c:v>
                </c:pt>
                <c:pt idx="5">
                  <c:v>98.89</c:v>
                </c:pt>
                <c:pt idx="6">
                  <c:v>91.95</c:v>
                </c:pt>
                <c:pt idx="7">
                  <c:v>97.94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9E-479D-9108-9F98C5D7A437}"/>
            </c:ext>
          </c:extLst>
        </c:ser>
        <c:ser>
          <c:idx val="2"/>
          <c:order val="2"/>
          <c:tx>
            <c:strRef>
              <c:f>'Professional, scientific an...'!$K$7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an...'!$L$70:$L$77</c:f>
              <c:numCache>
                <c:formatCode>0.0</c:formatCode>
                <c:ptCount val="8"/>
                <c:pt idx="0">
                  <c:v>96.25</c:v>
                </c:pt>
                <c:pt idx="1">
                  <c:v>94.47</c:v>
                </c:pt>
                <c:pt idx="2">
                  <c:v>96.01</c:v>
                </c:pt>
                <c:pt idx="3">
                  <c:v>100.27</c:v>
                </c:pt>
                <c:pt idx="4">
                  <c:v>100.1</c:v>
                </c:pt>
                <c:pt idx="5">
                  <c:v>98.03</c:v>
                </c:pt>
                <c:pt idx="6">
                  <c:v>91.74</c:v>
                </c:pt>
                <c:pt idx="7">
                  <c:v>98.18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9E-479D-9108-9F98C5D7A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Mining!$L$52:$L$59</c:f>
              <c:numCache>
                <c:formatCode>0.0</c:formatCode>
                <c:ptCount val="8"/>
                <c:pt idx="0">
                  <c:v>100.5</c:v>
                </c:pt>
                <c:pt idx="1">
                  <c:v>98.83</c:v>
                </c:pt>
                <c:pt idx="2">
                  <c:v>97.16</c:v>
                </c:pt>
                <c:pt idx="3">
                  <c:v>95.59</c:v>
                </c:pt>
                <c:pt idx="4">
                  <c:v>96.67</c:v>
                </c:pt>
                <c:pt idx="5">
                  <c:v>87.97</c:v>
                </c:pt>
                <c:pt idx="6">
                  <c:v>96.05</c:v>
                </c:pt>
                <c:pt idx="7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C-44F1-B66F-93B8A9A2AEEF}"/>
            </c:ext>
          </c:extLst>
        </c:ser>
        <c:ser>
          <c:idx val="1"/>
          <c:order val="1"/>
          <c:tx>
            <c:strRef>
              <c:f>Mining!$K$6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Mining!$L$61:$L$68</c:f>
              <c:numCache>
                <c:formatCode>0.0</c:formatCode>
                <c:ptCount val="8"/>
                <c:pt idx="0">
                  <c:v>101.46</c:v>
                </c:pt>
                <c:pt idx="1">
                  <c:v>99.03</c:v>
                </c:pt>
                <c:pt idx="2">
                  <c:v>97</c:v>
                </c:pt>
                <c:pt idx="3">
                  <c:v>94.59</c:v>
                </c:pt>
                <c:pt idx="4">
                  <c:v>96.19</c:v>
                </c:pt>
                <c:pt idx="5">
                  <c:v>87.97</c:v>
                </c:pt>
                <c:pt idx="6">
                  <c:v>96.18</c:v>
                </c:pt>
                <c:pt idx="7">
                  <c:v>103.23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0C-44F1-B66F-93B8A9A2AEEF}"/>
            </c:ext>
          </c:extLst>
        </c:ser>
        <c:ser>
          <c:idx val="2"/>
          <c:order val="2"/>
          <c:tx>
            <c:strRef>
              <c:f>Mining!$K$7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Mining!$L$70:$L$77</c:f>
              <c:numCache>
                <c:formatCode>0.0</c:formatCode>
                <c:ptCount val="8"/>
                <c:pt idx="0">
                  <c:v>103.09</c:v>
                </c:pt>
                <c:pt idx="1">
                  <c:v>98.88</c:v>
                </c:pt>
                <c:pt idx="2">
                  <c:v>98.54</c:v>
                </c:pt>
                <c:pt idx="3">
                  <c:v>96.82</c:v>
                </c:pt>
                <c:pt idx="4">
                  <c:v>97.67</c:v>
                </c:pt>
                <c:pt idx="5">
                  <c:v>87.97</c:v>
                </c:pt>
                <c:pt idx="6">
                  <c:v>96.34</c:v>
                </c:pt>
                <c:pt idx="7">
                  <c:v>104.63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0C-44F1-B66F-93B8A9A2A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an...'!$L$81:$L$88</c:f>
              <c:numCache>
                <c:formatCode>0.0</c:formatCode>
                <c:ptCount val="8"/>
                <c:pt idx="0">
                  <c:v>97.09</c:v>
                </c:pt>
                <c:pt idx="1">
                  <c:v>95.54</c:v>
                </c:pt>
                <c:pt idx="2">
                  <c:v>98.79</c:v>
                </c:pt>
                <c:pt idx="3">
                  <c:v>99.99</c:v>
                </c:pt>
                <c:pt idx="4">
                  <c:v>99.21</c:v>
                </c:pt>
                <c:pt idx="5">
                  <c:v>95.91</c:v>
                </c:pt>
                <c:pt idx="6">
                  <c:v>95.62</c:v>
                </c:pt>
                <c:pt idx="7">
                  <c:v>97.32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2-45B2-A07A-0EA9D2E24648}"/>
            </c:ext>
          </c:extLst>
        </c:ser>
        <c:ser>
          <c:idx val="1"/>
          <c:order val="1"/>
          <c:tx>
            <c:strRef>
              <c:f>'Professional, scientific an...'!$K$6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an...'!$L$90:$L$97</c:f>
              <c:numCache>
                <c:formatCode>0.0</c:formatCode>
                <c:ptCount val="8"/>
                <c:pt idx="0">
                  <c:v>96.72</c:v>
                </c:pt>
                <c:pt idx="1">
                  <c:v>95.75</c:v>
                </c:pt>
                <c:pt idx="2">
                  <c:v>98.26</c:v>
                </c:pt>
                <c:pt idx="3">
                  <c:v>100.89</c:v>
                </c:pt>
                <c:pt idx="4">
                  <c:v>99.29</c:v>
                </c:pt>
                <c:pt idx="5">
                  <c:v>97.78</c:v>
                </c:pt>
                <c:pt idx="6">
                  <c:v>95.34</c:v>
                </c:pt>
                <c:pt idx="7">
                  <c:v>97.66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2-45B2-A07A-0EA9D2E24648}"/>
            </c:ext>
          </c:extLst>
        </c:ser>
        <c:ser>
          <c:idx val="2"/>
          <c:order val="2"/>
          <c:tx>
            <c:strRef>
              <c:f>'Professional, scientific an...'!$K$7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an...'!$L$99:$L$106</c:f>
              <c:numCache>
                <c:formatCode>0.0</c:formatCode>
                <c:ptCount val="8"/>
                <c:pt idx="0">
                  <c:v>97.25</c:v>
                </c:pt>
                <c:pt idx="1">
                  <c:v>96.08</c:v>
                </c:pt>
                <c:pt idx="2">
                  <c:v>98.56</c:v>
                </c:pt>
                <c:pt idx="3">
                  <c:v>101.63</c:v>
                </c:pt>
                <c:pt idx="4">
                  <c:v>99</c:v>
                </c:pt>
                <c:pt idx="5">
                  <c:v>96.92</c:v>
                </c:pt>
                <c:pt idx="6">
                  <c:v>95.55</c:v>
                </c:pt>
                <c:pt idx="7">
                  <c:v>97.76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22-45B2-A07A-0EA9D2E24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an...'!$L$23:$L$29</c:f>
              <c:numCache>
                <c:formatCode>0.0</c:formatCode>
                <c:ptCount val="7"/>
                <c:pt idx="0">
                  <c:v>115.37</c:v>
                </c:pt>
                <c:pt idx="1">
                  <c:v>97.61</c:v>
                </c:pt>
                <c:pt idx="2">
                  <c:v>96.84</c:v>
                </c:pt>
                <c:pt idx="3">
                  <c:v>97.48</c:v>
                </c:pt>
                <c:pt idx="4">
                  <c:v>97.33</c:v>
                </c:pt>
                <c:pt idx="5">
                  <c:v>94.94</c:v>
                </c:pt>
                <c:pt idx="6">
                  <c:v>91.78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2-4055-91C9-02EBAE478795}"/>
            </c:ext>
          </c:extLst>
        </c:ser>
        <c:ser>
          <c:idx val="1"/>
          <c:order val="1"/>
          <c:tx>
            <c:strRef>
              <c:f>'Professional, scientific an...'!$K$6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an...'!$L$32:$L$38</c:f>
              <c:numCache>
                <c:formatCode>0.0</c:formatCode>
                <c:ptCount val="7"/>
                <c:pt idx="0">
                  <c:v>120.99</c:v>
                </c:pt>
                <c:pt idx="1">
                  <c:v>98.55</c:v>
                </c:pt>
                <c:pt idx="2">
                  <c:v>96.63</c:v>
                </c:pt>
                <c:pt idx="3">
                  <c:v>97.14</c:v>
                </c:pt>
                <c:pt idx="4">
                  <c:v>96.78</c:v>
                </c:pt>
                <c:pt idx="5">
                  <c:v>94.14</c:v>
                </c:pt>
                <c:pt idx="6">
                  <c:v>89.74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2-4055-91C9-02EBAE478795}"/>
            </c:ext>
          </c:extLst>
        </c:ser>
        <c:ser>
          <c:idx val="2"/>
          <c:order val="2"/>
          <c:tx>
            <c:strRef>
              <c:f>'Professional, scientific an...'!$K$7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an...'!$L$41:$L$47</c:f>
              <c:numCache>
                <c:formatCode>0.0</c:formatCode>
                <c:ptCount val="7"/>
                <c:pt idx="0">
                  <c:v>122.15</c:v>
                </c:pt>
                <c:pt idx="1">
                  <c:v>98.91</c:v>
                </c:pt>
                <c:pt idx="2">
                  <c:v>96.97</c:v>
                </c:pt>
                <c:pt idx="3">
                  <c:v>97.58</c:v>
                </c:pt>
                <c:pt idx="4">
                  <c:v>97.17</c:v>
                </c:pt>
                <c:pt idx="5">
                  <c:v>94.2</c:v>
                </c:pt>
                <c:pt idx="6">
                  <c:v>89.69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72-4055-91C9-02EBAE478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'Professional, scientific an...'!$L$108:$L$148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99.4739</c:v>
                </c:pt>
                <c:pt idx="2">
                  <c:v>98.141400000000004</c:v>
                </c:pt>
                <c:pt idx="3">
                  <c:v>97.216499999999996</c:v>
                </c:pt>
                <c:pt idx="4">
                  <c:v>96.6965</c:v>
                </c:pt>
                <c:pt idx="5">
                  <c:v>96.374300000000005</c:v>
                </c:pt>
                <c:pt idx="6">
                  <c:v>96.308199999999999</c:v>
                </c:pt>
                <c:pt idx="7">
                  <c:v>96.459199999999996</c:v>
                </c:pt>
                <c:pt idx="8">
                  <c:v>96.577699999999993</c:v>
                </c:pt>
                <c:pt idx="9">
                  <c:v>96.876400000000004</c:v>
                </c:pt>
                <c:pt idx="10">
                  <c:v>96.863</c:v>
                </c:pt>
                <c:pt idx="11">
                  <c:v>96.874600000000001</c:v>
                </c:pt>
                <c:pt idx="12">
                  <c:v>96.778000000000006</c:v>
                </c:pt>
                <c:pt idx="13">
                  <c:v>97.507199999999997</c:v>
                </c:pt>
                <c:pt idx="14">
                  <c:v>97.018799999999999</c:v>
                </c:pt>
                <c:pt idx="15">
                  <c:v>96.096699999999998</c:v>
                </c:pt>
                <c:pt idx="16">
                  <c:v>96.940299999999993</c:v>
                </c:pt>
                <c:pt idx="17">
                  <c:v>98.594899999999996</c:v>
                </c:pt>
                <c:pt idx="18">
                  <c:v>98.746399999999994</c:v>
                </c:pt>
                <c:pt idx="19">
                  <c:v>99.248000000000005</c:v>
                </c:pt>
                <c:pt idx="20">
                  <c:v>99.010999999999996</c:v>
                </c:pt>
                <c:pt idx="21">
                  <c:v>98.740899999999996</c:v>
                </c:pt>
                <c:pt idx="22">
                  <c:v>98.905000000000001</c:v>
                </c:pt>
                <c:pt idx="23">
                  <c:v>98.874600000000001</c:v>
                </c:pt>
                <c:pt idx="24">
                  <c:v>99.004599999999996</c:v>
                </c:pt>
                <c:pt idx="25">
                  <c:v>98.749499999999998</c:v>
                </c:pt>
                <c:pt idx="26">
                  <c:v>99.001999999999995</c:v>
                </c:pt>
                <c:pt idx="27">
                  <c:v>98.936499999999995</c:v>
                </c:pt>
                <c:pt idx="28">
                  <c:v>98.738900000000001</c:v>
                </c:pt>
                <c:pt idx="29">
                  <c:v>98.095699999999994</c:v>
                </c:pt>
                <c:pt idx="30">
                  <c:v>98.060100000000006</c:v>
                </c:pt>
                <c:pt idx="31">
                  <c:v>98.247500000000002</c:v>
                </c:pt>
                <c:pt idx="32">
                  <c:v>97.765299999999996</c:v>
                </c:pt>
                <c:pt idx="33">
                  <c:v>97.160399999999996</c:v>
                </c:pt>
                <c:pt idx="34">
                  <c:v>96.479600000000005</c:v>
                </c:pt>
                <c:pt idx="35">
                  <c:v>97.521000000000001</c:v>
                </c:pt>
                <c:pt idx="36">
                  <c:v>96.8947</c:v>
                </c:pt>
                <c:pt idx="37">
                  <c:v>97.193100000000001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F-484C-9558-EEDA0600882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'Professional, scientific an...'!$L$150:$L$190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100.43040000000001</c:v>
                </c:pt>
                <c:pt idx="2">
                  <c:v>100.10299999999999</c:v>
                </c:pt>
                <c:pt idx="3">
                  <c:v>100.32599999999999</c:v>
                </c:pt>
                <c:pt idx="4">
                  <c:v>97.658699999999996</c:v>
                </c:pt>
                <c:pt idx="5">
                  <c:v>96.776200000000003</c:v>
                </c:pt>
                <c:pt idx="6">
                  <c:v>96.1096</c:v>
                </c:pt>
                <c:pt idx="7">
                  <c:v>96.946100000000001</c:v>
                </c:pt>
                <c:pt idx="8">
                  <c:v>94.586699999999993</c:v>
                </c:pt>
                <c:pt idx="9">
                  <c:v>92.946799999999996</c:v>
                </c:pt>
                <c:pt idx="10">
                  <c:v>92.215699999999998</c:v>
                </c:pt>
                <c:pt idx="11">
                  <c:v>93.355999999999995</c:v>
                </c:pt>
                <c:pt idx="12">
                  <c:v>95.588800000000006</c:v>
                </c:pt>
                <c:pt idx="13">
                  <c:v>97.448599999999999</c:v>
                </c:pt>
                <c:pt idx="14">
                  <c:v>97.674300000000002</c:v>
                </c:pt>
                <c:pt idx="15">
                  <c:v>96.849100000000007</c:v>
                </c:pt>
                <c:pt idx="16">
                  <c:v>99.582599999999999</c:v>
                </c:pt>
                <c:pt idx="17">
                  <c:v>95.490399999999994</c:v>
                </c:pt>
                <c:pt idx="18">
                  <c:v>95.452799999999996</c:v>
                </c:pt>
                <c:pt idx="19">
                  <c:v>96.274500000000003</c:v>
                </c:pt>
                <c:pt idx="20">
                  <c:v>96.850899999999996</c:v>
                </c:pt>
                <c:pt idx="21">
                  <c:v>96.546400000000006</c:v>
                </c:pt>
                <c:pt idx="22">
                  <c:v>96.215199999999996</c:v>
                </c:pt>
                <c:pt idx="23">
                  <c:v>95.711399999999998</c:v>
                </c:pt>
                <c:pt idx="24">
                  <c:v>96.158299999999997</c:v>
                </c:pt>
                <c:pt idx="25">
                  <c:v>97.993099999999998</c:v>
                </c:pt>
                <c:pt idx="26">
                  <c:v>98.212699999999998</c:v>
                </c:pt>
                <c:pt idx="27">
                  <c:v>98.116</c:v>
                </c:pt>
                <c:pt idx="28">
                  <c:v>98.450999999999993</c:v>
                </c:pt>
                <c:pt idx="29">
                  <c:v>98.064899999999994</c:v>
                </c:pt>
                <c:pt idx="30">
                  <c:v>97.5244</c:v>
                </c:pt>
                <c:pt idx="31">
                  <c:v>97.703199999999995</c:v>
                </c:pt>
                <c:pt idx="32">
                  <c:v>95.529499999999999</c:v>
                </c:pt>
                <c:pt idx="33">
                  <c:v>95.351600000000005</c:v>
                </c:pt>
                <c:pt idx="34">
                  <c:v>96.551100000000005</c:v>
                </c:pt>
                <c:pt idx="35">
                  <c:v>97.883499999999998</c:v>
                </c:pt>
                <c:pt idx="36">
                  <c:v>96.557100000000005</c:v>
                </c:pt>
                <c:pt idx="37">
                  <c:v>97.062799999999996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F-484C-9558-EEDA06008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...'!$L$52:$L$59</c:f>
              <c:numCache>
                <c:formatCode>0.0</c:formatCode>
                <c:ptCount val="8"/>
                <c:pt idx="0">
                  <c:v>96.81</c:v>
                </c:pt>
                <c:pt idx="1">
                  <c:v>93.04</c:v>
                </c:pt>
                <c:pt idx="2">
                  <c:v>98.84</c:v>
                </c:pt>
                <c:pt idx="3">
                  <c:v>101.29</c:v>
                </c:pt>
                <c:pt idx="4">
                  <c:v>96.87</c:v>
                </c:pt>
                <c:pt idx="5">
                  <c:v>98.42</c:v>
                </c:pt>
                <c:pt idx="6">
                  <c:v>96.77</c:v>
                </c:pt>
                <c:pt idx="7">
                  <c:v>99.26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B-464C-BC3D-F26AC4BFC3AB}"/>
            </c:ext>
          </c:extLst>
        </c:ser>
        <c:ser>
          <c:idx val="1"/>
          <c:order val="1"/>
          <c:tx>
            <c:strRef>
              <c:f>'Administrative and support 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...'!$L$61:$L$68</c:f>
              <c:numCache>
                <c:formatCode>0.0</c:formatCode>
                <c:ptCount val="8"/>
                <c:pt idx="0">
                  <c:v>96.96</c:v>
                </c:pt>
                <c:pt idx="1">
                  <c:v>93.65</c:v>
                </c:pt>
                <c:pt idx="2">
                  <c:v>98.5</c:v>
                </c:pt>
                <c:pt idx="3">
                  <c:v>101.55</c:v>
                </c:pt>
                <c:pt idx="4">
                  <c:v>96.95</c:v>
                </c:pt>
                <c:pt idx="5">
                  <c:v>98.59</c:v>
                </c:pt>
                <c:pt idx="6">
                  <c:v>96.77</c:v>
                </c:pt>
                <c:pt idx="7">
                  <c:v>98.07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5B-464C-BC3D-F26AC4BFC3AB}"/>
            </c:ext>
          </c:extLst>
        </c:ser>
        <c:ser>
          <c:idx val="2"/>
          <c:order val="2"/>
          <c:tx>
            <c:strRef>
              <c:f>'Administrative and support 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...'!$L$70:$L$77</c:f>
              <c:numCache>
                <c:formatCode>0.0</c:formatCode>
                <c:ptCount val="8"/>
                <c:pt idx="0">
                  <c:v>96.96</c:v>
                </c:pt>
                <c:pt idx="1">
                  <c:v>93.65</c:v>
                </c:pt>
                <c:pt idx="2">
                  <c:v>98.5</c:v>
                </c:pt>
                <c:pt idx="3">
                  <c:v>101.55</c:v>
                </c:pt>
                <c:pt idx="4">
                  <c:v>96.95</c:v>
                </c:pt>
                <c:pt idx="5">
                  <c:v>98.59</c:v>
                </c:pt>
                <c:pt idx="6">
                  <c:v>96.77</c:v>
                </c:pt>
                <c:pt idx="7">
                  <c:v>98.07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5B-464C-BC3D-F26AC4BFC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...'!$L$81:$L$88</c:f>
              <c:numCache>
                <c:formatCode>0.0</c:formatCode>
                <c:ptCount val="8"/>
                <c:pt idx="0">
                  <c:v>97.95</c:v>
                </c:pt>
                <c:pt idx="1">
                  <c:v>91.11</c:v>
                </c:pt>
                <c:pt idx="2">
                  <c:v>97.99</c:v>
                </c:pt>
                <c:pt idx="3">
                  <c:v>100.34</c:v>
                </c:pt>
                <c:pt idx="4">
                  <c:v>100.09</c:v>
                </c:pt>
                <c:pt idx="5">
                  <c:v>94.83</c:v>
                </c:pt>
                <c:pt idx="6">
                  <c:v>96.2</c:v>
                </c:pt>
                <c:pt idx="7">
                  <c:v>104.5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9-41B3-B6F6-6A019ADCDE69}"/>
            </c:ext>
          </c:extLst>
        </c:ser>
        <c:ser>
          <c:idx val="1"/>
          <c:order val="1"/>
          <c:tx>
            <c:strRef>
              <c:f>'Administrative and support 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...'!$L$90:$L$97</c:f>
              <c:numCache>
                <c:formatCode>0.0</c:formatCode>
                <c:ptCount val="8"/>
                <c:pt idx="0">
                  <c:v>97.86</c:v>
                </c:pt>
                <c:pt idx="1">
                  <c:v>92.1</c:v>
                </c:pt>
                <c:pt idx="2">
                  <c:v>96.82</c:v>
                </c:pt>
                <c:pt idx="3">
                  <c:v>100.65</c:v>
                </c:pt>
                <c:pt idx="4">
                  <c:v>100.73</c:v>
                </c:pt>
                <c:pt idx="5">
                  <c:v>95.13</c:v>
                </c:pt>
                <c:pt idx="6">
                  <c:v>96.2</c:v>
                </c:pt>
                <c:pt idx="7">
                  <c:v>103.84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09-41B3-B6F6-6A019ADCDE69}"/>
            </c:ext>
          </c:extLst>
        </c:ser>
        <c:ser>
          <c:idx val="2"/>
          <c:order val="2"/>
          <c:tx>
            <c:strRef>
              <c:f>'Administrative and support 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...'!$L$99:$L$106</c:f>
              <c:numCache>
                <c:formatCode>0.0</c:formatCode>
                <c:ptCount val="8"/>
                <c:pt idx="0">
                  <c:v>97.86</c:v>
                </c:pt>
                <c:pt idx="1">
                  <c:v>92.1</c:v>
                </c:pt>
                <c:pt idx="2">
                  <c:v>96.82</c:v>
                </c:pt>
                <c:pt idx="3">
                  <c:v>100.65</c:v>
                </c:pt>
                <c:pt idx="4">
                  <c:v>100.73</c:v>
                </c:pt>
                <c:pt idx="5">
                  <c:v>95.13</c:v>
                </c:pt>
                <c:pt idx="6">
                  <c:v>96.2</c:v>
                </c:pt>
                <c:pt idx="7">
                  <c:v>103.84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09-41B3-B6F6-6A019ADCD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...'!$L$23:$L$29</c:f>
              <c:numCache>
                <c:formatCode>0.0</c:formatCode>
                <c:ptCount val="7"/>
                <c:pt idx="0">
                  <c:v>128.66</c:v>
                </c:pt>
                <c:pt idx="1">
                  <c:v>98.36</c:v>
                </c:pt>
                <c:pt idx="2">
                  <c:v>96.91</c:v>
                </c:pt>
                <c:pt idx="3">
                  <c:v>97.2</c:v>
                </c:pt>
                <c:pt idx="4">
                  <c:v>96.36</c:v>
                </c:pt>
                <c:pt idx="5">
                  <c:v>90.93</c:v>
                </c:pt>
                <c:pt idx="6">
                  <c:v>83.53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8-4389-9755-5315F3559132}"/>
            </c:ext>
          </c:extLst>
        </c:ser>
        <c:ser>
          <c:idx val="1"/>
          <c:order val="1"/>
          <c:tx>
            <c:strRef>
              <c:f>'Administrative and support 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...'!$L$32:$L$38</c:f>
              <c:numCache>
                <c:formatCode>0.0</c:formatCode>
                <c:ptCount val="7"/>
                <c:pt idx="0">
                  <c:v>132.59</c:v>
                </c:pt>
                <c:pt idx="1">
                  <c:v>99.02</c:v>
                </c:pt>
                <c:pt idx="2">
                  <c:v>97.17</c:v>
                </c:pt>
                <c:pt idx="3">
                  <c:v>97.45</c:v>
                </c:pt>
                <c:pt idx="4">
                  <c:v>96.54</c:v>
                </c:pt>
                <c:pt idx="5">
                  <c:v>91.2</c:v>
                </c:pt>
                <c:pt idx="6">
                  <c:v>83.31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F8-4389-9755-5315F3559132}"/>
            </c:ext>
          </c:extLst>
        </c:ser>
        <c:ser>
          <c:idx val="2"/>
          <c:order val="2"/>
          <c:tx>
            <c:strRef>
              <c:f>'Administrative and support 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...'!$L$41:$L$47</c:f>
              <c:numCache>
                <c:formatCode>0.0</c:formatCode>
                <c:ptCount val="7"/>
                <c:pt idx="0">
                  <c:v>132.59</c:v>
                </c:pt>
                <c:pt idx="1">
                  <c:v>99.02</c:v>
                </c:pt>
                <c:pt idx="2">
                  <c:v>97.17</c:v>
                </c:pt>
                <c:pt idx="3">
                  <c:v>97.45</c:v>
                </c:pt>
                <c:pt idx="4">
                  <c:v>96.54</c:v>
                </c:pt>
                <c:pt idx="5">
                  <c:v>91.22</c:v>
                </c:pt>
                <c:pt idx="6">
                  <c:v>83.31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F8-4389-9755-5315F3559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'Administrative and support 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99.408799999999999</c:v>
                </c:pt>
                <c:pt idx="2">
                  <c:v>96.951099999999997</c:v>
                </c:pt>
                <c:pt idx="3">
                  <c:v>92.892899999999997</c:v>
                </c:pt>
                <c:pt idx="4">
                  <c:v>90.515500000000003</c:v>
                </c:pt>
                <c:pt idx="5">
                  <c:v>89.217500000000001</c:v>
                </c:pt>
                <c:pt idx="6">
                  <c:v>89.634299999999996</c:v>
                </c:pt>
                <c:pt idx="7">
                  <c:v>89.787099999999995</c:v>
                </c:pt>
                <c:pt idx="8">
                  <c:v>89.979299999999995</c:v>
                </c:pt>
                <c:pt idx="9">
                  <c:v>91.202299999999994</c:v>
                </c:pt>
                <c:pt idx="10">
                  <c:v>91.0916</c:v>
                </c:pt>
                <c:pt idx="11">
                  <c:v>92.840900000000005</c:v>
                </c:pt>
                <c:pt idx="12">
                  <c:v>93.259299999999996</c:v>
                </c:pt>
                <c:pt idx="13">
                  <c:v>94.527900000000002</c:v>
                </c:pt>
                <c:pt idx="14">
                  <c:v>94.292299999999997</c:v>
                </c:pt>
                <c:pt idx="15">
                  <c:v>94.751000000000005</c:v>
                </c:pt>
                <c:pt idx="16">
                  <c:v>94.817899999999995</c:v>
                </c:pt>
                <c:pt idx="17">
                  <c:v>94.969200000000001</c:v>
                </c:pt>
                <c:pt idx="18">
                  <c:v>94.921099999999996</c:v>
                </c:pt>
                <c:pt idx="19">
                  <c:v>95.017899999999997</c:v>
                </c:pt>
                <c:pt idx="20">
                  <c:v>94.917699999999996</c:v>
                </c:pt>
                <c:pt idx="21">
                  <c:v>95.208100000000002</c:v>
                </c:pt>
                <c:pt idx="22">
                  <c:v>95.059399999999997</c:v>
                </c:pt>
                <c:pt idx="23">
                  <c:v>95.284099999999995</c:v>
                </c:pt>
                <c:pt idx="24">
                  <c:v>95.316599999999994</c:v>
                </c:pt>
                <c:pt idx="25">
                  <c:v>95.864599999999996</c:v>
                </c:pt>
                <c:pt idx="26">
                  <c:v>95.836699999999993</c:v>
                </c:pt>
                <c:pt idx="27">
                  <c:v>95.836699999999993</c:v>
                </c:pt>
                <c:pt idx="28">
                  <c:v>95.836699999999993</c:v>
                </c:pt>
                <c:pt idx="29">
                  <c:v>95.836699999999993</c:v>
                </c:pt>
                <c:pt idx="30">
                  <c:v>96.731700000000004</c:v>
                </c:pt>
                <c:pt idx="31">
                  <c:v>98.012299999999996</c:v>
                </c:pt>
                <c:pt idx="32">
                  <c:v>97.724699999999999</c:v>
                </c:pt>
                <c:pt idx="33">
                  <c:v>97.4161</c:v>
                </c:pt>
                <c:pt idx="34">
                  <c:v>97.622799999999998</c:v>
                </c:pt>
                <c:pt idx="35">
                  <c:v>97.623099999999994</c:v>
                </c:pt>
                <c:pt idx="36">
                  <c:v>97.623099999999994</c:v>
                </c:pt>
                <c:pt idx="37">
                  <c:v>97.623099999999994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8-4A04-B6F0-B961A8419FF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'Administrative and support 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101.6752</c:v>
                </c:pt>
                <c:pt idx="2">
                  <c:v>102.2611</c:v>
                </c:pt>
                <c:pt idx="3">
                  <c:v>98.977500000000006</c:v>
                </c:pt>
                <c:pt idx="4">
                  <c:v>93.000399999999999</c:v>
                </c:pt>
                <c:pt idx="5">
                  <c:v>90.594300000000004</c:v>
                </c:pt>
                <c:pt idx="6">
                  <c:v>93.66</c:v>
                </c:pt>
                <c:pt idx="7">
                  <c:v>98.834299999999999</c:v>
                </c:pt>
                <c:pt idx="8">
                  <c:v>96.669899999999998</c:v>
                </c:pt>
                <c:pt idx="9">
                  <c:v>95.500799999999998</c:v>
                </c:pt>
                <c:pt idx="10">
                  <c:v>93.836399999999998</c:v>
                </c:pt>
                <c:pt idx="11">
                  <c:v>95.930999999999997</c:v>
                </c:pt>
                <c:pt idx="12">
                  <c:v>97.811300000000003</c:v>
                </c:pt>
                <c:pt idx="13">
                  <c:v>96.912099999999995</c:v>
                </c:pt>
                <c:pt idx="14">
                  <c:v>98.373800000000003</c:v>
                </c:pt>
                <c:pt idx="15">
                  <c:v>100.5637</c:v>
                </c:pt>
                <c:pt idx="16">
                  <c:v>103.312</c:v>
                </c:pt>
                <c:pt idx="17">
                  <c:v>97.171000000000006</c:v>
                </c:pt>
                <c:pt idx="18">
                  <c:v>97.027199999999993</c:v>
                </c:pt>
                <c:pt idx="19">
                  <c:v>96.688000000000002</c:v>
                </c:pt>
                <c:pt idx="20">
                  <c:v>97.350200000000001</c:v>
                </c:pt>
                <c:pt idx="21">
                  <c:v>98.124099999999999</c:v>
                </c:pt>
                <c:pt idx="22">
                  <c:v>96.723500000000001</c:v>
                </c:pt>
                <c:pt idx="23">
                  <c:v>96.848699999999994</c:v>
                </c:pt>
                <c:pt idx="24">
                  <c:v>97.281999999999996</c:v>
                </c:pt>
                <c:pt idx="25">
                  <c:v>99.394099999999995</c:v>
                </c:pt>
                <c:pt idx="26">
                  <c:v>98.546199999999999</c:v>
                </c:pt>
                <c:pt idx="27">
                  <c:v>98.546199999999999</c:v>
                </c:pt>
                <c:pt idx="28">
                  <c:v>98.546199999999999</c:v>
                </c:pt>
                <c:pt idx="29">
                  <c:v>98.546199999999999</c:v>
                </c:pt>
                <c:pt idx="30">
                  <c:v>98.917100000000005</c:v>
                </c:pt>
                <c:pt idx="31">
                  <c:v>99.886300000000006</c:v>
                </c:pt>
                <c:pt idx="32">
                  <c:v>98.512200000000007</c:v>
                </c:pt>
                <c:pt idx="33">
                  <c:v>98.311400000000006</c:v>
                </c:pt>
                <c:pt idx="34">
                  <c:v>99.775700000000001</c:v>
                </c:pt>
                <c:pt idx="35">
                  <c:v>99.776600000000002</c:v>
                </c:pt>
                <c:pt idx="36">
                  <c:v>99.776899999999998</c:v>
                </c:pt>
                <c:pt idx="37">
                  <c:v>99.776499999999999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8-4A04-B6F0-B961A8419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s...'!$L$52:$L$59</c:f>
              <c:numCache>
                <c:formatCode>0.0</c:formatCode>
                <c:ptCount val="8"/>
                <c:pt idx="0">
                  <c:v>103.27</c:v>
                </c:pt>
                <c:pt idx="1">
                  <c:v>96.33</c:v>
                </c:pt>
                <c:pt idx="2">
                  <c:v>106.76</c:v>
                </c:pt>
                <c:pt idx="3">
                  <c:v>102.3</c:v>
                </c:pt>
                <c:pt idx="4">
                  <c:v>102.81</c:v>
                </c:pt>
                <c:pt idx="5">
                  <c:v>100.4</c:v>
                </c:pt>
                <c:pt idx="6">
                  <c:v>102.52</c:v>
                </c:pt>
                <c:pt idx="7">
                  <c:v>96.91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5-4083-8C75-45C44BC3C787}"/>
            </c:ext>
          </c:extLst>
        </c:ser>
        <c:ser>
          <c:idx val="1"/>
          <c:order val="1"/>
          <c:tx>
            <c:strRef>
              <c:f>'Public administration and s...'!$K$6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s...'!$L$61:$L$68</c:f>
              <c:numCache>
                <c:formatCode>0.0</c:formatCode>
                <c:ptCount val="8"/>
                <c:pt idx="0">
                  <c:v>103.25</c:v>
                </c:pt>
                <c:pt idx="1">
                  <c:v>95.51</c:v>
                </c:pt>
                <c:pt idx="2">
                  <c:v>106.19</c:v>
                </c:pt>
                <c:pt idx="3">
                  <c:v>101.99</c:v>
                </c:pt>
                <c:pt idx="4">
                  <c:v>104.08</c:v>
                </c:pt>
                <c:pt idx="5">
                  <c:v>101.66</c:v>
                </c:pt>
                <c:pt idx="6">
                  <c:v>103.05</c:v>
                </c:pt>
                <c:pt idx="7">
                  <c:v>94.75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5-4083-8C75-45C44BC3C787}"/>
            </c:ext>
          </c:extLst>
        </c:ser>
        <c:ser>
          <c:idx val="2"/>
          <c:order val="2"/>
          <c:tx>
            <c:strRef>
              <c:f>'Public administration and s...'!$K$7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s...'!$L$70:$L$77</c:f>
              <c:numCache>
                <c:formatCode>0.0</c:formatCode>
                <c:ptCount val="8"/>
                <c:pt idx="0">
                  <c:v>100.86</c:v>
                </c:pt>
                <c:pt idx="1">
                  <c:v>96.36</c:v>
                </c:pt>
                <c:pt idx="2">
                  <c:v>106.19</c:v>
                </c:pt>
                <c:pt idx="3">
                  <c:v>102.51</c:v>
                </c:pt>
                <c:pt idx="4">
                  <c:v>103.22</c:v>
                </c:pt>
                <c:pt idx="5">
                  <c:v>98.68</c:v>
                </c:pt>
                <c:pt idx="6">
                  <c:v>102.64</c:v>
                </c:pt>
                <c:pt idx="7">
                  <c:v>94.75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25-4083-8C75-45C44BC3C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s...'!$L$81:$L$88</c:f>
              <c:numCache>
                <c:formatCode>0.0</c:formatCode>
                <c:ptCount val="8"/>
                <c:pt idx="0">
                  <c:v>106.95</c:v>
                </c:pt>
                <c:pt idx="1">
                  <c:v>97.74</c:v>
                </c:pt>
                <c:pt idx="2">
                  <c:v>108.73</c:v>
                </c:pt>
                <c:pt idx="3">
                  <c:v>103.39</c:v>
                </c:pt>
                <c:pt idx="4">
                  <c:v>109.04</c:v>
                </c:pt>
                <c:pt idx="5">
                  <c:v>103.36</c:v>
                </c:pt>
                <c:pt idx="6">
                  <c:v>105.42</c:v>
                </c:pt>
                <c:pt idx="7">
                  <c:v>99.45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7-476F-B1E7-4D0D06E6446D}"/>
            </c:ext>
          </c:extLst>
        </c:ser>
        <c:ser>
          <c:idx val="1"/>
          <c:order val="1"/>
          <c:tx>
            <c:strRef>
              <c:f>'Public administration and s...'!$K$6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s...'!$L$90:$L$97</c:f>
              <c:numCache>
                <c:formatCode>0.0</c:formatCode>
                <c:ptCount val="8"/>
                <c:pt idx="0">
                  <c:v>107.86</c:v>
                </c:pt>
                <c:pt idx="1">
                  <c:v>100.77</c:v>
                </c:pt>
                <c:pt idx="2">
                  <c:v>108.15</c:v>
                </c:pt>
                <c:pt idx="3">
                  <c:v>103.08</c:v>
                </c:pt>
                <c:pt idx="4">
                  <c:v>111.59</c:v>
                </c:pt>
                <c:pt idx="5">
                  <c:v>104.66</c:v>
                </c:pt>
                <c:pt idx="6">
                  <c:v>106.72</c:v>
                </c:pt>
                <c:pt idx="7">
                  <c:v>97.12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7-476F-B1E7-4D0D06E6446D}"/>
            </c:ext>
          </c:extLst>
        </c:ser>
        <c:ser>
          <c:idx val="2"/>
          <c:order val="2"/>
          <c:tx>
            <c:strRef>
              <c:f>'Public administration and s...'!$K$7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s...'!$L$99:$L$106</c:f>
              <c:numCache>
                <c:formatCode>0.0</c:formatCode>
                <c:ptCount val="8"/>
                <c:pt idx="0">
                  <c:v>105.88</c:v>
                </c:pt>
                <c:pt idx="1">
                  <c:v>102.45</c:v>
                </c:pt>
                <c:pt idx="2">
                  <c:v>108.15</c:v>
                </c:pt>
                <c:pt idx="3">
                  <c:v>103.61</c:v>
                </c:pt>
                <c:pt idx="4">
                  <c:v>111.05</c:v>
                </c:pt>
                <c:pt idx="5">
                  <c:v>101.59</c:v>
                </c:pt>
                <c:pt idx="6">
                  <c:v>106.79</c:v>
                </c:pt>
                <c:pt idx="7">
                  <c:v>97.12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87-476F-B1E7-4D0D06E64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s...'!$L$23:$L$29</c:f>
              <c:numCache>
                <c:formatCode>0.0</c:formatCode>
                <c:ptCount val="7"/>
                <c:pt idx="0">
                  <c:v>124.49</c:v>
                </c:pt>
                <c:pt idx="1">
                  <c:v>112.41</c:v>
                </c:pt>
                <c:pt idx="2">
                  <c:v>104.58</c:v>
                </c:pt>
                <c:pt idx="3">
                  <c:v>102.44</c:v>
                </c:pt>
                <c:pt idx="4">
                  <c:v>100.86</c:v>
                </c:pt>
                <c:pt idx="5">
                  <c:v>96.52</c:v>
                </c:pt>
                <c:pt idx="6">
                  <c:v>92.89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E-4397-B780-D0325CDDA72B}"/>
            </c:ext>
          </c:extLst>
        </c:ser>
        <c:ser>
          <c:idx val="1"/>
          <c:order val="1"/>
          <c:tx>
            <c:strRef>
              <c:f>'Public administration and s...'!$K$6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s...'!$L$32:$L$38</c:f>
              <c:numCache>
                <c:formatCode>0.0</c:formatCode>
                <c:ptCount val="7"/>
                <c:pt idx="0">
                  <c:v>139.9</c:v>
                </c:pt>
                <c:pt idx="1">
                  <c:v>114.52</c:v>
                </c:pt>
                <c:pt idx="2">
                  <c:v>104.92</c:v>
                </c:pt>
                <c:pt idx="3">
                  <c:v>102.41</c:v>
                </c:pt>
                <c:pt idx="4">
                  <c:v>100.36</c:v>
                </c:pt>
                <c:pt idx="5">
                  <c:v>96.12</c:v>
                </c:pt>
                <c:pt idx="6">
                  <c:v>94.52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E-4397-B780-D0325CDDA72B}"/>
            </c:ext>
          </c:extLst>
        </c:ser>
        <c:ser>
          <c:idx val="2"/>
          <c:order val="2"/>
          <c:tx>
            <c:strRef>
              <c:f>'Public administration and s...'!$K$7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s...'!$L$41:$L$47</c:f>
              <c:numCache>
                <c:formatCode>0.0</c:formatCode>
                <c:ptCount val="7"/>
                <c:pt idx="0">
                  <c:v>136.15</c:v>
                </c:pt>
                <c:pt idx="1">
                  <c:v>113.77</c:v>
                </c:pt>
                <c:pt idx="2">
                  <c:v>104.55</c:v>
                </c:pt>
                <c:pt idx="3">
                  <c:v>102.1</c:v>
                </c:pt>
                <c:pt idx="4">
                  <c:v>100.02</c:v>
                </c:pt>
                <c:pt idx="5">
                  <c:v>95.32</c:v>
                </c:pt>
                <c:pt idx="6">
                  <c:v>93.37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FE-4397-B780-D0325CDDA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Mining!$L$81:$L$88</c:f>
              <c:numCache>
                <c:formatCode>0.0</c:formatCode>
                <c:ptCount val="8"/>
                <c:pt idx="0">
                  <c:v>97.86</c:v>
                </c:pt>
                <c:pt idx="1">
                  <c:v>94.36</c:v>
                </c:pt>
                <c:pt idx="2">
                  <c:v>100.98</c:v>
                </c:pt>
                <c:pt idx="3">
                  <c:v>98.26</c:v>
                </c:pt>
                <c:pt idx="4">
                  <c:v>96.38</c:v>
                </c:pt>
                <c:pt idx="5">
                  <c:v>88.97</c:v>
                </c:pt>
                <c:pt idx="6">
                  <c:v>96.79</c:v>
                </c:pt>
                <c:pt idx="7">
                  <c:v>118.42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8-474C-8305-73BA637BD05A}"/>
            </c:ext>
          </c:extLst>
        </c:ser>
        <c:ser>
          <c:idx val="1"/>
          <c:order val="1"/>
          <c:tx>
            <c:strRef>
              <c:f>Mining!$K$6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Mining!$L$90:$L$97</c:f>
              <c:numCache>
                <c:formatCode>0.0</c:formatCode>
                <c:ptCount val="8"/>
                <c:pt idx="0">
                  <c:v>98</c:v>
                </c:pt>
                <c:pt idx="1">
                  <c:v>93.85</c:v>
                </c:pt>
                <c:pt idx="2">
                  <c:v>100.99</c:v>
                </c:pt>
                <c:pt idx="3">
                  <c:v>100.22</c:v>
                </c:pt>
                <c:pt idx="4">
                  <c:v>96.25</c:v>
                </c:pt>
                <c:pt idx="5">
                  <c:v>88.97</c:v>
                </c:pt>
                <c:pt idx="6">
                  <c:v>96.15</c:v>
                </c:pt>
                <c:pt idx="7">
                  <c:v>144.74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28-474C-8305-73BA637BD05A}"/>
            </c:ext>
          </c:extLst>
        </c:ser>
        <c:ser>
          <c:idx val="2"/>
          <c:order val="2"/>
          <c:tx>
            <c:strRef>
              <c:f>Mining!$K$7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Mining!$L$99:$L$106</c:f>
              <c:numCache>
                <c:formatCode>0.0</c:formatCode>
                <c:ptCount val="8"/>
                <c:pt idx="0">
                  <c:v>99.2</c:v>
                </c:pt>
                <c:pt idx="1">
                  <c:v>95.14</c:v>
                </c:pt>
                <c:pt idx="2">
                  <c:v>102.53</c:v>
                </c:pt>
                <c:pt idx="3">
                  <c:v>101.43</c:v>
                </c:pt>
                <c:pt idx="4">
                  <c:v>97.7</c:v>
                </c:pt>
                <c:pt idx="5">
                  <c:v>88.97</c:v>
                </c:pt>
                <c:pt idx="6">
                  <c:v>96.1</c:v>
                </c:pt>
                <c:pt idx="7">
                  <c:v>144.94999999999999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28-474C-8305-73BA637BD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5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'Public administration and s...'!$L$108:$L$148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97.783100000000005</c:v>
                </c:pt>
                <c:pt idx="2">
                  <c:v>96.355099999999993</c:v>
                </c:pt>
                <c:pt idx="3">
                  <c:v>95.4465</c:v>
                </c:pt>
                <c:pt idx="4">
                  <c:v>95.270799999999994</c:v>
                </c:pt>
                <c:pt idx="5">
                  <c:v>95.497500000000002</c:v>
                </c:pt>
                <c:pt idx="6">
                  <c:v>95.6023</c:v>
                </c:pt>
                <c:pt idx="7">
                  <c:v>95.699600000000004</c:v>
                </c:pt>
                <c:pt idx="8">
                  <c:v>96.107500000000002</c:v>
                </c:pt>
                <c:pt idx="9">
                  <c:v>96.3934</c:v>
                </c:pt>
                <c:pt idx="10">
                  <c:v>96.554100000000005</c:v>
                </c:pt>
                <c:pt idx="11">
                  <c:v>96.7898</c:v>
                </c:pt>
                <c:pt idx="12">
                  <c:v>97.622100000000003</c:v>
                </c:pt>
                <c:pt idx="13">
                  <c:v>100.0699</c:v>
                </c:pt>
                <c:pt idx="14">
                  <c:v>100.14</c:v>
                </c:pt>
                <c:pt idx="15">
                  <c:v>100.12779999999999</c:v>
                </c:pt>
                <c:pt idx="16">
                  <c:v>101.1694</c:v>
                </c:pt>
                <c:pt idx="17">
                  <c:v>101.0188</c:v>
                </c:pt>
                <c:pt idx="18">
                  <c:v>100.6327</c:v>
                </c:pt>
                <c:pt idx="19">
                  <c:v>100.9178</c:v>
                </c:pt>
                <c:pt idx="20">
                  <c:v>101.16459999999999</c:v>
                </c:pt>
                <c:pt idx="21">
                  <c:v>101.62390000000001</c:v>
                </c:pt>
                <c:pt idx="22">
                  <c:v>101.8747</c:v>
                </c:pt>
                <c:pt idx="23">
                  <c:v>101.17149999999999</c:v>
                </c:pt>
                <c:pt idx="24">
                  <c:v>101.4879</c:v>
                </c:pt>
                <c:pt idx="25">
                  <c:v>101.6969</c:v>
                </c:pt>
                <c:pt idx="26">
                  <c:v>101.982</c:v>
                </c:pt>
                <c:pt idx="27">
                  <c:v>102.07550000000001</c:v>
                </c:pt>
                <c:pt idx="28">
                  <c:v>102.17400000000001</c:v>
                </c:pt>
                <c:pt idx="29">
                  <c:v>101.361</c:v>
                </c:pt>
                <c:pt idx="30">
                  <c:v>101.3505</c:v>
                </c:pt>
                <c:pt idx="31">
                  <c:v>102.0419</c:v>
                </c:pt>
                <c:pt idx="32">
                  <c:v>102.84650000000001</c:v>
                </c:pt>
                <c:pt idx="33">
                  <c:v>103.2418</c:v>
                </c:pt>
                <c:pt idx="34">
                  <c:v>103.59520000000001</c:v>
                </c:pt>
                <c:pt idx="35">
                  <c:v>103.67359999999999</c:v>
                </c:pt>
                <c:pt idx="36">
                  <c:v>103.6347</c:v>
                </c:pt>
                <c:pt idx="37">
                  <c:v>103.13639999999999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F-4587-80D1-6FFD62E0483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'Public administration and s...'!$L$150:$L$190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95.128799999999998</c:v>
                </c:pt>
                <c:pt idx="2">
                  <c:v>93.044200000000004</c:v>
                </c:pt>
                <c:pt idx="3">
                  <c:v>92.781099999999995</c:v>
                </c:pt>
                <c:pt idx="4">
                  <c:v>93.422300000000007</c:v>
                </c:pt>
                <c:pt idx="5">
                  <c:v>95.765600000000006</c:v>
                </c:pt>
                <c:pt idx="6">
                  <c:v>94.320700000000002</c:v>
                </c:pt>
                <c:pt idx="7">
                  <c:v>94.545299999999997</c:v>
                </c:pt>
                <c:pt idx="8">
                  <c:v>94.529799999999994</c:v>
                </c:pt>
                <c:pt idx="9">
                  <c:v>94.4512</c:v>
                </c:pt>
                <c:pt idx="10">
                  <c:v>94.572000000000003</c:v>
                </c:pt>
                <c:pt idx="11">
                  <c:v>95.622200000000007</c:v>
                </c:pt>
                <c:pt idx="12">
                  <c:v>96.126400000000004</c:v>
                </c:pt>
                <c:pt idx="13">
                  <c:v>98.582499999999996</c:v>
                </c:pt>
                <c:pt idx="14">
                  <c:v>99.134299999999996</c:v>
                </c:pt>
                <c:pt idx="15">
                  <c:v>96.906199999999998</c:v>
                </c:pt>
                <c:pt idx="16">
                  <c:v>97.212299999999999</c:v>
                </c:pt>
                <c:pt idx="17">
                  <c:v>98.214799999999997</c:v>
                </c:pt>
                <c:pt idx="18">
                  <c:v>97.644400000000005</c:v>
                </c:pt>
                <c:pt idx="19">
                  <c:v>97.858199999999997</c:v>
                </c:pt>
                <c:pt idx="20">
                  <c:v>98.068200000000004</c:v>
                </c:pt>
                <c:pt idx="21">
                  <c:v>98.534800000000004</c:v>
                </c:pt>
                <c:pt idx="22">
                  <c:v>98.397400000000005</c:v>
                </c:pt>
                <c:pt idx="23">
                  <c:v>97.884200000000007</c:v>
                </c:pt>
                <c:pt idx="24">
                  <c:v>98.331199999999995</c:v>
                </c:pt>
                <c:pt idx="25">
                  <c:v>98.906999999999996</c:v>
                </c:pt>
                <c:pt idx="26">
                  <c:v>98.689899999999994</c:v>
                </c:pt>
                <c:pt idx="27">
                  <c:v>99.171199999999999</c:v>
                </c:pt>
                <c:pt idx="28">
                  <c:v>99.420400000000001</c:v>
                </c:pt>
                <c:pt idx="29">
                  <c:v>98.656899999999993</c:v>
                </c:pt>
                <c:pt idx="30">
                  <c:v>98.240799999999993</c:v>
                </c:pt>
                <c:pt idx="31">
                  <c:v>98.981099999999998</c:v>
                </c:pt>
                <c:pt idx="32">
                  <c:v>99.458699999999993</c:v>
                </c:pt>
                <c:pt idx="33">
                  <c:v>100.0082</c:v>
                </c:pt>
                <c:pt idx="34">
                  <c:v>100.2204</c:v>
                </c:pt>
                <c:pt idx="35">
                  <c:v>100.83499999999999</c:v>
                </c:pt>
                <c:pt idx="36">
                  <c:v>101.4688</c:v>
                </c:pt>
                <c:pt idx="37">
                  <c:v>101.0479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F-4587-80D1-6FFD62E04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training'!$L$52:$L$59</c:f>
              <c:numCache>
                <c:formatCode>0.0</c:formatCode>
                <c:ptCount val="8"/>
                <c:pt idx="0">
                  <c:v>97.82</c:v>
                </c:pt>
                <c:pt idx="1">
                  <c:v>93.18</c:v>
                </c:pt>
                <c:pt idx="2">
                  <c:v>97.77</c:v>
                </c:pt>
                <c:pt idx="3">
                  <c:v>104.63</c:v>
                </c:pt>
                <c:pt idx="4">
                  <c:v>98.45</c:v>
                </c:pt>
                <c:pt idx="5">
                  <c:v>95.03</c:v>
                </c:pt>
                <c:pt idx="6">
                  <c:v>99.05</c:v>
                </c:pt>
                <c:pt idx="7">
                  <c:v>90.96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C-4D0F-89C2-6C1EECF8C8C1}"/>
            </c:ext>
          </c:extLst>
        </c:ser>
        <c:ser>
          <c:idx val="1"/>
          <c:order val="1"/>
          <c:tx>
            <c:strRef>
              <c:f>'Education and training'!$K$6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training'!$L$61:$L$68</c:f>
              <c:numCache>
                <c:formatCode>0.0</c:formatCode>
                <c:ptCount val="8"/>
                <c:pt idx="0">
                  <c:v>97.15</c:v>
                </c:pt>
                <c:pt idx="1">
                  <c:v>93.7</c:v>
                </c:pt>
                <c:pt idx="2">
                  <c:v>97.83</c:v>
                </c:pt>
                <c:pt idx="3">
                  <c:v>104.63</c:v>
                </c:pt>
                <c:pt idx="4">
                  <c:v>98.05</c:v>
                </c:pt>
                <c:pt idx="5">
                  <c:v>93.99</c:v>
                </c:pt>
                <c:pt idx="6">
                  <c:v>99.48</c:v>
                </c:pt>
                <c:pt idx="7">
                  <c:v>90.96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8C-4D0F-89C2-6C1EECF8C8C1}"/>
            </c:ext>
          </c:extLst>
        </c:ser>
        <c:ser>
          <c:idx val="2"/>
          <c:order val="2"/>
          <c:tx>
            <c:strRef>
              <c:f>'Education and training'!$K$7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training'!$L$70:$L$77</c:f>
              <c:numCache>
                <c:formatCode>0.0</c:formatCode>
                <c:ptCount val="8"/>
                <c:pt idx="0">
                  <c:v>97.55</c:v>
                </c:pt>
                <c:pt idx="1">
                  <c:v>93.7</c:v>
                </c:pt>
                <c:pt idx="2">
                  <c:v>97.38</c:v>
                </c:pt>
                <c:pt idx="3">
                  <c:v>104.63</c:v>
                </c:pt>
                <c:pt idx="4">
                  <c:v>99.09</c:v>
                </c:pt>
                <c:pt idx="5">
                  <c:v>96.63</c:v>
                </c:pt>
                <c:pt idx="6">
                  <c:v>100.27</c:v>
                </c:pt>
                <c:pt idx="7">
                  <c:v>90.96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8C-4D0F-89C2-6C1EECF8C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training'!$L$81:$L$88</c:f>
              <c:numCache>
                <c:formatCode>0.0</c:formatCode>
                <c:ptCount val="8"/>
                <c:pt idx="0">
                  <c:v>98.68</c:v>
                </c:pt>
                <c:pt idx="1">
                  <c:v>93.61</c:v>
                </c:pt>
                <c:pt idx="2">
                  <c:v>98.8</c:v>
                </c:pt>
                <c:pt idx="3">
                  <c:v>104.14</c:v>
                </c:pt>
                <c:pt idx="4">
                  <c:v>97.31</c:v>
                </c:pt>
                <c:pt idx="5">
                  <c:v>95.84</c:v>
                </c:pt>
                <c:pt idx="6">
                  <c:v>98.45</c:v>
                </c:pt>
                <c:pt idx="7">
                  <c:v>91.72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C6-437B-AF0E-220D78937771}"/>
            </c:ext>
          </c:extLst>
        </c:ser>
        <c:ser>
          <c:idx val="1"/>
          <c:order val="1"/>
          <c:tx>
            <c:strRef>
              <c:f>'Education and training'!$K$6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training'!$L$90:$L$97</c:f>
              <c:numCache>
                <c:formatCode>0.0</c:formatCode>
                <c:ptCount val="8"/>
                <c:pt idx="0">
                  <c:v>99.38</c:v>
                </c:pt>
                <c:pt idx="1">
                  <c:v>94.35</c:v>
                </c:pt>
                <c:pt idx="2">
                  <c:v>99.85</c:v>
                </c:pt>
                <c:pt idx="3">
                  <c:v>104.14</c:v>
                </c:pt>
                <c:pt idx="4">
                  <c:v>98.49</c:v>
                </c:pt>
                <c:pt idx="5">
                  <c:v>94.8</c:v>
                </c:pt>
                <c:pt idx="6">
                  <c:v>101.5</c:v>
                </c:pt>
                <c:pt idx="7">
                  <c:v>91.72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C6-437B-AF0E-220D78937771}"/>
            </c:ext>
          </c:extLst>
        </c:ser>
        <c:ser>
          <c:idx val="2"/>
          <c:order val="2"/>
          <c:tx>
            <c:strRef>
              <c:f>'Education and training'!$K$7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training'!$L$99:$L$106</c:f>
              <c:numCache>
                <c:formatCode>0.0</c:formatCode>
                <c:ptCount val="8"/>
                <c:pt idx="0">
                  <c:v>100.03</c:v>
                </c:pt>
                <c:pt idx="1">
                  <c:v>94.35</c:v>
                </c:pt>
                <c:pt idx="2">
                  <c:v>99.36</c:v>
                </c:pt>
                <c:pt idx="3">
                  <c:v>104.14</c:v>
                </c:pt>
                <c:pt idx="4">
                  <c:v>99.59</c:v>
                </c:pt>
                <c:pt idx="5">
                  <c:v>97.46</c:v>
                </c:pt>
                <c:pt idx="6">
                  <c:v>101.23</c:v>
                </c:pt>
                <c:pt idx="7">
                  <c:v>91.72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C6-437B-AF0E-220D78937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training'!$L$23:$L$29</c:f>
              <c:numCache>
                <c:formatCode>0.0</c:formatCode>
                <c:ptCount val="7"/>
                <c:pt idx="0">
                  <c:v>99.31</c:v>
                </c:pt>
                <c:pt idx="1">
                  <c:v>95.3</c:v>
                </c:pt>
                <c:pt idx="2">
                  <c:v>98.98</c:v>
                </c:pt>
                <c:pt idx="3">
                  <c:v>98.88</c:v>
                </c:pt>
                <c:pt idx="4">
                  <c:v>98.32</c:v>
                </c:pt>
                <c:pt idx="5">
                  <c:v>93.7</c:v>
                </c:pt>
                <c:pt idx="6">
                  <c:v>90.03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9-4E8B-B06F-1B634F7381C3}"/>
            </c:ext>
          </c:extLst>
        </c:ser>
        <c:ser>
          <c:idx val="1"/>
          <c:order val="1"/>
          <c:tx>
            <c:strRef>
              <c:f>'Education and training'!$K$6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training'!$L$32:$L$38</c:f>
              <c:numCache>
                <c:formatCode>0.0</c:formatCode>
                <c:ptCount val="7"/>
                <c:pt idx="0">
                  <c:v>102.28</c:v>
                </c:pt>
                <c:pt idx="1">
                  <c:v>96.21</c:v>
                </c:pt>
                <c:pt idx="2">
                  <c:v>99.13</c:v>
                </c:pt>
                <c:pt idx="3">
                  <c:v>99.16</c:v>
                </c:pt>
                <c:pt idx="4">
                  <c:v>98.48</c:v>
                </c:pt>
                <c:pt idx="5">
                  <c:v>94.86</c:v>
                </c:pt>
                <c:pt idx="6">
                  <c:v>93.79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9-4E8B-B06F-1B634F7381C3}"/>
            </c:ext>
          </c:extLst>
        </c:ser>
        <c:ser>
          <c:idx val="2"/>
          <c:order val="2"/>
          <c:tx>
            <c:strRef>
              <c:f>'Education and training'!$K$7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training'!$L$41:$L$47</c:f>
              <c:numCache>
                <c:formatCode>0.0</c:formatCode>
                <c:ptCount val="7"/>
                <c:pt idx="0">
                  <c:v>102</c:v>
                </c:pt>
                <c:pt idx="1">
                  <c:v>96.57</c:v>
                </c:pt>
                <c:pt idx="2">
                  <c:v>99.72</c:v>
                </c:pt>
                <c:pt idx="3">
                  <c:v>99.81</c:v>
                </c:pt>
                <c:pt idx="4">
                  <c:v>99.23</c:v>
                </c:pt>
                <c:pt idx="5">
                  <c:v>95.37</c:v>
                </c:pt>
                <c:pt idx="6">
                  <c:v>94.21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9-4E8B-B06F-1B634F738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'Education and training'!$L$108:$L$148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100.4512</c:v>
                </c:pt>
                <c:pt idx="2">
                  <c:v>99.153899999999993</c:v>
                </c:pt>
                <c:pt idx="3">
                  <c:v>96.468900000000005</c:v>
                </c:pt>
                <c:pt idx="4">
                  <c:v>93.436400000000006</c:v>
                </c:pt>
                <c:pt idx="5">
                  <c:v>91.1845</c:v>
                </c:pt>
                <c:pt idx="6">
                  <c:v>90.540700000000001</c:v>
                </c:pt>
                <c:pt idx="7">
                  <c:v>91.388099999999994</c:v>
                </c:pt>
                <c:pt idx="8">
                  <c:v>92.930300000000003</c:v>
                </c:pt>
                <c:pt idx="9">
                  <c:v>94.921300000000002</c:v>
                </c:pt>
                <c:pt idx="10">
                  <c:v>95.337199999999996</c:v>
                </c:pt>
                <c:pt idx="11">
                  <c:v>95.638300000000001</c:v>
                </c:pt>
                <c:pt idx="12">
                  <c:v>96.062100000000001</c:v>
                </c:pt>
                <c:pt idx="13">
                  <c:v>95.480099999999993</c:v>
                </c:pt>
                <c:pt idx="14">
                  <c:v>95.805499999999995</c:v>
                </c:pt>
                <c:pt idx="15">
                  <c:v>96.489599999999996</c:v>
                </c:pt>
                <c:pt idx="16">
                  <c:v>96.003399999999999</c:v>
                </c:pt>
                <c:pt idx="17">
                  <c:v>93.453299999999999</c:v>
                </c:pt>
                <c:pt idx="18">
                  <c:v>91.990600000000001</c:v>
                </c:pt>
                <c:pt idx="19">
                  <c:v>93.457800000000006</c:v>
                </c:pt>
                <c:pt idx="20">
                  <c:v>94.846400000000003</c:v>
                </c:pt>
                <c:pt idx="21">
                  <c:v>95.246899999999997</c:v>
                </c:pt>
                <c:pt idx="22">
                  <c:v>95.574299999999994</c:v>
                </c:pt>
                <c:pt idx="23">
                  <c:v>95.675700000000006</c:v>
                </c:pt>
                <c:pt idx="24">
                  <c:v>95.723299999999995</c:v>
                </c:pt>
                <c:pt idx="25">
                  <c:v>95.978899999999996</c:v>
                </c:pt>
                <c:pt idx="26">
                  <c:v>96.354699999999994</c:v>
                </c:pt>
                <c:pt idx="27">
                  <c:v>96.699799999999996</c:v>
                </c:pt>
                <c:pt idx="28">
                  <c:v>96.084900000000005</c:v>
                </c:pt>
                <c:pt idx="29">
                  <c:v>94.284099999999995</c:v>
                </c:pt>
                <c:pt idx="30">
                  <c:v>93.571700000000007</c:v>
                </c:pt>
                <c:pt idx="31">
                  <c:v>95.698999999999998</c:v>
                </c:pt>
                <c:pt idx="32">
                  <c:v>96.9846</c:v>
                </c:pt>
                <c:pt idx="33">
                  <c:v>97.355699999999999</c:v>
                </c:pt>
                <c:pt idx="34">
                  <c:v>97.787400000000005</c:v>
                </c:pt>
                <c:pt idx="35">
                  <c:v>98.020099999999999</c:v>
                </c:pt>
                <c:pt idx="36">
                  <c:v>97.882800000000003</c:v>
                </c:pt>
                <c:pt idx="37">
                  <c:v>98.171199999999999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7-492B-B943-D0C0FBD4EFD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'Education and training'!$L$150:$L$190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102.0737</c:v>
                </c:pt>
                <c:pt idx="2">
                  <c:v>101.4659</c:v>
                </c:pt>
                <c:pt idx="3">
                  <c:v>99.429000000000002</c:v>
                </c:pt>
                <c:pt idx="4">
                  <c:v>97.751499999999993</c:v>
                </c:pt>
                <c:pt idx="5">
                  <c:v>96.865899999999996</c:v>
                </c:pt>
                <c:pt idx="6">
                  <c:v>96.206699999999998</c:v>
                </c:pt>
                <c:pt idx="7">
                  <c:v>97.789599999999993</c:v>
                </c:pt>
                <c:pt idx="8">
                  <c:v>98.342500000000001</c:v>
                </c:pt>
                <c:pt idx="9">
                  <c:v>99.561300000000003</c:v>
                </c:pt>
                <c:pt idx="10">
                  <c:v>99.485600000000005</c:v>
                </c:pt>
                <c:pt idx="11">
                  <c:v>100.42789999999999</c:v>
                </c:pt>
                <c:pt idx="12">
                  <c:v>101.4692</c:v>
                </c:pt>
                <c:pt idx="13">
                  <c:v>102.8776</c:v>
                </c:pt>
                <c:pt idx="14">
                  <c:v>103.8648</c:v>
                </c:pt>
                <c:pt idx="15">
                  <c:v>104.7176</c:v>
                </c:pt>
                <c:pt idx="16">
                  <c:v>101.9203</c:v>
                </c:pt>
                <c:pt idx="17">
                  <c:v>98.1708</c:v>
                </c:pt>
                <c:pt idx="18">
                  <c:v>96.840199999999996</c:v>
                </c:pt>
                <c:pt idx="19">
                  <c:v>97.238</c:v>
                </c:pt>
                <c:pt idx="20">
                  <c:v>98.864099999999993</c:v>
                </c:pt>
                <c:pt idx="21">
                  <c:v>99.090699999999998</c:v>
                </c:pt>
                <c:pt idx="22">
                  <c:v>98.576800000000006</c:v>
                </c:pt>
                <c:pt idx="23">
                  <c:v>98.951499999999996</c:v>
                </c:pt>
                <c:pt idx="24">
                  <c:v>98.745999999999995</c:v>
                </c:pt>
                <c:pt idx="25">
                  <c:v>99.131299999999996</c:v>
                </c:pt>
                <c:pt idx="26">
                  <c:v>99.502099999999999</c:v>
                </c:pt>
                <c:pt idx="27">
                  <c:v>100.37050000000001</c:v>
                </c:pt>
                <c:pt idx="28">
                  <c:v>99.6661</c:v>
                </c:pt>
                <c:pt idx="29">
                  <c:v>97.716499999999996</c:v>
                </c:pt>
                <c:pt idx="30">
                  <c:v>96.060699999999997</c:v>
                </c:pt>
                <c:pt idx="31">
                  <c:v>97.950699999999998</c:v>
                </c:pt>
                <c:pt idx="32">
                  <c:v>98.973500000000001</c:v>
                </c:pt>
                <c:pt idx="33">
                  <c:v>99.110200000000006</c:v>
                </c:pt>
                <c:pt idx="34">
                  <c:v>99.377099999999999</c:v>
                </c:pt>
                <c:pt idx="35">
                  <c:v>100.0112</c:v>
                </c:pt>
                <c:pt idx="36">
                  <c:v>100.9632</c:v>
                </c:pt>
                <c:pt idx="37">
                  <c:v>102.9144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7-492B-B943-D0C0FBD4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assi...'!$L$52:$L$59</c:f>
              <c:numCache>
                <c:formatCode>0.0</c:formatCode>
                <c:ptCount val="8"/>
                <c:pt idx="0">
                  <c:v>102.65</c:v>
                </c:pt>
                <c:pt idx="1">
                  <c:v>103.19</c:v>
                </c:pt>
                <c:pt idx="2">
                  <c:v>99.41</c:v>
                </c:pt>
                <c:pt idx="3">
                  <c:v>103.39</c:v>
                </c:pt>
                <c:pt idx="4">
                  <c:v>101.83</c:v>
                </c:pt>
                <c:pt idx="5">
                  <c:v>99.24</c:v>
                </c:pt>
                <c:pt idx="6">
                  <c:v>106.85</c:v>
                </c:pt>
                <c:pt idx="7">
                  <c:v>109.77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ACD-B86D-D2A972870277}"/>
            </c:ext>
          </c:extLst>
        </c:ser>
        <c:ser>
          <c:idx val="1"/>
          <c:order val="1"/>
          <c:tx>
            <c:strRef>
              <c:f>'Health care and social assi...'!$K$6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assi...'!$L$61:$L$68</c:f>
              <c:numCache>
                <c:formatCode>0.0</c:formatCode>
                <c:ptCount val="8"/>
                <c:pt idx="0">
                  <c:v>102.98</c:v>
                </c:pt>
                <c:pt idx="1">
                  <c:v>103</c:v>
                </c:pt>
                <c:pt idx="2">
                  <c:v>98.25</c:v>
                </c:pt>
                <c:pt idx="3">
                  <c:v>102.85</c:v>
                </c:pt>
                <c:pt idx="4">
                  <c:v>102.96</c:v>
                </c:pt>
                <c:pt idx="5">
                  <c:v>101.19</c:v>
                </c:pt>
                <c:pt idx="6">
                  <c:v>105.8</c:v>
                </c:pt>
                <c:pt idx="7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ACD-B86D-D2A972870277}"/>
            </c:ext>
          </c:extLst>
        </c:ser>
        <c:ser>
          <c:idx val="2"/>
          <c:order val="2"/>
          <c:tx>
            <c:strRef>
              <c:f>'Health care and social assi...'!$K$7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assi...'!$L$70:$L$77</c:f>
              <c:numCache>
                <c:formatCode>0.0</c:formatCode>
                <c:ptCount val="8"/>
                <c:pt idx="0">
                  <c:v>103.37</c:v>
                </c:pt>
                <c:pt idx="1">
                  <c:v>102.52</c:v>
                </c:pt>
                <c:pt idx="2">
                  <c:v>98.61</c:v>
                </c:pt>
                <c:pt idx="3">
                  <c:v>101.51</c:v>
                </c:pt>
                <c:pt idx="4">
                  <c:v>104.25</c:v>
                </c:pt>
                <c:pt idx="5">
                  <c:v>101.17</c:v>
                </c:pt>
                <c:pt idx="6">
                  <c:v>106.8</c:v>
                </c:pt>
                <c:pt idx="7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ACD-B86D-D2A972870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assi...'!$L$81:$L$88</c:f>
              <c:numCache>
                <c:formatCode>0.0</c:formatCode>
                <c:ptCount val="8"/>
                <c:pt idx="0">
                  <c:v>101.21</c:v>
                </c:pt>
                <c:pt idx="1">
                  <c:v>101.36</c:v>
                </c:pt>
                <c:pt idx="2">
                  <c:v>98.84</c:v>
                </c:pt>
                <c:pt idx="3">
                  <c:v>102.08</c:v>
                </c:pt>
                <c:pt idx="4">
                  <c:v>103.14</c:v>
                </c:pt>
                <c:pt idx="5">
                  <c:v>98.72</c:v>
                </c:pt>
                <c:pt idx="6">
                  <c:v>102.86</c:v>
                </c:pt>
                <c:pt idx="7">
                  <c:v>105.25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2-41E9-9D80-7DD60BE774EC}"/>
            </c:ext>
          </c:extLst>
        </c:ser>
        <c:ser>
          <c:idx val="1"/>
          <c:order val="1"/>
          <c:tx>
            <c:strRef>
              <c:f>'Health care and social assi...'!$K$6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assi...'!$L$90:$L$97</c:f>
              <c:numCache>
                <c:formatCode>0.0</c:formatCode>
                <c:ptCount val="8"/>
                <c:pt idx="0">
                  <c:v>101.62</c:v>
                </c:pt>
                <c:pt idx="1">
                  <c:v>101.62</c:v>
                </c:pt>
                <c:pt idx="2">
                  <c:v>98.01</c:v>
                </c:pt>
                <c:pt idx="3">
                  <c:v>101.55</c:v>
                </c:pt>
                <c:pt idx="4">
                  <c:v>105.12</c:v>
                </c:pt>
                <c:pt idx="5">
                  <c:v>100.67</c:v>
                </c:pt>
                <c:pt idx="6">
                  <c:v>102.31</c:v>
                </c:pt>
                <c:pt idx="7">
                  <c:v>104.34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2-41E9-9D80-7DD60BE774EC}"/>
            </c:ext>
          </c:extLst>
        </c:ser>
        <c:ser>
          <c:idx val="2"/>
          <c:order val="2"/>
          <c:tx>
            <c:strRef>
              <c:f>'Health care and social assi...'!$K$7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assi...'!$L$99:$L$106</c:f>
              <c:numCache>
                <c:formatCode>0.0</c:formatCode>
                <c:ptCount val="8"/>
                <c:pt idx="0">
                  <c:v>101.55</c:v>
                </c:pt>
                <c:pt idx="1">
                  <c:v>100.25</c:v>
                </c:pt>
                <c:pt idx="2">
                  <c:v>98.19</c:v>
                </c:pt>
                <c:pt idx="3">
                  <c:v>100.22</c:v>
                </c:pt>
                <c:pt idx="4">
                  <c:v>105.44</c:v>
                </c:pt>
                <c:pt idx="5">
                  <c:v>100.64</c:v>
                </c:pt>
                <c:pt idx="6">
                  <c:v>102.68</c:v>
                </c:pt>
                <c:pt idx="7">
                  <c:v>104.34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82-41E9-9D80-7DD60BE77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assi...'!$L$23:$L$29</c:f>
              <c:numCache>
                <c:formatCode>0.0</c:formatCode>
                <c:ptCount val="7"/>
                <c:pt idx="0">
                  <c:v>142.22</c:v>
                </c:pt>
                <c:pt idx="1">
                  <c:v>106.86</c:v>
                </c:pt>
                <c:pt idx="2">
                  <c:v>101.86</c:v>
                </c:pt>
                <c:pt idx="3">
                  <c:v>101.5</c:v>
                </c:pt>
                <c:pt idx="4">
                  <c:v>100.24</c:v>
                </c:pt>
                <c:pt idx="5">
                  <c:v>95.08</c:v>
                </c:pt>
                <c:pt idx="6">
                  <c:v>87.36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A-486B-A192-A7DAD15D54A1}"/>
            </c:ext>
          </c:extLst>
        </c:ser>
        <c:ser>
          <c:idx val="1"/>
          <c:order val="1"/>
          <c:tx>
            <c:strRef>
              <c:f>'Health care and social assi...'!$K$6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assi...'!$L$32:$L$38</c:f>
              <c:numCache>
                <c:formatCode>0.0</c:formatCode>
                <c:ptCount val="7"/>
                <c:pt idx="0">
                  <c:v>149.41999999999999</c:v>
                </c:pt>
                <c:pt idx="1">
                  <c:v>108.2</c:v>
                </c:pt>
                <c:pt idx="2">
                  <c:v>102.16</c:v>
                </c:pt>
                <c:pt idx="3">
                  <c:v>101.47</c:v>
                </c:pt>
                <c:pt idx="4">
                  <c:v>99.97</c:v>
                </c:pt>
                <c:pt idx="5">
                  <c:v>94.51</c:v>
                </c:pt>
                <c:pt idx="6">
                  <c:v>86.49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2A-486B-A192-A7DAD15D54A1}"/>
            </c:ext>
          </c:extLst>
        </c:ser>
        <c:ser>
          <c:idx val="2"/>
          <c:order val="2"/>
          <c:tx>
            <c:strRef>
              <c:f>'Health care and social assi...'!$K$7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assi...'!$L$41:$L$47</c:f>
              <c:numCache>
                <c:formatCode>0.0</c:formatCode>
                <c:ptCount val="7"/>
                <c:pt idx="0">
                  <c:v>148.32</c:v>
                </c:pt>
                <c:pt idx="1">
                  <c:v>107.31</c:v>
                </c:pt>
                <c:pt idx="2">
                  <c:v>101.7</c:v>
                </c:pt>
                <c:pt idx="3">
                  <c:v>101.48</c:v>
                </c:pt>
                <c:pt idx="4">
                  <c:v>100.1</c:v>
                </c:pt>
                <c:pt idx="5">
                  <c:v>94.62</c:v>
                </c:pt>
                <c:pt idx="6">
                  <c:v>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2A-486B-A192-A7DAD15D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'Health care and social assi...'!$L$108:$L$148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99.614500000000007</c:v>
                </c:pt>
                <c:pt idx="2">
                  <c:v>98.217399999999998</c:v>
                </c:pt>
                <c:pt idx="3">
                  <c:v>96.734999999999999</c:v>
                </c:pt>
                <c:pt idx="4">
                  <c:v>95.6952</c:v>
                </c:pt>
                <c:pt idx="5">
                  <c:v>95.287899999999993</c:v>
                </c:pt>
                <c:pt idx="6">
                  <c:v>95.649000000000001</c:v>
                </c:pt>
                <c:pt idx="7">
                  <c:v>96.177800000000005</c:v>
                </c:pt>
                <c:pt idx="8">
                  <c:v>96.930700000000002</c:v>
                </c:pt>
                <c:pt idx="9">
                  <c:v>97.114999999999995</c:v>
                </c:pt>
                <c:pt idx="10">
                  <c:v>97.519199999999998</c:v>
                </c:pt>
                <c:pt idx="11">
                  <c:v>98.365200000000002</c:v>
                </c:pt>
                <c:pt idx="12">
                  <c:v>99.48</c:v>
                </c:pt>
                <c:pt idx="13">
                  <c:v>100.3617</c:v>
                </c:pt>
                <c:pt idx="14">
                  <c:v>100.80589999999999</c:v>
                </c:pt>
                <c:pt idx="15">
                  <c:v>101.8022</c:v>
                </c:pt>
                <c:pt idx="16">
                  <c:v>101.72029999999999</c:v>
                </c:pt>
                <c:pt idx="17">
                  <c:v>101.3626</c:v>
                </c:pt>
                <c:pt idx="18">
                  <c:v>101.81740000000001</c:v>
                </c:pt>
                <c:pt idx="19">
                  <c:v>101.6271</c:v>
                </c:pt>
                <c:pt idx="20">
                  <c:v>101.60299999999999</c:v>
                </c:pt>
                <c:pt idx="21">
                  <c:v>101.5043</c:v>
                </c:pt>
                <c:pt idx="22">
                  <c:v>101.0839</c:v>
                </c:pt>
                <c:pt idx="23">
                  <c:v>101.14409999999999</c:v>
                </c:pt>
                <c:pt idx="24">
                  <c:v>101.2593</c:v>
                </c:pt>
                <c:pt idx="25">
                  <c:v>101.4911</c:v>
                </c:pt>
                <c:pt idx="26">
                  <c:v>101.62520000000001</c:v>
                </c:pt>
                <c:pt idx="27">
                  <c:v>101.6867</c:v>
                </c:pt>
                <c:pt idx="28">
                  <c:v>101.5681</c:v>
                </c:pt>
                <c:pt idx="29">
                  <c:v>101.0009</c:v>
                </c:pt>
                <c:pt idx="30">
                  <c:v>101.0604</c:v>
                </c:pt>
                <c:pt idx="31">
                  <c:v>101.6833</c:v>
                </c:pt>
                <c:pt idx="32">
                  <c:v>101.7946</c:v>
                </c:pt>
                <c:pt idx="33">
                  <c:v>101.7349</c:v>
                </c:pt>
                <c:pt idx="34">
                  <c:v>101.7409</c:v>
                </c:pt>
                <c:pt idx="35">
                  <c:v>101.935</c:v>
                </c:pt>
                <c:pt idx="36">
                  <c:v>101.92149999999999</c:v>
                </c:pt>
                <c:pt idx="37">
                  <c:v>101.62869999999999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7-43A5-BF8F-FFBA3CCDB9A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'Health care and social assi...'!$L$150:$L$190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98.880799999999994</c:v>
                </c:pt>
                <c:pt idx="2">
                  <c:v>97.847700000000003</c:v>
                </c:pt>
                <c:pt idx="3">
                  <c:v>98.272000000000006</c:v>
                </c:pt>
                <c:pt idx="4">
                  <c:v>99.666300000000007</c:v>
                </c:pt>
                <c:pt idx="5">
                  <c:v>99.497399999999999</c:v>
                </c:pt>
                <c:pt idx="6">
                  <c:v>98.556100000000001</c:v>
                </c:pt>
                <c:pt idx="7">
                  <c:v>98.386600000000001</c:v>
                </c:pt>
                <c:pt idx="8">
                  <c:v>98.308499999999995</c:v>
                </c:pt>
                <c:pt idx="9">
                  <c:v>98.951999999999998</c:v>
                </c:pt>
                <c:pt idx="10">
                  <c:v>99.28</c:v>
                </c:pt>
                <c:pt idx="11">
                  <c:v>99.435199999999995</c:v>
                </c:pt>
                <c:pt idx="12">
                  <c:v>100.2949</c:v>
                </c:pt>
                <c:pt idx="13">
                  <c:v>101.8095</c:v>
                </c:pt>
                <c:pt idx="14">
                  <c:v>103.2214</c:v>
                </c:pt>
                <c:pt idx="15">
                  <c:v>103.13</c:v>
                </c:pt>
                <c:pt idx="16">
                  <c:v>105.5498</c:v>
                </c:pt>
                <c:pt idx="17">
                  <c:v>103.7227</c:v>
                </c:pt>
                <c:pt idx="18">
                  <c:v>102.8103</c:v>
                </c:pt>
                <c:pt idx="19">
                  <c:v>102.73439999999999</c:v>
                </c:pt>
                <c:pt idx="20">
                  <c:v>103.6468</c:v>
                </c:pt>
                <c:pt idx="21">
                  <c:v>103.2863</c:v>
                </c:pt>
                <c:pt idx="22">
                  <c:v>102.8896</c:v>
                </c:pt>
                <c:pt idx="23">
                  <c:v>102.8845</c:v>
                </c:pt>
                <c:pt idx="24">
                  <c:v>102.8001</c:v>
                </c:pt>
                <c:pt idx="25">
                  <c:v>103.1362</c:v>
                </c:pt>
                <c:pt idx="26">
                  <c:v>104.4254</c:v>
                </c:pt>
                <c:pt idx="27">
                  <c:v>104.4806</c:v>
                </c:pt>
                <c:pt idx="28">
                  <c:v>103.75530000000001</c:v>
                </c:pt>
                <c:pt idx="29">
                  <c:v>103.2869</c:v>
                </c:pt>
                <c:pt idx="30">
                  <c:v>103.17230000000001</c:v>
                </c:pt>
                <c:pt idx="31">
                  <c:v>103.7989</c:v>
                </c:pt>
                <c:pt idx="32">
                  <c:v>103.5591</c:v>
                </c:pt>
                <c:pt idx="33">
                  <c:v>102.93</c:v>
                </c:pt>
                <c:pt idx="34">
                  <c:v>102.69070000000001</c:v>
                </c:pt>
                <c:pt idx="35">
                  <c:v>102.7422</c:v>
                </c:pt>
                <c:pt idx="36">
                  <c:v>102.68170000000001</c:v>
                </c:pt>
                <c:pt idx="37">
                  <c:v>103.0535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7-43A5-BF8F-FFBA3CCDB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services'!$L$52:$L$59</c:f>
              <c:numCache>
                <c:formatCode>0.0</c:formatCode>
                <c:ptCount val="8"/>
                <c:pt idx="0">
                  <c:v>89.16</c:v>
                </c:pt>
                <c:pt idx="1">
                  <c:v>82.71</c:v>
                </c:pt>
                <c:pt idx="2">
                  <c:v>91.25</c:v>
                </c:pt>
                <c:pt idx="3">
                  <c:v>91.05</c:v>
                </c:pt>
                <c:pt idx="4">
                  <c:v>97.69</c:v>
                </c:pt>
                <c:pt idx="5">
                  <c:v>90.05</c:v>
                </c:pt>
                <c:pt idx="6">
                  <c:v>101.65</c:v>
                </c:pt>
                <c:pt idx="7">
                  <c:v>93.35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B-4A2F-B5BB-E29C5AFD608D}"/>
            </c:ext>
          </c:extLst>
        </c:ser>
        <c:ser>
          <c:idx val="1"/>
          <c:order val="1"/>
          <c:tx>
            <c:strRef>
              <c:f>'Arts and recreation services'!$K$6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services'!$L$61:$L$68</c:f>
              <c:numCache>
                <c:formatCode>0.0</c:formatCode>
                <c:ptCount val="8"/>
                <c:pt idx="0">
                  <c:v>91.19</c:v>
                </c:pt>
                <c:pt idx="1">
                  <c:v>86.23</c:v>
                </c:pt>
                <c:pt idx="2">
                  <c:v>92.25</c:v>
                </c:pt>
                <c:pt idx="3">
                  <c:v>89.51</c:v>
                </c:pt>
                <c:pt idx="4">
                  <c:v>93.28</c:v>
                </c:pt>
                <c:pt idx="5">
                  <c:v>90.12</c:v>
                </c:pt>
                <c:pt idx="6">
                  <c:v>106.6</c:v>
                </c:pt>
                <c:pt idx="7">
                  <c:v>93.61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0B-4A2F-B5BB-E29C5AFD608D}"/>
            </c:ext>
          </c:extLst>
        </c:ser>
        <c:ser>
          <c:idx val="2"/>
          <c:order val="2"/>
          <c:tx>
            <c:strRef>
              <c:f>'Arts and recreation services'!$K$7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services'!$L$70:$L$77</c:f>
              <c:numCache>
                <c:formatCode>0.0</c:formatCode>
                <c:ptCount val="8"/>
                <c:pt idx="0">
                  <c:v>91.85</c:v>
                </c:pt>
                <c:pt idx="1">
                  <c:v>86.24</c:v>
                </c:pt>
                <c:pt idx="2">
                  <c:v>92.08</c:v>
                </c:pt>
                <c:pt idx="3">
                  <c:v>86.7</c:v>
                </c:pt>
                <c:pt idx="4">
                  <c:v>92.63</c:v>
                </c:pt>
                <c:pt idx="5">
                  <c:v>92.75</c:v>
                </c:pt>
                <c:pt idx="6">
                  <c:v>104.21</c:v>
                </c:pt>
                <c:pt idx="7">
                  <c:v>91.43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0B-4A2F-B5BB-E29C5AFD6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Mining!$L$23:$L$29</c:f>
              <c:numCache>
                <c:formatCode>0.0</c:formatCode>
                <c:ptCount val="7"/>
                <c:pt idx="0">
                  <c:v>114.27</c:v>
                </c:pt>
                <c:pt idx="1">
                  <c:v>101.75</c:v>
                </c:pt>
                <c:pt idx="2">
                  <c:v>97.93</c:v>
                </c:pt>
                <c:pt idx="3">
                  <c:v>97.32</c:v>
                </c:pt>
                <c:pt idx="4">
                  <c:v>96.26</c:v>
                </c:pt>
                <c:pt idx="5">
                  <c:v>91.58</c:v>
                </c:pt>
                <c:pt idx="6">
                  <c:v>88.45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A-4955-97FB-95DBA4F61C63}"/>
            </c:ext>
          </c:extLst>
        </c:ser>
        <c:ser>
          <c:idx val="1"/>
          <c:order val="1"/>
          <c:tx>
            <c:strRef>
              <c:f>Mining!$K$6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Mining!$L$32:$L$38</c:f>
              <c:numCache>
                <c:formatCode>0.0</c:formatCode>
                <c:ptCount val="7"/>
                <c:pt idx="0">
                  <c:v>121.15</c:v>
                </c:pt>
                <c:pt idx="1">
                  <c:v>102.29</c:v>
                </c:pt>
                <c:pt idx="2">
                  <c:v>97.85</c:v>
                </c:pt>
                <c:pt idx="3">
                  <c:v>97.21</c:v>
                </c:pt>
                <c:pt idx="4">
                  <c:v>95.91</c:v>
                </c:pt>
                <c:pt idx="5">
                  <c:v>91.37</c:v>
                </c:pt>
                <c:pt idx="6">
                  <c:v>86.96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A-4955-97FB-95DBA4F61C63}"/>
            </c:ext>
          </c:extLst>
        </c:ser>
        <c:ser>
          <c:idx val="2"/>
          <c:order val="2"/>
          <c:tx>
            <c:strRef>
              <c:f>Mining!$K$7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Mining!$L$41:$L$47</c:f>
              <c:numCache>
                <c:formatCode>0.0</c:formatCode>
                <c:ptCount val="7"/>
                <c:pt idx="0">
                  <c:v>124.09</c:v>
                </c:pt>
                <c:pt idx="1">
                  <c:v>103.89</c:v>
                </c:pt>
                <c:pt idx="2">
                  <c:v>99.28</c:v>
                </c:pt>
                <c:pt idx="3">
                  <c:v>98.7</c:v>
                </c:pt>
                <c:pt idx="4">
                  <c:v>97.36</c:v>
                </c:pt>
                <c:pt idx="5">
                  <c:v>92.66</c:v>
                </c:pt>
                <c:pt idx="6">
                  <c:v>87.14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9A-4955-97FB-95DBA4F61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services'!$L$81:$L$88</c:f>
              <c:numCache>
                <c:formatCode>0.0</c:formatCode>
                <c:ptCount val="8"/>
                <c:pt idx="0">
                  <c:v>91.9</c:v>
                </c:pt>
                <c:pt idx="1">
                  <c:v>76.510000000000005</c:v>
                </c:pt>
                <c:pt idx="2">
                  <c:v>93.39</c:v>
                </c:pt>
                <c:pt idx="3">
                  <c:v>90.19</c:v>
                </c:pt>
                <c:pt idx="4">
                  <c:v>98.81</c:v>
                </c:pt>
                <c:pt idx="5">
                  <c:v>91.67</c:v>
                </c:pt>
                <c:pt idx="6">
                  <c:v>101.78</c:v>
                </c:pt>
                <c:pt idx="7">
                  <c:v>98.28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9-462D-A7BF-B60EFA6D394C}"/>
            </c:ext>
          </c:extLst>
        </c:ser>
        <c:ser>
          <c:idx val="1"/>
          <c:order val="1"/>
          <c:tx>
            <c:strRef>
              <c:f>'Arts and recreation services'!$K$6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services'!$L$90:$L$97</c:f>
              <c:numCache>
                <c:formatCode>0.0</c:formatCode>
                <c:ptCount val="8"/>
                <c:pt idx="0">
                  <c:v>93.72</c:v>
                </c:pt>
                <c:pt idx="1">
                  <c:v>83.72</c:v>
                </c:pt>
                <c:pt idx="2">
                  <c:v>94.57</c:v>
                </c:pt>
                <c:pt idx="3">
                  <c:v>90.93</c:v>
                </c:pt>
                <c:pt idx="4">
                  <c:v>95.67</c:v>
                </c:pt>
                <c:pt idx="5">
                  <c:v>93.6</c:v>
                </c:pt>
                <c:pt idx="6">
                  <c:v>106.2</c:v>
                </c:pt>
                <c:pt idx="7">
                  <c:v>97.54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49-462D-A7BF-B60EFA6D394C}"/>
            </c:ext>
          </c:extLst>
        </c:ser>
        <c:ser>
          <c:idx val="2"/>
          <c:order val="2"/>
          <c:tx>
            <c:strRef>
              <c:f>'Arts and recreation services'!$K$7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services'!$L$99:$L$106</c:f>
              <c:numCache>
                <c:formatCode>0.0</c:formatCode>
                <c:ptCount val="8"/>
                <c:pt idx="0">
                  <c:v>93.9</c:v>
                </c:pt>
                <c:pt idx="1">
                  <c:v>83.97</c:v>
                </c:pt>
                <c:pt idx="2">
                  <c:v>93.49</c:v>
                </c:pt>
                <c:pt idx="3">
                  <c:v>86.52</c:v>
                </c:pt>
                <c:pt idx="4">
                  <c:v>94.33</c:v>
                </c:pt>
                <c:pt idx="5">
                  <c:v>94.66</c:v>
                </c:pt>
                <c:pt idx="6">
                  <c:v>104.97</c:v>
                </c:pt>
                <c:pt idx="7">
                  <c:v>95.18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49-462D-A7BF-B60EFA6D3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services'!$L$23:$L$29</c:f>
              <c:numCache>
                <c:formatCode>0.0</c:formatCode>
                <c:ptCount val="7"/>
                <c:pt idx="0">
                  <c:v>94.59</c:v>
                </c:pt>
                <c:pt idx="1">
                  <c:v>85.96</c:v>
                </c:pt>
                <c:pt idx="2">
                  <c:v>88.78</c:v>
                </c:pt>
                <c:pt idx="3">
                  <c:v>89.87</c:v>
                </c:pt>
                <c:pt idx="4">
                  <c:v>89.66</c:v>
                </c:pt>
                <c:pt idx="5">
                  <c:v>88.19</c:v>
                </c:pt>
                <c:pt idx="6">
                  <c:v>80.78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B-4941-AD36-50D57FC5AEBF}"/>
            </c:ext>
          </c:extLst>
        </c:ser>
        <c:ser>
          <c:idx val="1"/>
          <c:order val="1"/>
          <c:tx>
            <c:strRef>
              <c:f>'Arts and recreation services'!$K$6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services'!$L$32:$L$38</c:f>
              <c:numCache>
                <c:formatCode>0.0</c:formatCode>
                <c:ptCount val="7"/>
                <c:pt idx="0">
                  <c:v>106.4</c:v>
                </c:pt>
                <c:pt idx="1">
                  <c:v>89.09</c:v>
                </c:pt>
                <c:pt idx="2">
                  <c:v>89.94</c:v>
                </c:pt>
                <c:pt idx="3">
                  <c:v>91.33</c:v>
                </c:pt>
                <c:pt idx="4">
                  <c:v>91.77</c:v>
                </c:pt>
                <c:pt idx="5">
                  <c:v>89.09</c:v>
                </c:pt>
                <c:pt idx="6">
                  <c:v>83.16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B-4941-AD36-50D57FC5AEBF}"/>
            </c:ext>
          </c:extLst>
        </c:ser>
        <c:ser>
          <c:idx val="2"/>
          <c:order val="2"/>
          <c:tx>
            <c:strRef>
              <c:f>'Arts and recreation services'!$K$7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services'!$L$41:$L$47</c:f>
              <c:numCache>
                <c:formatCode>0.0</c:formatCode>
                <c:ptCount val="7"/>
                <c:pt idx="0">
                  <c:v>107.25</c:v>
                </c:pt>
                <c:pt idx="1">
                  <c:v>88.54</c:v>
                </c:pt>
                <c:pt idx="2">
                  <c:v>89.48</c:v>
                </c:pt>
                <c:pt idx="3">
                  <c:v>91.02</c:v>
                </c:pt>
                <c:pt idx="4">
                  <c:v>91.58</c:v>
                </c:pt>
                <c:pt idx="5">
                  <c:v>89.25</c:v>
                </c:pt>
                <c:pt idx="6">
                  <c:v>85.07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CB-4941-AD36-50D57FC5A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'Arts and recreation services'!$L$108:$L$148</c:f>
              <c:numCache>
                <c:formatCode>0.0</c:formatCode>
                <c:ptCount val="41"/>
                <c:pt idx="0">
                  <c:v>100</c:v>
                </c:pt>
                <c:pt idx="1">
                  <c:v>94.3459</c:v>
                </c:pt>
                <c:pt idx="2">
                  <c:v>83.310699999999997</c:v>
                </c:pt>
                <c:pt idx="3">
                  <c:v>74.142899999999997</c:v>
                </c:pt>
                <c:pt idx="4">
                  <c:v>71.578599999999994</c:v>
                </c:pt>
                <c:pt idx="5">
                  <c:v>71.896699999999996</c:v>
                </c:pt>
                <c:pt idx="6">
                  <c:v>74.926400000000001</c:v>
                </c:pt>
                <c:pt idx="7">
                  <c:v>75.893799999999999</c:v>
                </c:pt>
                <c:pt idx="8">
                  <c:v>74.554500000000004</c:v>
                </c:pt>
                <c:pt idx="9">
                  <c:v>73.859899999999996</c:v>
                </c:pt>
                <c:pt idx="10">
                  <c:v>74.183700000000002</c:v>
                </c:pt>
                <c:pt idx="11">
                  <c:v>74.570899999999995</c:v>
                </c:pt>
                <c:pt idx="12">
                  <c:v>76.706199999999995</c:v>
                </c:pt>
                <c:pt idx="13">
                  <c:v>78.567999999999998</c:v>
                </c:pt>
                <c:pt idx="14">
                  <c:v>80.428200000000004</c:v>
                </c:pt>
                <c:pt idx="15">
                  <c:v>79.125600000000006</c:v>
                </c:pt>
                <c:pt idx="16">
                  <c:v>82.8459</c:v>
                </c:pt>
                <c:pt idx="17">
                  <c:v>85.484999999999999</c:v>
                </c:pt>
                <c:pt idx="18">
                  <c:v>86.249200000000002</c:v>
                </c:pt>
                <c:pt idx="19">
                  <c:v>86.458699999999993</c:v>
                </c:pt>
                <c:pt idx="20">
                  <c:v>86.570800000000006</c:v>
                </c:pt>
                <c:pt idx="21">
                  <c:v>86.239599999999996</c:v>
                </c:pt>
                <c:pt idx="22">
                  <c:v>87.005499999999998</c:v>
                </c:pt>
                <c:pt idx="23">
                  <c:v>87.1006</c:v>
                </c:pt>
                <c:pt idx="24">
                  <c:v>87.183800000000005</c:v>
                </c:pt>
                <c:pt idx="25">
                  <c:v>87.233699999999999</c:v>
                </c:pt>
                <c:pt idx="26">
                  <c:v>88.102599999999995</c:v>
                </c:pt>
                <c:pt idx="27">
                  <c:v>88.596800000000002</c:v>
                </c:pt>
                <c:pt idx="28">
                  <c:v>88.709400000000002</c:v>
                </c:pt>
                <c:pt idx="29">
                  <c:v>88.08</c:v>
                </c:pt>
                <c:pt idx="30">
                  <c:v>88.690799999999996</c:v>
                </c:pt>
                <c:pt idx="31">
                  <c:v>88.888900000000007</c:v>
                </c:pt>
                <c:pt idx="32">
                  <c:v>88.667000000000002</c:v>
                </c:pt>
                <c:pt idx="33">
                  <c:v>88.8215</c:v>
                </c:pt>
                <c:pt idx="34">
                  <c:v>89.998999999999995</c:v>
                </c:pt>
                <c:pt idx="35">
                  <c:v>90.584299999999999</c:v>
                </c:pt>
                <c:pt idx="36">
                  <c:v>91.239800000000002</c:v>
                </c:pt>
                <c:pt idx="37">
                  <c:v>90.958799999999997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6-4683-80ED-76094C2C94A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'Arts and recreation services'!$L$150:$L$190</c:f>
              <c:numCache>
                <c:formatCode>0.0</c:formatCode>
                <c:ptCount val="41"/>
                <c:pt idx="0">
                  <c:v>100</c:v>
                </c:pt>
                <c:pt idx="1">
                  <c:v>95.5852</c:v>
                </c:pt>
                <c:pt idx="2">
                  <c:v>90.336600000000004</c:v>
                </c:pt>
                <c:pt idx="3">
                  <c:v>88.0608</c:v>
                </c:pt>
                <c:pt idx="4">
                  <c:v>87.299099999999996</c:v>
                </c:pt>
                <c:pt idx="5">
                  <c:v>101.9224</c:v>
                </c:pt>
                <c:pt idx="6">
                  <c:v>101.98699999999999</c:v>
                </c:pt>
                <c:pt idx="7">
                  <c:v>100.6103</c:v>
                </c:pt>
                <c:pt idx="8">
                  <c:v>88.330799999999996</c:v>
                </c:pt>
                <c:pt idx="9">
                  <c:v>84.380399999999995</c:v>
                </c:pt>
                <c:pt idx="10">
                  <c:v>83.596900000000005</c:v>
                </c:pt>
                <c:pt idx="11">
                  <c:v>84.151300000000006</c:v>
                </c:pt>
                <c:pt idx="12">
                  <c:v>94.376999999999995</c:v>
                </c:pt>
                <c:pt idx="13">
                  <c:v>97.704700000000003</c:v>
                </c:pt>
                <c:pt idx="14">
                  <c:v>93.9054</c:v>
                </c:pt>
                <c:pt idx="15">
                  <c:v>90.515799999999999</c:v>
                </c:pt>
                <c:pt idx="16">
                  <c:v>95.794300000000007</c:v>
                </c:pt>
                <c:pt idx="17">
                  <c:v>92.270200000000003</c:v>
                </c:pt>
                <c:pt idx="18">
                  <c:v>91.641199999999998</c:v>
                </c:pt>
                <c:pt idx="19">
                  <c:v>90.686599999999999</c:v>
                </c:pt>
                <c:pt idx="20">
                  <c:v>90.939800000000005</c:v>
                </c:pt>
                <c:pt idx="21">
                  <c:v>92.189700000000002</c:v>
                </c:pt>
                <c:pt idx="22">
                  <c:v>93.530799999999999</c:v>
                </c:pt>
                <c:pt idx="23">
                  <c:v>93.505200000000002</c:v>
                </c:pt>
                <c:pt idx="24">
                  <c:v>93.711600000000004</c:v>
                </c:pt>
                <c:pt idx="25">
                  <c:v>95.6447</c:v>
                </c:pt>
                <c:pt idx="26">
                  <c:v>95.523499999999999</c:v>
                </c:pt>
                <c:pt idx="27">
                  <c:v>93.611500000000007</c:v>
                </c:pt>
                <c:pt idx="28">
                  <c:v>92.430999999999997</c:v>
                </c:pt>
                <c:pt idx="29">
                  <c:v>91.898399999999995</c:v>
                </c:pt>
                <c:pt idx="30">
                  <c:v>90.156400000000005</c:v>
                </c:pt>
                <c:pt idx="31">
                  <c:v>90.134299999999996</c:v>
                </c:pt>
                <c:pt idx="32">
                  <c:v>89.452600000000004</c:v>
                </c:pt>
                <c:pt idx="33">
                  <c:v>89.756900000000002</c:v>
                </c:pt>
                <c:pt idx="34">
                  <c:v>90.378799999999998</c:v>
                </c:pt>
                <c:pt idx="35">
                  <c:v>91.294300000000007</c:v>
                </c:pt>
                <c:pt idx="36">
                  <c:v>92.171800000000005</c:v>
                </c:pt>
                <c:pt idx="37">
                  <c:v>93.240499999999997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6-4683-80ED-76094C2C9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services'!$L$52:$L$59</c:f>
              <c:numCache>
                <c:formatCode>0.0</c:formatCode>
                <c:ptCount val="8"/>
                <c:pt idx="0">
                  <c:v>97.99</c:v>
                </c:pt>
                <c:pt idx="1">
                  <c:v>94.26</c:v>
                </c:pt>
                <c:pt idx="2">
                  <c:v>95.95</c:v>
                </c:pt>
                <c:pt idx="3">
                  <c:v>98.16</c:v>
                </c:pt>
                <c:pt idx="4">
                  <c:v>102.42</c:v>
                </c:pt>
                <c:pt idx="5">
                  <c:v>96.88</c:v>
                </c:pt>
                <c:pt idx="6">
                  <c:v>102.59</c:v>
                </c:pt>
                <c:pt idx="7">
                  <c:v>102.05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B-4053-8272-74302C4F06EF}"/>
            </c:ext>
          </c:extLst>
        </c:ser>
        <c:ser>
          <c:idx val="1"/>
          <c:order val="1"/>
          <c:tx>
            <c:strRef>
              <c:f>'Other services'!$K$6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services'!$L$61:$L$68</c:f>
              <c:numCache>
                <c:formatCode>0.0</c:formatCode>
                <c:ptCount val="8"/>
                <c:pt idx="0">
                  <c:v>95.44</c:v>
                </c:pt>
                <c:pt idx="1">
                  <c:v>92.68</c:v>
                </c:pt>
                <c:pt idx="2">
                  <c:v>94.58</c:v>
                </c:pt>
                <c:pt idx="3">
                  <c:v>96.88</c:v>
                </c:pt>
                <c:pt idx="4">
                  <c:v>102.09</c:v>
                </c:pt>
                <c:pt idx="5">
                  <c:v>95.87</c:v>
                </c:pt>
                <c:pt idx="6">
                  <c:v>102.8</c:v>
                </c:pt>
                <c:pt idx="7">
                  <c:v>100.63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B-4053-8272-74302C4F06EF}"/>
            </c:ext>
          </c:extLst>
        </c:ser>
        <c:ser>
          <c:idx val="2"/>
          <c:order val="2"/>
          <c:tx>
            <c:strRef>
              <c:f>'Other services'!$K$7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services'!$L$70:$L$77</c:f>
              <c:numCache>
                <c:formatCode>0.0</c:formatCode>
                <c:ptCount val="8"/>
                <c:pt idx="0">
                  <c:v>95.69</c:v>
                </c:pt>
                <c:pt idx="1">
                  <c:v>92.95</c:v>
                </c:pt>
                <c:pt idx="2">
                  <c:v>94.39</c:v>
                </c:pt>
                <c:pt idx="3">
                  <c:v>96.63</c:v>
                </c:pt>
                <c:pt idx="4">
                  <c:v>101.27</c:v>
                </c:pt>
                <c:pt idx="5">
                  <c:v>96.3</c:v>
                </c:pt>
                <c:pt idx="6">
                  <c:v>98.5</c:v>
                </c:pt>
                <c:pt idx="7">
                  <c:v>100.22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DB-4053-8272-74302C4F0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services'!$L$81:$L$88</c:f>
              <c:numCache>
                <c:formatCode>0.0</c:formatCode>
                <c:ptCount val="8"/>
                <c:pt idx="0">
                  <c:v>99.11</c:v>
                </c:pt>
                <c:pt idx="1">
                  <c:v>91.84</c:v>
                </c:pt>
                <c:pt idx="2">
                  <c:v>95.47</c:v>
                </c:pt>
                <c:pt idx="3">
                  <c:v>98.14</c:v>
                </c:pt>
                <c:pt idx="4">
                  <c:v>98.45</c:v>
                </c:pt>
                <c:pt idx="5">
                  <c:v>96.68</c:v>
                </c:pt>
                <c:pt idx="6">
                  <c:v>98.25</c:v>
                </c:pt>
                <c:pt idx="7">
                  <c:v>98.49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7-4942-AFAB-8918391CAE21}"/>
            </c:ext>
          </c:extLst>
        </c:ser>
        <c:ser>
          <c:idx val="1"/>
          <c:order val="1"/>
          <c:tx>
            <c:strRef>
              <c:f>'Other services'!$K$6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services'!$L$90:$L$97</c:f>
              <c:numCache>
                <c:formatCode>0.0</c:formatCode>
                <c:ptCount val="8"/>
                <c:pt idx="0">
                  <c:v>97.1</c:v>
                </c:pt>
                <c:pt idx="1">
                  <c:v>92.75</c:v>
                </c:pt>
                <c:pt idx="2">
                  <c:v>95.4</c:v>
                </c:pt>
                <c:pt idx="3">
                  <c:v>95.8</c:v>
                </c:pt>
                <c:pt idx="4">
                  <c:v>98.15</c:v>
                </c:pt>
                <c:pt idx="5">
                  <c:v>98.76</c:v>
                </c:pt>
                <c:pt idx="6">
                  <c:v>99.79</c:v>
                </c:pt>
                <c:pt idx="7">
                  <c:v>99.37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7-4942-AFAB-8918391CAE21}"/>
            </c:ext>
          </c:extLst>
        </c:ser>
        <c:ser>
          <c:idx val="2"/>
          <c:order val="2"/>
          <c:tx>
            <c:strRef>
              <c:f>'Other services'!$K$7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services'!$L$99:$L$106</c:f>
              <c:numCache>
                <c:formatCode>0.0</c:formatCode>
                <c:ptCount val="8"/>
                <c:pt idx="0">
                  <c:v>97.05</c:v>
                </c:pt>
                <c:pt idx="1">
                  <c:v>91.62</c:v>
                </c:pt>
                <c:pt idx="2">
                  <c:v>95.95</c:v>
                </c:pt>
                <c:pt idx="3">
                  <c:v>97.22</c:v>
                </c:pt>
                <c:pt idx="4">
                  <c:v>97.25</c:v>
                </c:pt>
                <c:pt idx="5">
                  <c:v>99.19</c:v>
                </c:pt>
                <c:pt idx="6">
                  <c:v>96.52</c:v>
                </c:pt>
                <c:pt idx="7">
                  <c:v>98.87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7-4942-AFAB-8918391CA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services'!$L$23:$L$29</c:f>
              <c:numCache>
                <c:formatCode>0.0</c:formatCode>
                <c:ptCount val="7"/>
                <c:pt idx="0">
                  <c:v>115.16</c:v>
                </c:pt>
                <c:pt idx="1">
                  <c:v>95.63</c:v>
                </c:pt>
                <c:pt idx="2">
                  <c:v>97.34</c:v>
                </c:pt>
                <c:pt idx="3">
                  <c:v>99.08</c:v>
                </c:pt>
                <c:pt idx="4">
                  <c:v>98.84</c:v>
                </c:pt>
                <c:pt idx="5">
                  <c:v>95.71</c:v>
                </c:pt>
                <c:pt idx="6">
                  <c:v>90.11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E-4043-B0CE-D956AFE7CA64}"/>
            </c:ext>
          </c:extLst>
        </c:ser>
        <c:ser>
          <c:idx val="1"/>
          <c:order val="1"/>
          <c:tx>
            <c:strRef>
              <c:f>'Other services'!$K$6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services'!$L$32:$L$38</c:f>
              <c:numCache>
                <c:formatCode>0.0</c:formatCode>
                <c:ptCount val="7"/>
                <c:pt idx="0">
                  <c:v>119.36</c:v>
                </c:pt>
                <c:pt idx="1">
                  <c:v>95.17</c:v>
                </c:pt>
                <c:pt idx="2">
                  <c:v>96.76</c:v>
                </c:pt>
                <c:pt idx="3">
                  <c:v>98.27</c:v>
                </c:pt>
                <c:pt idx="4">
                  <c:v>97.94</c:v>
                </c:pt>
                <c:pt idx="5">
                  <c:v>94.63</c:v>
                </c:pt>
                <c:pt idx="6">
                  <c:v>89.02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0E-4043-B0CE-D956AFE7CA64}"/>
            </c:ext>
          </c:extLst>
        </c:ser>
        <c:ser>
          <c:idx val="2"/>
          <c:order val="2"/>
          <c:tx>
            <c:strRef>
              <c:f>'Other services'!$K$7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services'!$L$41:$L$47</c:f>
              <c:numCache>
                <c:formatCode>0.0</c:formatCode>
                <c:ptCount val="7"/>
                <c:pt idx="0">
                  <c:v>119.75</c:v>
                </c:pt>
                <c:pt idx="1">
                  <c:v>94.68</c:v>
                </c:pt>
                <c:pt idx="2">
                  <c:v>96.57</c:v>
                </c:pt>
                <c:pt idx="3">
                  <c:v>98.45</c:v>
                </c:pt>
                <c:pt idx="4">
                  <c:v>98.18</c:v>
                </c:pt>
                <c:pt idx="5">
                  <c:v>94.84</c:v>
                </c:pt>
                <c:pt idx="6">
                  <c:v>89.33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0E-4043-B0CE-D956AFE7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'Other services'!$L$108:$L$148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99.412199999999999</c:v>
                </c:pt>
                <c:pt idx="2">
                  <c:v>96.424099999999996</c:v>
                </c:pt>
                <c:pt idx="3">
                  <c:v>92.888999999999996</c:v>
                </c:pt>
                <c:pt idx="4">
                  <c:v>90.266800000000003</c:v>
                </c:pt>
                <c:pt idx="5">
                  <c:v>89.543499999999995</c:v>
                </c:pt>
                <c:pt idx="6">
                  <c:v>89.881699999999995</c:v>
                </c:pt>
                <c:pt idx="7">
                  <c:v>89.862899999999996</c:v>
                </c:pt>
                <c:pt idx="8">
                  <c:v>91.319199999999995</c:v>
                </c:pt>
                <c:pt idx="9">
                  <c:v>92.381799999999998</c:v>
                </c:pt>
                <c:pt idx="10">
                  <c:v>92.786600000000007</c:v>
                </c:pt>
                <c:pt idx="11">
                  <c:v>92.986199999999997</c:v>
                </c:pt>
                <c:pt idx="12">
                  <c:v>94.734999999999999</c:v>
                </c:pt>
                <c:pt idx="13">
                  <c:v>95.476299999999995</c:v>
                </c:pt>
                <c:pt idx="14">
                  <c:v>96.076800000000006</c:v>
                </c:pt>
                <c:pt idx="15">
                  <c:v>96.4589</c:v>
                </c:pt>
                <c:pt idx="16">
                  <c:v>97.924400000000006</c:v>
                </c:pt>
                <c:pt idx="17">
                  <c:v>98.059700000000007</c:v>
                </c:pt>
                <c:pt idx="18">
                  <c:v>97.642200000000003</c:v>
                </c:pt>
                <c:pt idx="19">
                  <c:v>97.861099999999993</c:v>
                </c:pt>
                <c:pt idx="20">
                  <c:v>97.924700000000001</c:v>
                </c:pt>
                <c:pt idx="21">
                  <c:v>97.852999999999994</c:v>
                </c:pt>
                <c:pt idx="22">
                  <c:v>97.685100000000006</c:v>
                </c:pt>
                <c:pt idx="23">
                  <c:v>97.356800000000007</c:v>
                </c:pt>
                <c:pt idx="24">
                  <c:v>97.501599999999996</c:v>
                </c:pt>
                <c:pt idx="25">
                  <c:v>98.028400000000005</c:v>
                </c:pt>
                <c:pt idx="26">
                  <c:v>98.502200000000002</c:v>
                </c:pt>
                <c:pt idx="27">
                  <c:v>98.769800000000004</c:v>
                </c:pt>
                <c:pt idx="28">
                  <c:v>98.420199999999994</c:v>
                </c:pt>
                <c:pt idx="29">
                  <c:v>97.294899999999998</c:v>
                </c:pt>
                <c:pt idx="30">
                  <c:v>96.3185</c:v>
                </c:pt>
                <c:pt idx="31">
                  <c:v>96.799800000000005</c:v>
                </c:pt>
                <c:pt idx="32">
                  <c:v>97.166799999999995</c:v>
                </c:pt>
                <c:pt idx="33">
                  <c:v>97.315299999999993</c:v>
                </c:pt>
                <c:pt idx="34">
                  <c:v>96.935100000000006</c:v>
                </c:pt>
                <c:pt idx="35">
                  <c:v>96.778199999999998</c:v>
                </c:pt>
                <c:pt idx="36">
                  <c:v>96.400700000000001</c:v>
                </c:pt>
                <c:pt idx="37">
                  <c:v>96.225300000000004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E-409D-B678-0B7128B280F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'Other services'!$L$150:$L$190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100.4379</c:v>
                </c:pt>
                <c:pt idx="2">
                  <c:v>101.9102</c:v>
                </c:pt>
                <c:pt idx="3">
                  <c:v>102.2719</c:v>
                </c:pt>
                <c:pt idx="4">
                  <c:v>98.327399999999997</c:v>
                </c:pt>
                <c:pt idx="5">
                  <c:v>96.838300000000004</c:v>
                </c:pt>
                <c:pt idx="6">
                  <c:v>99.565200000000004</c:v>
                </c:pt>
                <c:pt idx="7">
                  <c:v>99.559100000000001</c:v>
                </c:pt>
                <c:pt idx="8">
                  <c:v>99.220100000000002</c:v>
                </c:pt>
                <c:pt idx="9">
                  <c:v>97.863799999999998</c:v>
                </c:pt>
                <c:pt idx="10">
                  <c:v>97.878200000000007</c:v>
                </c:pt>
                <c:pt idx="11">
                  <c:v>99.509200000000007</c:v>
                </c:pt>
                <c:pt idx="12">
                  <c:v>103.152</c:v>
                </c:pt>
                <c:pt idx="13">
                  <c:v>103.7882</c:v>
                </c:pt>
                <c:pt idx="14">
                  <c:v>106.5179</c:v>
                </c:pt>
                <c:pt idx="15">
                  <c:v>109.0869</c:v>
                </c:pt>
                <c:pt idx="16">
                  <c:v>106.73739999999999</c:v>
                </c:pt>
                <c:pt idx="17">
                  <c:v>102.595</c:v>
                </c:pt>
                <c:pt idx="18">
                  <c:v>102.34350000000001</c:v>
                </c:pt>
                <c:pt idx="19">
                  <c:v>101.9496</c:v>
                </c:pt>
                <c:pt idx="20">
                  <c:v>102.5733</c:v>
                </c:pt>
                <c:pt idx="21">
                  <c:v>102.8815</c:v>
                </c:pt>
                <c:pt idx="22">
                  <c:v>103.20480000000001</c:v>
                </c:pt>
                <c:pt idx="23">
                  <c:v>102.43729999999999</c:v>
                </c:pt>
                <c:pt idx="24">
                  <c:v>102.848</c:v>
                </c:pt>
                <c:pt idx="25">
                  <c:v>104.29989999999999</c:v>
                </c:pt>
                <c:pt idx="26">
                  <c:v>104.9628</c:v>
                </c:pt>
                <c:pt idx="27">
                  <c:v>105.5163</c:v>
                </c:pt>
                <c:pt idx="28">
                  <c:v>105.5545</c:v>
                </c:pt>
                <c:pt idx="29">
                  <c:v>103.74209999999999</c:v>
                </c:pt>
                <c:pt idx="30">
                  <c:v>101.1228</c:v>
                </c:pt>
                <c:pt idx="31">
                  <c:v>101.5427</c:v>
                </c:pt>
                <c:pt idx="32">
                  <c:v>101.7034</c:v>
                </c:pt>
                <c:pt idx="33">
                  <c:v>101.5163</c:v>
                </c:pt>
                <c:pt idx="34">
                  <c:v>101.23480000000001</c:v>
                </c:pt>
                <c:pt idx="35">
                  <c:v>102.3068</c:v>
                </c:pt>
                <c:pt idx="36">
                  <c:v>101.8955</c:v>
                </c:pt>
                <c:pt idx="37">
                  <c:v>102.07989999999999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E-409D-B678-0B7128B28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Mining!$L$108:$L$148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99.462699999999998</c:v>
                </c:pt>
                <c:pt idx="2">
                  <c:v>98.460700000000003</c:v>
                </c:pt>
                <c:pt idx="3">
                  <c:v>94.577699999999993</c:v>
                </c:pt>
                <c:pt idx="4">
                  <c:v>91.921199999999999</c:v>
                </c:pt>
                <c:pt idx="5">
                  <c:v>92.098100000000002</c:v>
                </c:pt>
                <c:pt idx="6">
                  <c:v>92.257499999999993</c:v>
                </c:pt>
                <c:pt idx="7">
                  <c:v>92.389099999999999</c:v>
                </c:pt>
                <c:pt idx="8">
                  <c:v>93.727500000000006</c:v>
                </c:pt>
                <c:pt idx="9">
                  <c:v>93.944299999999998</c:v>
                </c:pt>
                <c:pt idx="10">
                  <c:v>94.243499999999997</c:v>
                </c:pt>
                <c:pt idx="11">
                  <c:v>94.241900000000001</c:v>
                </c:pt>
                <c:pt idx="12">
                  <c:v>95.349800000000002</c:v>
                </c:pt>
                <c:pt idx="13">
                  <c:v>95.570999999999998</c:v>
                </c:pt>
                <c:pt idx="14">
                  <c:v>94.931600000000003</c:v>
                </c:pt>
                <c:pt idx="15">
                  <c:v>95.549700000000001</c:v>
                </c:pt>
                <c:pt idx="16">
                  <c:v>97.697800000000001</c:v>
                </c:pt>
                <c:pt idx="17">
                  <c:v>98.900800000000004</c:v>
                </c:pt>
                <c:pt idx="18">
                  <c:v>98.613</c:v>
                </c:pt>
                <c:pt idx="19">
                  <c:v>98.761600000000001</c:v>
                </c:pt>
                <c:pt idx="20">
                  <c:v>98.780699999999996</c:v>
                </c:pt>
                <c:pt idx="21">
                  <c:v>99.026899999999998</c:v>
                </c:pt>
                <c:pt idx="22">
                  <c:v>98.660499999999999</c:v>
                </c:pt>
                <c:pt idx="23">
                  <c:v>98.650199999999998</c:v>
                </c:pt>
                <c:pt idx="24">
                  <c:v>98.682299999999998</c:v>
                </c:pt>
                <c:pt idx="25">
                  <c:v>98.1678</c:v>
                </c:pt>
                <c:pt idx="26">
                  <c:v>98.1935</c:v>
                </c:pt>
                <c:pt idx="27">
                  <c:v>98.257900000000006</c:v>
                </c:pt>
                <c:pt idx="28">
                  <c:v>98.233500000000006</c:v>
                </c:pt>
                <c:pt idx="29">
                  <c:v>97.983099999999993</c:v>
                </c:pt>
                <c:pt idx="30">
                  <c:v>98.262100000000004</c:v>
                </c:pt>
                <c:pt idx="31">
                  <c:v>98.315600000000003</c:v>
                </c:pt>
                <c:pt idx="32">
                  <c:v>98.248699999999999</c:v>
                </c:pt>
                <c:pt idx="33">
                  <c:v>97.388199999999998</c:v>
                </c:pt>
                <c:pt idx="34">
                  <c:v>97.374300000000005</c:v>
                </c:pt>
                <c:pt idx="35">
                  <c:v>97.457300000000004</c:v>
                </c:pt>
                <c:pt idx="36">
                  <c:v>97.300299999999993</c:v>
                </c:pt>
                <c:pt idx="37">
                  <c:v>98.734399999999994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4-4C81-BDDA-05A21538CCC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Mining!$K$108:$K$148</c:f>
              <c:strCache>
                <c:ptCount val="3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</c:strCache>
            </c:strRef>
          </c:cat>
          <c:val>
            <c:numRef>
              <c:f>Mining!$L$150:$L$190</c:f>
              <c:numCache>
                <c:formatCode>0.0</c:formatCode>
                <c:ptCount val="41"/>
                <c:pt idx="0">
                  <c:v>100</c:v>
                </c:pt>
                <c:pt idx="1">
                  <c:v>96.548900000000003</c:v>
                </c:pt>
                <c:pt idx="2">
                  <c:v>94.390199999999993</c:v>
                </c:pt>
                <c:pt idx="3">
                  <c:v>83.218400000000003</c:v>
                </c:pt>
                <c:pt idx="4">
                  <c:v>73.250799999999998</c:v>
                </c:pt>
                <c:pt idx="5">
                  <c:v>73.730699999999999</c:v>
                </c:pt>
                <c:pt idx="6">
                  <c:v>73.459400000000002</c:v>
                </c:pt>
                <c:pt idx="7">
                  <c:v>74.603399999999993</c:v>
                </c:pt>
                <c:pt idx="8">
                  <c:v>78.440200000000004</c:v>
                </c:pt>
                <c:pt idx="9">
                  <c:v>77.315700000000007</c:v>
                </c:pt>
                <c:pt idx="10">
                  <c:v>76.713800000000006</c:v>
                </c:pt>
                <c:pt idx="11">
                  <c:v>77.554500000000004</c:v>
                </c:pt>
                <c:pt idx="12">
                  <c:v>75.611900000000006</c:v>
                </c:pt>
                <c:pt idx="13">
                  <c:v>75.784300000000002</c:v>
                </c:pt>
                <c:pt idx="14">
                  <c:v>74.616600000000005</c:v>
                </c:pt>
                <c:pt idx="15">
                  <c:v>75.644099999999995</c:v>
                </c:pt>
                <c:pt idx="16">
                  <c:v>78.162000000000006</c:v>
                </c:pt>
                <c:pt idx="17">
                  <c:v>78.031999999999996</c:v>
                </c:pt>
                <c:pt idx="18">
                  <c:v>76.461500000000001</c:v>
                </c:pt>
                <c:pt idx="19">
                  <c:v>76.573800000000006</c:v>
                </c:pt>
                <c:pt idx="20">
                  <c:v>77.569500000000005</c:v>
                </c:pt>
                <c:pt idx="21">
                  <c:v>80.481800000000007</c:v>
                </c:pt>
                <c:pt idx="22">
                  <c:v>79.242800000000003</c:v>
                </c:pt>
                <c:pt idx="23">
                  <c:v>81.120800000000003</c:v>
                </c:pt>
                <c:pt idx="24">
                  <c:v>80.597700000000003</c:v>
                </c:pt>
                <c:pt idx="25">
                  <c:v>103.7932</c:v>
                </c:pt>
                <c:pt idx="26">
                  <c:v>106.09399999999999</c:v>
                </c:pt>
                <c:pt idx="27">
                  <c:v>87.175700000000006</c:v>
                </c:pt>
                <c:pt idx="28">
                  <c:v>87.114699999999999</c:v>
                </c:pt>
                <c:pt idx="29">
                  <c:v>90.147400000000005</c:v>
                </c:pt>
                <c:pt idx="30">
                  <c:v>83.790400000000005</c:v>
                </c:pt>
                <c:pt idx="31">
                  <c:v>83.120599999999996</c:v>
                </c:pt>
                <c:pt idx="32">
                  <c:v>81.215800000000002</c:v>
                </c:pt>
                <c:pt idx="33">
                  <c:v>80.561599999999999</c:v>
                </c:pt>
                <c:pt idx="34">
                  <c:v>79.823999999999998</c:v>
                </c:pt>
                <c:pt idx="35">
                  <c:v>78.977099999999993</c:v>
                </c:pt>
                <c:pt idx="36">
                  <c:v>79.171599999999998</c:v>
                </c:pt>
                <c:pt idx="37">
                  <c:v>80.367800000000003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4-4C81-BDDA-05A21538C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31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Manufacturing!$L$52:$L$59</c:f>
              <c:numCache>
                <c:formatCode>0.0</c:formatCode>
                <c:ptCount val="8"/>
                <c:pt idx="0">
                  <c:v>96.14</c:v>
                </c:pt>
                <c:pt idx="1">
                  <c:v>95.73</c:v>
                </c:pt>
                <c:pt idx="2">
                  <c:v>94.76</c:v>
                </c:pt>
                <c:pt idx="3">
                  <c:v>94.47</c:v>
                </c:pt>
                <c:pt idx="4">
                  <c:v>97.4</c:v>
                </c:pt>
                <c:pt idx="5">
                  <c:v>94.76</c:v>
                </c:pt>
                <c:pt idx="6">
                  <c:v>99.21</c:v>
                </c:pt>
                <c:pt idx="7">
                  <c:v>95.32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2-40E4-A25A-F4C36457DC31}"/>
            </c:ext>
          </c:extLst>
        </c:ser>
        <c:ser>
          <c:idx val="1"/>
          <c:order val="1"/>
          <c:tx>
            <c:strRef>
              <c:f>Manufacturing!$K$6</c:f>
              <c:strCache>
                <c:ptCount val="1"/>
                <c:pt idx="0">
                  <c:v>Previous week (ending 21 November)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Manufacturing!$L$61:$L$68</c:f>
              <c:numCache>
                <c:formatCode>0.0</c:formatCode>
                <c:ptCount val="8"/>
                <c:pt idx="0">
                  <c:v>95.78</c:v>
                </c:pt>
                <c:pt idx="1">
                  <c:v>95.86</c:v>
                </c:pt>
                <c:pt idx="2">
                  <c:v>94.49</c:v>
                </c:pt>
                <c:pt idx="3">
                  <c:v>94.22</c:v>
                </c:pt>
                <c:pt idx="4">
                  <c:v>97.76</c:v>
                </c:pt>
                <c:pt idx="5">
                  <c:v>97.77</c:v>
                </c:pt>
                <c:pt idx="6">
                  <c:v>98.81</c:v>
                </c:pt>
                <c:pt idx="7">
                  <c:v>94.02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32-40E4-A25A-F4C36457DC31}"/>
            </c:ext>
          </c:extLst>
        </c:ser>
        <c:ser>
          <c:idx val="2"/>
          <c:order val="2"/>
          <c:tx>
            <c:strRef>
              <c:f>Manufacturing!$K$7</c:f>
              <c:strCache>
                <c:ptCount val="1"/>
                <c:pt idx="0">
                  <c:v>This week (ending 28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Manufacturing!$L$70:$L$77</c:f>
              <c:numCache>
                <c:formatCode>0.0</c:formatCode>
                <c:ptCount val="8"/>
                <c:pt idx="0">
                  <c:v>96.47</c:v>
                </c:pt>
                <c:pt idx="1">
                  <c:v>96.41</c:v>
                </c:pt>
                <c:pt idx="2">
                  <c:v>95.67</c:v>
                </c:pt>
                <c:pt idx="3">
                  <c:v>94.92</c:v>
                </c:pt>
                <c:pt idx="4">
                  <c:v>98.41</c:v>
                </c:pt>
                <c:pt idx="5">
                  <c:v>98.46</c:v>
                </c:pt>
                <c:pt idx="6">
                  <c:v>100.11</c:v>
                </c:pt>
                <c:pt idx="7">
                  <c:v>94.81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32-40E4-A25A-F4C36457D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27BFEFA-738B-4891-B2EF-176AC550E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476624-7EFD-4755-97EE-65EAC8570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EF098D-BFE2-45DE-8A13-C3A7B0079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B249CC5-033F-4252-A2A3-A4D945F90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1F177BE-9759-43D1-A623-4B7B11E71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87B5825-1BED-4726-99E8-080AB6B14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81FA60-211E-4EE8-8A9A-003AEC279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EE90E53-8532-44EB-A8D9-560294F1A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419F3E3-B181-4970-BEB8-585E2CB70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A46B838-BF28-4059-8893-A45749A4E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D0E35F5-6AEF-4465-B472-66976599C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772DF8-6401-417F-9552-C2AE50E5C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181E3F2-9553-47FA-9394-D3E3CF0D2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4DF349-EFF5-4A3E-92DC-C438C89BA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C0CAB48-77E2-4602-8F0B-20FE72CB3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F278F36-6CE1-4E32-846E-D3A5F2431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EC317A-9A00-4EEE-8791-1F1BC387E7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1411FA-0FAE-48D3-9D34-F12A3BC6A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F50EE8A-2298-46F8-96D3-22B3B7166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5F9B261-9F22-430C-A36F-E54764CC2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8FBFF04-29BD-4AE5-A516-F8518DE96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AE082B-9848-4CF0-9D7B-A5BA537C8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29BAB5-9A7C-48C9-92DF-8D852E366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0FA423-D79C-483A-B70A-4F2D34EAC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C2057B-5A63-460E-8F54-A4253528F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6D39E1E-A59F-4FE9-801A-BC2A4A3E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F6C828-4DE3-4415-ACD0-E89CF5EE2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2E128DF-8A42-4CFB-9C94-4EDD0A213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A837B6-FBEE-4640-92A5-9298F8D6C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9CC7CA6-2C69-4AEC-9AE3-A57EC0AF2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3F1D3CA-64F1-434E-BF3E-C9F6822B6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9EF860-C429-472D-A776-6D933CCDD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A6FC4C-B165-4E28-8923-FB2F33062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ACF57C4-72F8-418B-94E5-B48536ACC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2A876D2-36FB-45DE-929C-F2E04B01E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8EC2BDA-9AB7-4F20-8C18-6C16E8936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A50CAA-FF50-41C1-B967-03640087D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B8E101-02AB-41A8-A45B-ECDBB3A9A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2549D59-08B1-4B4B-AB8E-A15F8D66C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C5054F0-D94C-40C7-8C1C-8C881BC13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0EBC8F1-1AE3-482E-8756-4BDD5D612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88342E-A8A0-47FB-8B88-4996BFB91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403FFB-3ECC-4832-9DC5-0EEA407F40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63E2D5A-B039-458B-B9B8-CF5C1D51F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CEA88C9-071C-4E97-ACE9-7C4A977EB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2905EAE-0505-4D62-9AF9-F7F9ED89A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0C1C0E-1332-43E7-BD96-BD776C4D8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0FB6F9-30F3-428B-8A9B-566C7192B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AD2A08A-0699-461E-8930-0783628ED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11D421E-C3B9-4280-8FD2-5B115EBA7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F666021-97E1-4082-B1D7-1A50F1262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4F3D22-231C-4766-822A-BD06FBD2D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37F120-DD3E-4CB6-B8A0-9B7A8B134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9D8904-4827-4D1F-8AA6-5AFCA3D61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C97D302-7CA7-43F5-BE4A-A5C33B321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EEFDC75-76CF-4FDE-84DA-545205BB2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0FAD56-2A07-4AA9-A7CB-1289DAD7C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B2F93AD-9AEF-479B-91CE-9E3AC89BB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F7DD57F-FD1D-4CCE-B34A-17A5CB16E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E07E752-4EC1-4D7F-A9AC-691188646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ACF37A8-08AA-43A4-89DB-747EF8B31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4A405F-677B-4D75-B269-19A0BB5A6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46BF617-7784-4D76-B0F6-C755444D7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027C0D1-9E62-4CA4-97D1-832D6103A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7DC8CC6-96A7-4B91-899E-09B6D38DC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37209C3-AB99-4C2D-A186-8BE369C75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6ADDA9-1418-4564-8191-E69D15DF5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3EF335-54F8-4610-9315-6818D2F86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5B3205-CC99-4ABF-AAA4-312B47DC9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C850023-8419-4612-A92C-F0617141F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A8B7241-9922-4B04-833D-A648CD880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DEB977-C13E-4E0C-AC90-458F09F48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1104C3-3DED-412B-9276-3BCCBCDB7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603B84-F08C-451C-B678-7CE0F1699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42DA763-0DF8-4107-BC95-E8CC08787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A53A5F9-CD58-4D23-B58A-C6014A48F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E00EF4-836F-4955-9C80-EDEA9D38A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B4EB82-1E93-41D8-B33E-2F801BC9A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5B9763-2D24-423E-B2A8-EBD54A05A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F0B3EE8-C3E0-4ABA-92F0-B9464571D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8C83A93-A412-48B0-9D09-9AD52A360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C74559-5322-4A7F-97C3-EF433F0BA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14375B-F2E8-451C-93F9-08C2F3AE4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47E7D24-4CA7-4390-BDA4-22FE1D71A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3D277A1-1B63-4DBE-943B-0B2ACCB02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4369A6E-664A-437D-84B5-BAE6C23BC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4A6BC1-3F9F-4300-A4B2-1622F1A28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EF80D8-46CC-4DFB-B167-18E0842BA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F7AD712-4DE9-40E4-9FC3-99AA84E25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FB6D7F8-1A71-426D-A377-F232BF72A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CEC2521-F283-43D4-A11A-F101D5782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1B660F-50C0-4714-907C-74808D2E83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9235160-2343-4EAA-8BFD-461447FDB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2C63E21-386F-4FBE-8A0D-D79AA5B82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CEC9A65-C176-41D7-B8A9-CDEE415DF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6" t="s">
        <v>20</v>
      </c>
      <c r="B1" s="76"/>
      <c r="C1" s="76"/>
    </row>
    <row r="2" spans="1:3" ht="19.5" customHeight="1" x14ac:dyDescent="0.3">
      <c r="A2" s="7" t="s">
        <v>60</v>
      </c>
    </row>
    <row r="3" spans="1:3" ht="12.75" customHeight="1" x14ac:dyDescent="0.25">
      <c r="A3" s="8" t="s">
        <v>69</v>
      </c>
    </row>
    <row r="4" spans="1:3" ht="12.75" customHeight="1" x14ac:dyDescent="0.25"/>
    <row r="5" spans="1:3" ht="12.75" customHeight="1" x14ac:dyDescent="0.25">
      <c r="B5" s="9" t="s">
        <v>39</v>
      </c>
    </row>
    <row r="6" spans="1:3" ht="12.75" customHeight="1" x14ac:dyDescent="0.25">
      <c r="B6" s="10" t="s">
        <v>40</v>
      </c>
    </row>
    <row r="7" spans="1:3" ht="12.75" customHeight="1" x14ac:dyDescent="0.25">
      <c r="A7" s="11"/>
      <c r="B7" s="12">
        <v>1</v>
      </c>
      <c r="C7" s="13" t="s">
        <v>21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22</v>
      </c>
    </row>
    <row r="10" spans="1:3" ht="12.75" customHeight="1" x14ac:dyDescent="0.25">
      <c r="A10" s="11"/>
      <c r="B10" s="12">
        <v>4</v>
      </c>
      <c r="C10" s="13" t="s">
        <v>23</v>
      </c>
    </row>
    <row r="11" spans="1:3" ht="12.75" customHeight="1" x14ac:dyDescent="0.25">
      <c r="A11" s="11"/>
      <c r="B11" s="12">
        <v>5</v>
      </c>
      <c r="C11" s="13" t="s">
        <v>24</v>
      </c>
    </row>
    <row r="12" spans="1:3" ht="12.75" customHeight="1" x14ac:dyDescent="0.25">
      <c r="A12" s="11"/>
      <c r="B12" s="12">
        <v>6</v>
      </c>
      <c r="C12" s="13" t="s">
        <v>25</v>
      </c>
    </row>
    <row r="13" spans="1:3" ht="12.75" customHeight="1" x14ac:dyDescent="0.25">
      <c r="A13" s="11"/>
      <c r="B13" s="12">
        <v>7</v>
      </c>
      <c r="C13" s="13" t="s">
        <v>26</v>
      </c>
    </row>
    <row r="14" spans="1:3" ht="12.75" customHeight="1" x14ac:dyDescent="0.25">
      <c r="A14" s="11"/>
      <c r="B14" s="12">
        <v>8</v>
      </c>
      <c r="C14" s="13" t="s">
        <v>27</v>
      </c>
    </row>
    <row r="15" spans="1:3" ht="12.75" customHeight="1" x14ac:dyDescent="0.25">
      <c r="A15" s="11"/>
      <c r="B15" s="12">
        <v>9</v>
      </c>
      <c r="C15" s="13" t="s">
        <v>28</v>
      </c>
    </row>
    <row r="16" spans="1:3" ht="12.75" customHeight="1" x14ac:dyDescent="0.25">
      <c r="A16" s="11"/>
      <c r="B16" s="12">
        <v>10</v>
      </c>
      <c r="C16" s="13" t="s">
        <v>29</v>
      </c>
    </row>
    <row r="17" spans="1:3" ht="12.75" customHeight="1" x14ac:dyDescent="0.25">
      <c r="A17" s="11"/>
      <c r="B17" s="12">
        <v>11</v>
      </c>
      <c r="C17" s="13" t="s">
        <v>30</v>
      </c>
    </row>
    <row r="18" spans="1:3" ht="12.75" customHeight="1" x14ac:dyDescent="0.25">
      <c r="A18" s="11"/>
      <c r="B18" s="12">
        <v>12</v>
      </c>
      <c r="C18" s="13" t="s">
        <v>31</v>
      </c>
    </row>
    <row r="19" spans="1:3" ht="12.75" customHeight="1" x14ac:dyDescent="0.25">
      <c r="A19" s="11"/>
      <c r="B19" s="12">
        <v>13</v>
      </c>
      <c r="C19" s="13" t="s">
        <v>32</v>
      </c>
    </row>
    <row r="20" spans="1:3" ht="12.75" customHeight="1" x14ac:dyDescent="0.25">
      <c r="A20" s="11"/>
      <c r="B20" s="12">
        <v>14</v>
      </c>
      <c r="C20" s="13" t="s">
        <v>33</v>
      </c>
    </row>
    <row r="21" spans="1:3" ht="12.75" customHeight="1" x14ac:dyDescent="0.25">
      <c r="A21" s="11"/>
      <c r="B21" s="12">
        <v>15</v>
      </c>
      <c r="C21" s="13" t="s">
        <v>34</v>
      </c>
    </row>
    <row r="22" spans="1:3" ht="12.75" customHeight="1" x14ac:dyDescent="0.25">
      <c r="A22" s="11"/>
      <c r="B22" s="12">
        <v>16</v>
      </c>
      <c r="C22" s="13" t="s">
        <v>35</v>
      </c>
    </row>
    <row r="23" spans="1:3" ht="12.75" customHeight="1" x14ac:dyDescent="0.25">
      <c r="A23" s="11"/>
      <c r="B23" s="12">
        <v>17</v>
      </c>
      <c r="C23" s="13" t="s">
        <v>36</v>
      </c>
    </row>
    <row r="24" spans="1:3" ht="12.75" customHeight="1" x14ac:dyDescent="0.25">
      <c r="A24" s="11"/>
      <c r="B24" s="12">
        <v>18</v>
      </c>
      <c r="C24" s="13" t="s">
        <v>37</v>
      </c>
    </row>
    <row r="25" spans="1:3" ht="12.75" customHeight="1" x14ac:dyDescent="0.25">
      <c r="A25" s="11"/>
      <c r="B25" s="12">
        <v>19</v>
      </c>
      <c r="C25" s="13" t="s">
        <v>38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41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42</v>
      </c>
      <c r="C32" s="16"/>
    </row>
    <row r="33" spans="2:3" x14ac:dyDescent="0.25">
      <c r="B33" s="21"/>
      <c r="C33" s="21"/>
    </row>
    <row r="34" spans="2:3" ht="22.7" customHeight="1" x14ac:dyDescent="0.25">
      <c r="B34" s="77" t="s">
        <v>43</v>
      </c>
      <c r="C34" s="77"/>
    </row>
    <row r="35" spans="2:3" x14ac:dyDescent="0.25">
      <c r="B35" s="77"/>
      <c r="C35" s="77"/>
    </row>
    <row r="36" spans="2:3" x14ac:dyDescent="0.25">
      <c r="B36" s="21"/>
      <c r="C36" s="21"/>
    </row>
    <row r="37" spans="2:3" x14ac:dyDescent="0.25">
      <c r="B37" s="78" t="s">
        <v>44</v>
      </c>
      <c r="C37" s="78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E0CE5-04A3-4849-823F-081BC3746326}">
  <sheetPr codeName="Sheet12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Transport, postal and warehousing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-5.0374531326414229E-2</v>
      </c>
      <c r="C10" s="32">
        <v>6.7158235823581158E-3</v>
      </c>
      <c r="D10" s="32">
        <v>6.6070991432067849E-3</v>
      </c>
      <c r="E10" s="32">
        <v>-5.9333376276670124E-3</v>
      </c>
      <c r="F10" s="32">
        <v>-9.2178768533736188E-2</v>
      </c>
      <c r="G10" s="32">
        <v>9.5795742603721479E-4</v>
      </c>
      <c r="H10" s="32">
        <v>7.124981327816915E-3</v>
      </c>
      <c r="I10" s="67">
        <v>-9.1985949973332204E-3</v>
      </c>
      <c r="J10" s="46"/>
      <c r="K10" s="46"/>
      <c r="L10" s="47"/>
    </row>
    <row r="11" spans="1:12" x14ac:dyDescent="0.25">
      <c r="A11" s="68" t="s">
        <v>6</v>
      </c>
      <c r="B11" s="32">
        <v>-5.6000112139838465E-2</v>
      </c>
      <c r="C11" s="32">
        <v>-3.3006993006993168E-3</v>
      </c>
      <c r="D11" s="32">
        <v>2.1872837531158318E-3</v>
      </c>
      <c r="E11" s="32">
        <v>-5.5128015391445739E-3</v>
      </c>
      <c r="F11" s="32">
        <v>-0.10202252641584919</v>
      </c>
      <c r="G11" s="32">
        <v>-7.4200121064982305E-3</v>
      </c>
      <c r="H11" s="32">
        <v>5.9808475527007854E-3</v>
      </c>
      <c r="I11" s="67">
        <v>-7.7796484371970287E-3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-4.7910930524739936E-2</v>
      </c>
      <c r="C12" s="32">
        <v>2.0604051846828453E-2</v>
      </c>
      <c r="D12" s="32">
        <v>1.3258164852255172E-2</v>
      </c>
      <c r="E12" s="32">
        <v>-8.5650085085978711E-3</v>
      </c>
      <c r="F12" s="32">
        <v>-8.3883683289736277E-2</v>
      </c>
      <c r="G12" s="32">
        <v>2.2270929030890674E-2</v>
      </c>
      <c r="H12" s="32">
        <v>2.9478369129263271E-3</v>
      </c>
      <c r="I12" s="67">
        <v>-1.0157253593087168E-2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-5.6631100593698691E-2</v>
      </c>
      <c r="C13" s="32">
        <v>-9.1420206926384751E-4</v>
      </c>
      <c r="D13" s="32">
        <v>2.6883910386965582E-3</v>
      </c>
      <c r="E13" s="32">
        <v>-2.0436042960116918E-3</v>
      </c>
      <c r="F13" s="32">
        <v>-0.12675545137596889</v>
      </c>
      <c r="G13" s="32">
        <v>-2.7006777878839761E-2</v>
      </c>
      <c r="H13" s="32">
        <v>1.9243091221678998E-3</v>
      </c>
      <c r="I13" s="67">
        <v>-4.1978752451007351E-3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-3.3235029266096339E-2</v>
      </c>
      <c r="C14" s="32">
        <v>2.376907183725363E-2</v>
      </c>
      <c r="D14" s="32">
        <v>3.8656640822847255E-3</v>
      </c>
      <c r="E14" s="32">
        <v>-6.9256364621218536E-3</v>
      </c>
      <c r="F14" s="32">
        <v>-4.3750663174934035E-2</v>
      </c>
      <c r="G14" s="32">
        <v>1.2897771696223526E-2</v>
      </c>
      <c r="H14" s="32">
        <v>1.2838506892594248E-2</v>
      </c>
      <c r="I14" s="67">
        <v>-9.5429370021199444E-3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-3.3386621268114425E-2</v>
      </c>
      <c r="C15" s="32">
        <v>1.3207547169811429E-2</v>
      </c>
      <c r="D15" s="32">
        <v>1.1996261357214211E-2</v>
      </c>
      <c r="E15" s="32">
        <v>-8.1707448528619553E-3</v>
      </c>
      <c r="F15" s="32">
        <v>-3.2385555417543621E-2</v>
      </c>
      <c r="G15" s="32">
        <v>2.6325367692432211E-2</v>
      </c>
      <c r="H15" s="32">
        <v>2.4974158948002811E-2</v>
      </c>
      <c r="I15" s="67">
        <v>-1.922774638010849E-2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-6.6828375286041131E-2</v>
      </c>
      <c r="C16" s="32">
        <v>-2.8247348981293885E-2</v>
      </c>
      <c r="D16" s="32">
        <v>1.4039537486012721E-2</v>
      </c>
      <c r="E16" s="32">
        <v>-1.4821166095051463E-2</v>
      </c>
      <c r="F16" s="32">
        <v>-0.12198237870655249</v>
      </c>
      <c r="G16" s="32">
        <v>-4.7432497052417699E-2</v>
      </c>
      <c r="H16" s="32">
        <v>1.7391510407034794E-2</v>
      </c>
      <c r="I16" s="67">
        <v>-3.1395574833602558E-2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-4.7332115121059948E-2</v>
      </c>
      <c r="C17" s="32">
        <v>3.2371287128712734E-2</v>
      </c>
      <c r="D17" s="32">
        <v>3.0735930735930062E-3</v>
      </c>
      <c r="E17" s="32">
        <v>8.0000000000000071E-3</v>
      </c>
      <c r="F17" s="32">
        <v>-7.1527335200108344E-2</v>
      </c>
      <c r="G17" s="32">
        <v>2.5447912590107924E-2</v>
      </c>
      <c r="H17" s="32">
        <v>3.7578143286578491E-3</v>
      </c>
      <c r="I17" s="67">
        <v>2.9705817327323469E-3</v>
      </c>
      <c r="J17" s="46"/>
      <c r="K17" s="46"/>
      <c r="L17" s="47"/>
    </row>
    <row r="18" spans="1:12" x14ac:dyDescent="0.25">
      <c r="A18" s="69" t="s">
        <v>1</v>
      </c>
      <c r="B18" s="32">
        <v>-5.4368321810182252E-2</v>
      </c>
      <c r="C18" s="32">
        <v>2.277362338545208E-2</v>
      </c>
      <c r="D18" s="32">
        <v>1.381401617250666E-2</v>
      </c>
      <c r="E18" s="32">
        <v>1.0118043844855595E-3</v>
      </c>
      <c r="F18" s="32">
        <v>-0.11384480295134758</v>
      </c>
      <c r="G18" s="32">
        <v>6.4261434442435927E-2</v>
      </c>
      <c r="H18" s="32">
        <v>9.789772809380537E-3</v>
      </c>
      <c r="I18" s="67">
        <v>1.6592872858268937E-2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-5.5769436471291955E-2</v>
      </c>
      <c r="C20" s="32">
        <v>1.7773360775452662E-3</v>
      </c>
      <c r="D20" s="32">
        <v>4.1542199815571834E-3</v>
      </c>
      <c r="E20" s="32">
        <v>-6.3803746630908265E-3</v>
      </c>
      <c r="F20" s="32">
        <v>-9.4848345874159246E-2</v>
      </c>
      <c r="G20" s="32">
        <v>-1.4901862681198086E-3</v>
      </c>
      <c r="H20" s="32">
        <v>4.4188450984314898E-3</v>
      </c>
      <c r="I20" s="67">
        <v>-9.4120166450475384E-3</v>
      </c>
      <c r="J20" s="46"/>
      <c r="K20" s="46"/>
      <c r="L20" s="46"/>
    </row>
    <row r="21" spans="1:12" x14ac:dyDescent="0.25">
      <c r="A21" s="68" t="s">
        <v>13</v>
      </c>
      <c r="B21" s="32">
        <v>-5.2320819112627981E-2</v>
      </c>
      <c r="C21" s="32">
        <v>1.5583544746349265E-2</v>
      </c>
      <c r="D21" s="32">
        <v>1.3022631960154962E-2</v>
      </c>
      <c r="E21" s="32">
        <v>-6.2203975722676663E-3</v>
      </c>
      <c r="F21" s="32">
        <v>-9.3165159877725778E-2</v>
      </c>
      <c r="G21" s="32">
        <v>5.7125858565920673E-3</v>
      </c>
      <c r="H21" s="32">
        <v>1.8762195581873531E-2</v>
      </c>
      <c r="I21" s="67">
        <v>-9.6144222083546227E-3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0.48026510130657063</v>
      </c>
      <c r="C22" s="32">
        <v>0.15708703374777966</v>
      </c>
      <c r="D22" s="32">
        <v>1.2076644225789801E-2</v>
      </c>
      <c r="E22" s="32">
        <v>3.5388739946380587E-2</v>
      </c>
      <c r="F22" s="32">
        <v>1.1256202536681448</v>
      </c>
      <c r="G22" s="32">
        <v>0.42215361933331552</v>
      </c>
      <c r="H22" s="32">
        <v>3.5028043497263406E-2</v>
      </c>
      <c r="I22" s="67">
        <v>7.0778259540894117E-2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-2.8468941382327251E-2</v>
      </c>
      <c r="C23" s="32">
        <v>3.061745919091563E-2</v>
      </c>
      <c r="D23" s="32">
        <v>8.3048765289226445E-3</v>
      </c>
      <c r="E23" s="32">
        <v>7.3049923386658833E-4</v>
      </c>
      <c r="F23" s="32">
        <v>-2.8366592470921992E-3</v>
      </c>
      <c r="G23" s="32">
        <v>5.1328085991531713E-2</v>
      </c>
      <c r="H23" s="32">
        <v>1.0603378052385981E-2</v>
      </c>
      <c r="I23" s="67">
        <v>1.7073177303248421E-3</v>
      </c>
      <c r="J23" s="46"/>
      <c r="K23" s="46" t="s">
        <v>48</v>
      </c>
      <c r="L23" s="47">
        <v>127.93</v>
      </c>
    </row>
    <row r="24" spans="1:12" x14ac:dyDescent="0.25">
      <c r="A24" s="68" t="s">
        <v>50</v>
      </c>
      <c r="B24" s="32">
        <v>-5.0775466032911498E-2</v>
      </c>
      <c r="C24" s="32">
        <v>5.5099632489294947E-3</v>
      </c>
      <c r="D24" s="32">
        <v>5.7699485127142847E-3</v>
      </c>
      <c r="E24" s="32">
        <v>-7.0214214750566883E-3</v>
      </c>
      <c r="F24" s="32">
        <v>-8.5856697270514593E-2</v>
      </c>
      <c r="G24" s="32">
        <v>1.0452466038316066E-2</v>
      </c>
      <c r="H24" s="32">
        <v>5.961950914251446E-3</v>
      </c>
      <c r="I24" s="67">
        <v>-1.0691015044747232E-2</v>
      </c>
      <c r="J24" s="46"/>
      <c r="K24" s="46" t="s">
        <v>49</v>
      </c>
      <c r="L24" s="47">
        <v>94.27</v>
      </c>
    </row>
    <row r="25" spans="1:12" x14ac:dyDescent="0.25">
      <c r="A25" s="68" t="s">
        <v>51</v>
      </c>
      <c r="B25" s="32">
        <v>-4.5145310169696362E-2</v>
      </c>
      <c r="C25" s="32">
        <v>5.9019108280256027E-3</v>
      </c>
      <c r="D25" s="32">
        <v>8.8577999233423466E-3</v>
      </c>
      <c r="E25" s="32">
        <v>-6.9989216163068857E-3</v>
      </c>
      <c r="F25" s="32">
        <v>-0.10964585865102006</v>
      </c>
      <c r="G25" s="32">
        <v>8.7355928966628138E-3</v>
      </c>
      <c r="H25" s="32">
        <v>1.0990492330429147E-2</v>
      </c>
      <c r="I25" s="67">
        <v>-1.1121944567359154E-2</v>
      </c>
      <c r="J25" s="46"/>
      <c r="K25" s="46" t="s">
        <v>50</v>
      </c>
      <c r="L25" s="47">
        <v>94.4</v>
      </c>
    </row>
    <row r="26" spans="1:12" ht="17.25" customHeight="1" x14ac:dyDescent="0.25">
      <c r="A26" s="68" t="s">
        <v>52</v>
      </c>
      <c r="B26" s="32">
        <v>-5.2100161707319348E-2</v>
      </c>
      <c r="C26" s="32">
        <v>3.3357590168807683E-3</v>
      </c>
      <c r="D26" s="32">
        <v>7.3520755726605991E-3</v>
      </c>
      <c r="E26" s="32">
        <v>-7.060458367818212E-3</v>
      </c>
      <c r="F26" s="32">
        <v>-0.10947846885685719</v>
      </c>
      <c r="G26" s="32">
        <v>6.6710933297975394E-3</v>
      </c>
      <c r="H26" s="32">
        <v>7.8839551564262589E-3</v>
      </c>
      <c r="I26" s="67">
        <v>-1.1020654848709066E-2</v>
      </c>
      <c r="J26" s="58"/>
      <c r="K26" s="50" t="s">
        <v>51</v>
      </c>
      <c r="L26" s="47">
        <v>94.93</v>
      </c>
    </row>
    <row r="27" spans="1:12" x14ac:dyDescent="0.25">
      <c r="A27" s="68" t="s">
        <v>53</v>
      </c>
      <c r="B27" s="32">
        <v>-9.1752684964200415E-2</v>
      </c>
      <c r="C27" s="32">
        <v>-2.9654494841984125E-3</v>
      </c>
      <c r="D27" s="32">
        <v>4.6844319775596333E-3</v>
      </c>
      <c r="E27" s="32">
        <v>-8.0405916893426799E-3</v>
      </c>
      <c r="F27" s="32">
        <v>-0.12883762840415625</v>
      </c>
      <c r="G27" s="32">
        <v>-2.2844802584154333E-3</v>
      </c>
      <c r="H27" s="32">
        <v>6.0452642052610805E-4</v>
      </c>
      <c r="I27" s="67">
        <v>-8.6324803763522251E-3</v>
      </c>
      <c r="J27" s="53"/>
      <c r="K27" s="41" t="s">
        <v>52</v>
      </c>
      <c r="L27" s="47">
        <v>94.47</v>
      </c>
    </row>
    <row r="28" spans="1:12" ht="15.75" thickBot="1" x14ac:dyDescent="0.3">
      <c r="A28" s="70" t="s">
        <v>54</v>
      </c>
      <c r="B28" s="71">
        <v>-0.1607895819054147</v>
      </c>
      <c r="C28" s="71">
        <v>-5.8395582981487504E-3</v>
      </c>
      <c r="D28" s="71">
        <v>6.9144736842106092E-3</v>
      </c>
      <c r="E28" s="71">
        <v>-9.7719869706840434E-3</v>
      </c>
      <c r="F28" s="71">
        <v>-0.1777269226008944</v>
      </c>
      <c r="G28" s="71">
        <v>-4.4403947583900982E-2</v>
      </c>
      <c r="H28" s="71">
        <v>-2.7661058449140685E-2</v>
      </c>
      <c r="I28" s="72">
        <v>-6.858363864875483E-3</v>
      </c>
      <c r="J28" s="53"/>
      <c r="K28" s="41" t="s">
        <v>53</v>
      </c>
      <c r="L28" s="47">
        <v>91.09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84.41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Transport, postal and warehousing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146.26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96.35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94.38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94.65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94.1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90.4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83.34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148.03</v>
      </c>
    </row>
    <row r="42" spans="1:12" x14ac:dyDescent="0.25">
      <c r="K42" s="46" t="s">
        <v>49</v>
      </c>
      <c r="L42" s="47">
        <v>97.15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94.92</v>
      </c>
    </row>
    <row r="44" spans="1:12" ht="15.4" customHeight="1" x14ac:dyDescent="0.25">
      <c r="A44" s="26" t="str">
        <f>"Indexed number of payroll jobs in "&amp;$L$1&amp;" each week by age group"</f>
        <v>Indexed number of payroll jobs in Transport, postal and warehousing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95.49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94.79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90.82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83.92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94.68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93.11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94.83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93.77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94.92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95.73</v>
      </c>
    </row>
    <row r="58" spans="1:12" ht="15.4" customHeight="1" x14ac:dyDescent="0.25">
      <c r="K58" s="41" t="s">
        <v>2</v>
      </c>
      <c r="L58" s="47">
        <v>92.81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59" s="41" t="s">
        <v>1</v>
      </c>
      <c r="L59" s="47">
        <v>91.25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93.91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93.54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94.41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95.18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94.72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91.4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95.34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91.47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93.81</v>
      </c>
    </row>
    <row r="71" spans="1:12" ht="15.4" customHeight="1" x14ac:dyDescent="0.25">
      <c r="K71" s="46" t="s">
        <v>5</v>
      </c>
      <c r="L71" s="47">
        <v>94.78</v>
      </c>
    </row>
    <row r="72" spans="1:12" ht="15.4" customHeight="1" x14ac:dyDescent="0.25">
      <c r="K72" s="46" t="s">
        <v>46</v>
      </c>
      <c r="L72" s="47">
        <v>94.28</v>
      </c>
    </row>
    <row r="73" spans="1:12" ht="15.4" customHeight="1" x14ac:dyDescent="0.25">
      <c r="K73" s="50" t="s">
        <v>4</v>
      </c>
      <c r="L73" s="47">
        <v>94.73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4" s="41" t="s">
        <v>3</v>
      </c>
      <c r="L74" s="47">
        <v>95.83</v>
      </c>
    </row>
    <row r="75" spans="1:12" ht="15.4" customHeight="1" x14ac:dyDescent="0.25">
      <c r="K75" s="41" t="s">
        <v>45</v>
      </c>
      <c r="L75" s="47">
        <v>92.83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95.83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92.29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93.31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92.96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92.45</v>
      </c>
    </row>
    <row r="84" spans="1:12" ht="15.4" customHeight="1" x14ac:dyDescent="0.25">
      <c r="K84" s="50" t="s">
        <v>4</v>
      </c>
      <c r="L84" s="47">
        <v>94.79</v>
      </c>
    </row>
    <row r="85" spans="1:12" ht="15.4" customHeight="1" x14ac:dyDescent="0.25">
      <c r="K85" s="41" t="s">
        <v>3</v>
      </c>
      <c r="L85" s="47">
        <v>94.86</v>
      </c>
    </row>
    <row r="86" spans="1:12" ht="15.4" customHeight="1" x14ac:dyDescent="0.25">
      <c r="K86" s="41" t="s">
        <v>45</v>
      </c>
      <c r="L86" s="47">
        <v>96.59</v>
      </c>
    </row>
    <row r="87" spans="1:12" ht="15.4" customHeight="1" x14ac:dyDescent="0.25">
      <c r="K87" s="41" t="s">
        <v>2</v>
      </c>
      <c r="L87" s="47">
        <v>91.28</v>
      </c>
    </row>
    <row r="88" spans="1:12" ht="15.4" customHeight="1" x14ac:dyDescent="0.25">
      <c r="K88" s="41" t="s">
        <v>1</v>
      </c>
      <c r="L88" s="47">
        <v>93.64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93.04</v>
      </c>
    </row>
    <row r="91" spans="1:12" ht="15" customHeight="1" x14ac:dyDescent="0.25">
      <c r="K91" s="46" t="s">
        <v>5</v>
      </c>
      <c r="L91" s="47">
        <v>93.98</v>
      </c>
    </row>
    <row r="92" spans="1:12" ht="15" customHeight="1" x14ac:dyDescent="0.25">
      <c r="A92" s="26"/>
      <c r="K92" s="46" t="s">
        <v>46</v>
      </c>
      <c r="L92" s="47">
        <v>92.11</v>
      </c>
    </row>
    <row r="93" spans="1:12" ht="15" customHeight="1" x14ac:dyDescent="0.25">
      <c r="K93" s="50" t="s">
        <v>4</v>
      </c>
      <c r="L93" s="47">
        <v>96.94</v>
      </c>
    </row>
    <row r="94" spans="1:12" ht="15" customHeight="1" x14ac:dyDescent="0.25">
      <c r="K94" s="41" t="s">
        <v>3</v>
      </c>
      <c r="L94" s="47">
        <v>95.4</v>
      </c>
    </row>
    <row r="95" spans="1:12" ht="15" customHeight="1" x14ac:dyDescent="0.25">
      <c r="K95" s="41" t="s">
        <v>45</v>
      </c>
      <c r="L95" s="47">
        <v>93.33</v>
      </c>
    </row>
    <row r="96" spans="1:12" ht="15" customHeight="1" x14ac:dyDescent="0.25">
      <c r="K96" s="41" t="s">
        <v>2</v>
      </c>
      <c r="L96" s="47">
        <v>94.43</v>
      </c>
    </row>
    <row r="97" spans="1:12" ht="15" customHeight="1" x14ac:dyDescent="0.25">
      <c r="K97" s="41" t="s">
        <v>1</v>
      </c>
      <c r="L97" s="47">
        <v>94.7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94.06</v>
      </c>
    </row>
    <row r="100" spans="1:12" x14ac:dyDescent="0.25">
      <c r="A100" s="25"/>
      <c r="B100" s="24"/>
      <c r="K100" s="46" t="s">
        <v>5</v>
      </c>
      <c r="L100" s="47">
        <v>95.23</v>
      </c>
    </row>
    <row r="101" spans="1:12" x14ac:dyDescent="0.25">
      <c r="A101" s="25"/>
      <c r="B101" s="24"/>
      <c r="K101" s="46" t="s">
        <v>46</v>
      </c>
      <c r="L101" s="47">
        <v>93.26</v>
      </c>
    </row>
    <row r="102" spans="1:12" x14ac:dyDescent="0.25">
      <c r="A102" s="25"/>
      <c r="B102" s="24"/>
      <c r="K102" s="50" t="s">
        <v>4</v>
      </c>
      <c r="L102" s="47">
        <v>99.81</v>
      </c>
    </row>
    <row r="103" spans="1:12" x14ac:dyDescent="0.25">
      <c r="A103" s="25"/>
      <c r="B103" s="24"/>
      <c r="K103" s="41" t="s">
        <v>3</v>
      </c>
      <c r="L103" s="47">
        <v>96.63</v>
      </c>
    </row>
    <row r="104" spans="1:12" x14ac:dyDescent="0.25">
      <c r="A104" s="25"/>
      <c r="B104" s="24"/>
      <c r="K104" s="41" t="s">
        <v>45</v>
      </c>
      <c r="L104" s="47">
        <v>94.13</v>
      </c>
    </row>
    <row r="105" spans="1:12" x14ac:dyDescent="0.25">
      <c r="A105" s="25"/>
      <c r="B105" s="24"/>
      <c r="K105" s="41" t="s">
        <v>2</v>
      </c>
      <c r="L105" s="47">
        <v>93.86</v>
      </c>
    </row>
    <row r="106" spans="1:12" x14ac:dyDescent="0.25">
      <c r="A106" s="25"/>
      <c r="B106" s="24"/>
      <c r="K106" s="41" t="s">
        <v>1</v>
      </c>
      <c r="L106" s="47">
        <v>97.03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99.342299999999994</v>
      </c>
    </row>
    <row r="110" spans="1:12" x14ac:dyDescent="0.25">
      <c r="K110" s="74">
        <v>43918</v>
      </c>
      <c r="L110" s="47">
        <v>97.482299999999995</v>
      </c>
    </row>
    <row r="111" spans="1:12" x14ac:dyDescent="0.25">
      <c r="K111" s="74">
        <v>43925</v>
      </c>
      <c r="L111" s="47">
        <v>96.906999999999996</v>
      </c>
    </row>
    <row r="112" spans="1:12" x14ac:dyDescent="0.25">
      <c r="K112" s="74">
        <v>43932</v>
      </c>
      <c r="L112" s="47">
        <v>95.593299999999999</v>
      </c>
    </row>
    <row r="113" spans="11:12" x14ac:dyDescent="0.25">
      <c r="K113" s="74">
        <v>43939</v>
      </c>
      <c r="L113" s="47">
        <v>95.038600000000002</v>
      </c>
    </row>
    <row r="114" spans="11:12" x14ac:dyDescent="0.25">
      <c r="K114" s="74">
        <v>43946</v>
      </c>
      <c r="L114" s="47">
        <v>95.45</v>
      </c>
    </row>
    <row r="115" spans="11:12" x14ac:dyDescent="0.25">
      <c r="K115" s="74">
        <v>43953</v>
      </c>
      <c r="L115" s="47">
        <v>95.691400000000002</v>
      </c>
    </row>
    <row r="116" spans="11:12" x14ac:dyDescent="0.25">
      <c r="K116" s="74">
        <v>43960</v>
      </c>
      <c r="L116" s="47">
        <v>94.875399999999999</v>
      </c>
    </row>
    <row r="117" spans="11:12" x14ac:dyDescent="0.25">
      <c r="K117" s="74">
        <v>43967</v>
      </c>
      <c r="L117" s="47">
        <v>95.332700000000003</v>
      </c>
    </row>
    <row r="118" spans="11:12" x14ac:dyDescent="0.25">
      <c r="K118" s="74">
        <v>43974</v>
      </c>
      <c r="L118" s="47">
        <v>95.647199999999998</v>
      </c>
    </row>
    <row r="119" spans="11:12" x14ac:dyDescent="0.25">
      <c r="K119" s="74">
        <v>43981</v>
      </c>
      <c r="L119" s="47">
        <v>95.317300000000003</v>
      </c>
    </row>
    <row r="120" spans="11:12" x14ac:dyDescent="0.25">
      <c r="K120" s="74">
        <v>43988</v>
      </c>
      <c r="L120" s="47">
        <v>95.863200000000006</v>
      </c>
    </row>
    <row r="121" spans="11:12" x14ac:dyDescent="0.25">
      <c r="K121" s="74">
        <v>43995</v>
      </c>
      <c r="L121" s="47">
        <v>96.139700000000005</v>
      </c>
    </row>
    <row r="122" spans="11:12" x14ac:dyDescent="0.25">
      <c r="K122" s="74">
        <v>44002</v>
      </c>
      <c r="L122" s="47">
        <v>95.891099999999994</v>
      </c>
    </row>
    <row r="123" spans="11:12" x14ac:dyDescent="0.25">
      <c r="K123" s="74">
        <v>44009</v>
      </c>
      <c r="L123" s="47">
        <v>93.300700000000006</v>
      </c>
    </row>
    <row r="124" spans="11:12" x14ac:dyDescent="0.25">
      <c r="K124" s="74">
        <v>44016</v>
      </c>
      <c r="L124" s="47">
        <v>94.270600000000002</v>
      </c>
    </row>
    <row r="125" spans="11:12" x14ac:dyDescent="0.25">
      <c r="K125" s="74">
        <v>44023</v>
      </c>
      <c r="L125" s="47">
        <v>95.189400000000006</v>
      </c>
    </row>
    <row r="126" spans="11:12" x14ac:dyDescent="0.25">
      <c r="K126" s="74">
        <v>44030</v>
      </c>
      <c r="L126" s="47">
        <v>95.816999999999993</v>
      </c>
    </row>
    <row r="127" spans="11:12" x14ac:dyDescent="0.25">
      <c r="K127" s="74">
        <v>44037</v>
      </c>
      <c r="L127" s="47">
        <v>95.7928</v>
      </c>
    </row>
    <row r="128" spans="11:12" x14ac:dyDescent="0.25">
      <c r="K128" s="74">
        <v>44044</v>
      </c>
      <c r="L128" s="47">
        <v>96.016000000000005</v>
      </c>
    </row>
    <row r="129" spans="1:12" x14ac:dyDescent="0.25">
      <c r="K129" s="74">
        <v>44051</v>
      </c>
      <c r="L129" s="47">
        <v>96.108699999999999</v>
      </c>
    </row>
    <row r="130" spans="1:12" x14ac:dyDescent="0.25">
      <c r="K130" s="74">
        <v>44058</v>
      </c>
      <c r="L130" s="47">
        <v>95.780100000000004</v>
      </c>
    </row>
    <row r="131" spans="1:12" x14ac:dyDescent="0.25">
      <c r="K131" s="74">
        <v>44065</v>
      </c>
      <c r="L131" s="47">
        <v>95.870699999999999</v>
      </c>
    </row>
    <row r="132" spans="1:12" x14ac:dyDescent="0.25">
      <c r="K132" s="74">
        <v>44072</v>
      </c>
      <c r="L132" s="47">
        <v>95.601900000000001</v>
      </c>
    </row>
    <row r="133" spans="1:12" x14ac:dyDescent="0.25">
      <c r="K133" s="74">
        <v>44079</v>
      </c>
      <c r="L133" s="47">
        <v>95.627499999999998</v>
      </c>
    </row>
    <row r="134" spans="1:12" x14ac:dyDescent="0.25">
      <c r="K134" s="74">
        <v>44086</v>
      </c>
      <c r="L134" s="47">
        <v>95.616900000000001</v>
      </c>
    </row>
    <row r="135" spans="1:12" x14ac:dyDescent="0.25">
      <c r="K135" s="74">
        <v>44093</v>
      </c>
      <c r="L135" s="47">
        <v>95.9114</v>
      </c>
    </row>
    <row r="136" spans="1:12" x14ac:dyDescent="0.25">
      <c r="K136" s="74">
        <v>44100</v>
      </c>
      <c r="L136" s="47">
        <v>95.447800000000001</v>
      </c>
    </row>
    <row r="137" spans="1:12" x14ac:dyDescent="0.25">
      <c r="K137" s="74">
        <v>44107</v>
      </c>
      <c r="L137" s="47">
        <v>94.640100000000004</v>
      </c>
    </row>
    <row r="138" spans="1:12" x14ac:dyDescent="0.25">
      <c r="K138" s="74">
        <v>44114</v>
      </c>
      <c r="L138" s="47">
        <v>93.8232</v>
      </c>
    </row>
    <row r="139" spans="1:12" x14ac:dyDescent="0.25">
      <c r="A139" s="25"/>
      <c r="B139" s="24"/>
      <c r="K139" s="74">
        <v>44121</v>
      </c>
      <c r="L139" s="47">
        <v>94.164199999999994</v>
      </c>
    </row>
    <row r="140" spans="1:12" x14ac:dyDescent="0.25">
      <c r="A140" s="25"/>
      <c r="B140" s="24"/>
      <c r="K140" s="74">
        <v>44128</v>
      </c>
      <c r="L140" s="47">
        <v>94.272400000000005</v>
      </c>
    </row>
    <row r="141" spans="1:12" x14ac:dyDescent="0.25">
      <c r="K141" s="74">
        <v>44135</v>
      </c>
      <c r="L141" s="47">
        <v>94.328999999999994</v>
      </c>
    </row>
    <row r="142" spans="1:12" x14ac:dyDescent="0.25">
      <c r="K142" s="74">
        <v>44142</v>
      </c>
      <c r="L142" s="47">
        <v>94.253399999999999</v>
      </c>
    </row>
    <row r="143" spans="1:12" x14ac:dyDescent="0.25">
      <c r="K143" s="74">
        <v>44149</v>
      </c>
      <c r="L143" s="47">
        <v>94.902299999999997</v>
      </c>
    </row>
    <row r="144" spans="1:12" x14ac:dyDescent="0.25">
      <c r="K144" s="74">
        <v>44156</v>
      </c>
      <c r="L144" s="47">
        <v>94.339200000000005</v>
      </c>
    </row>
    <row r="145" spans="11:12" x14ac:dyDescent="0.25">
      <c r="K145" s="74">
        <v>44163</v>
      </c>
      <c r="L145" s="47">
        <v>94.962500000000006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100.6514</v>
      </c>
    </row>
    <row r="152" spans="11:12" x14ac:dyDescent="0.25">
      <c r="K152" s="74">
        <v>43918</v>
      </c>
      <c r="L152" s="47">
        <v>98.241900000000001</v>
      </c>
    </row>
    <row r="153" spans="11:12" x14ac:dyDescent="0.25">
      <c r="K153" s="74">
        <v>43925</v>
      </c>
      <c r="L153" s="47">
        <v>96.945400000000006</v>
      </c>
    </row>
    <row r="154" spans="11:12" x14ac:dyDescent="0.25">
      <c r="K154" s="74">
        <v>43932</v>
      </c>
      <c r="L154" s="47">
        <v>97.346999999999994</v>
      </c>
    </row>
    <row r="155" spans="11:12" x14ac:dyDescent="0.25">
      <c r="K155" s="74">
        <v>43939</v>
      </c>
      <c r="L155" s="47">
        <v>96.514099999999999</v>
      </c>
    </row>
    <row r="156" spans="11:12" x14ac:dyDescent="0.25">
      <c r="K156" s="74">
        <v>43946</v>
      </c>
      <c r="L156" s="47">
        <v>94.0565</v>
      </c>
    </row>
    <row r="157" spans="11:12" x14ac:dyDescent="0.25">
      <c r="K157" s="74">
        <v>43953</v>
      </c>
      <c r="L157" s="47">
        <v>92.507300000000001</v>
      </c>
    </row>
    <row r="158" spans="11:12" x14ac:dyDescent="0.25">
      <c r="K158" s="74">
        <v>43960</v>
      </c>
      <c r="L158" s="47">
        <v>89.763400000000004</v>
      </c>
    </row>
    <row r="159" spans="11:12" x14ac:dyDescent="0.25">
      <c r="K159" s="74">
        <v>43967</v>
      </c>
      <c r="L159" s="47">
        <v>89.749099999999999</v>
      </c>
    </row>
    <row r="160" spans="11:12" x14ac:dyDescent="0.25">
      <c r="K160" s="74">
        <v>43974</v>
      </c>
      <c r="L160" s="47">
        <v>89.688199999999995</v>
      </c>
    </row>
    <row r="161" spans="11:12" x14ac:dyDescent="0.25">
      <c r="K161" s="74">
        <v>43981</v>
      </c>
      <c r="L161" s="47">
        <v>91.051000000000002</v>
      </c>
    </row>
    <row r="162" spans="11:12" x14ac:dyDescent="0.25">
      <c r="K162" s="74">
        <v>43988</v>
      </c>
      <c r="L162" s="47">
        <v>92.683300000000003</v>
      </c>
    </row>
    <row r="163" spans="11:12" x14ac:dyDescent="0.25">
      <c r="K163" s="74">
        <v>43995</v>
      </c>
      <c r="L163" s="47">
        <v>92.954599999999999</v>
      </c>
    </row>
    <row r="164" spans="11:12" x14ac:dyDescent="0.25">
      <c r="K164" s="74">
        <v>44002</v>
      </c>
      <c r="L164" s="47">
        <v>93.528400000000005</v>
      </c>
    </row>
    <row r="165" spans="11:12" x14ac:dyDescent="0.25">
      <c r="K165" s="74">
        <v>44009</v>
      </c>
      <c r="L165" s="47">
        <v>92.187700000000007</v>
      </c>
    </row>
    <row r="166" spans="11:12" x14ac:dyDescent="0.25">
      <c r="K166" s="74">
        <v>44016</v>
      </c>
      <c r="L166" s="47">
        <v>92.526499999999999</v>
      </c>
    </row>
    <row r="167" spans="11:12" x14ac:dyDescent="0.25">
      <c r="K167" s="74">
        <v>44023</v>
      </c>
      <c r="L167" s="47">
        <v>88.955500000000001</v>
      </c>
    </row>
    <row r="168" spans="11:12" x14ac:dyDescent="0.25">
      <c r="K168" s="74">
        <v>44030</v>
      </c>
      <c r="L168" s="47">
        <v>88.591499999999996</v>
      </c>
    </row>
    <row r="169" spans="11:12" x14ac:dyDescent="0.25">
      <c r="K169" s="74">
        <v>44037</v>
      </c>
      <c r="L169" s="47">
        <v>88.955799999999996</v>
      </c>
    </row>
    <row r="170" spans="11:12" x14ac:dyDescent="0.25">
      <c r="K170" s="74">
        <v>44044</v>
      </c>
      <c r="L170" s="47">
        <v>88.610399999999998</v>
      </c>
    </row>
    <row r="171" spans="11:12" x14ac:dyDescent="0.25">
      <c r="K171" s="74">
        <v>44051</v>
      </c>
      <c r="L171" s="47">
        <v>89.943200000000004</v>
      </c>
    </row>
    <row r="172" spans="11:12" x14ac:dyDescent="0.25">
      <c r="K172" s="74">
        <v>44058</v>
      </c>
      <c r="L172" s="47">
        <v>90.540499999999994</v>
      </c>
    </row>
    <row r="173" spans="11:12" x14ac:dyDescent="0.25">
      <c r="K173" s="74">
        <v>44065</v>
      </c>
      <c r="L173" s="47">
        <v>90.656300000000002</v>
      </c>
    </row>
    <row r="174" spans="11:12" x14ac:dyDescent="0.25">
      <c r="K174" s="74">
        <v>44072</v>
      </c>
      <c r="L174" s="47">
        <v>88.641000000000005</v>
      </c>
    </row>
    <row r="175" spans="11:12" x14ac:dyDescent="0.25">
      <c r="K175" s="74">
        <v>44079</v>
      </c>
      <c r="L175" s="47">
        <v>91.531300000000002</v>
      </c>
    </row>
    <row r="176" spans="11:12" x14ac:dyDescent="0.25">
      <c r="K176" s="74">
        <v>44086</v>
      </c>
      <c r="L176" s="47">
        <v>91.624200000000002</v>
      </c>
    </row>
    <row r="177" spans="11:12" x14ac:dyDescent="0.25">
      <c r="K177" s="74">
        <v>44093</v>
      </c>
      <c r="L177" s="47">
        <v>96.410300000000007</v>
      </c>
    </row>
    <row r="178" spans="11:12" x14ac:dyDescent="0.25">
      <c r="K178" s="74">
        <v>44100</v>
      </c>
      <c r="L178" s="47">
        <v>100.79649999999999</v>
      </c>
    </row>
    <row r="179" spans="11:12" x14ac:dyDescent="0.25">
      <c r="K179" s="74">
        <v>44107</v>
      </c>
      <c r="L179" s="47">
        <v>96.227400000000003</v>
      </c>
    </row>
    <row r="180" spans="11:12" x14ac:dyDescent="0.25">
      <c r="K180" s="74">
        <v>44114</v>
      </c>
      <c r="L180" s="47">
        <v>89.773200000000003</v>
      </c>
    </row>
    <row r="181" spans="11:12" x14ac:dyDescent="0.25">
      <c r="K181" s="74">
        <v>44121</v>
      </c>
      <c r="L181" s="47">
        <v>90.328900000000004</v>
      </c>
    </row>
    <row r="182" spans="11:12" x14ac:dyDescent="0.25">
      <c r="K182" s="74">
        <v>44128</v>
      </c>
      <c r="L182" s="47">
        <v>90.759200000000007</v>
      </c>
    </row>
    <row r="183" spans="11:12" x14ac:dyDescent="0.25">
      <c r="K183" s="74">
        <v>44135</v>
      </c>
      <c r="L183" s="47">
        <v>90.6952</v>
      </c>
    </row>
    <row r="184" spans="11:12" x14ac:dyDescent="0.25">
      <c r="K184" s="74">
        <v>44142</v>
      </c>
      <c r="L184" s="47">
        <v>89.799499999999995</v>
      </c>
    </row>
    <row r="185" spans="11:12" x14ac:dyDescent="0.25">
      <c r="K185" s="74">
        <v>44149</v>
      </c>
      <c r="L185" s="47">
        <v>90.976699999999994</v>
      </c>
    </row>
    <row r="186" spans="11:12" x14ac:dyDescent="0.25">
      <c r="K186" s="74">
        <v>44156</v>
      </c>
      <c r="L186" s="47">
        <v>90.139899999999997</v>
      </c>
    </row>
    <row r="187" spans="11:12" x14ac:dyDescent="0.25">
      <c r="K187" s="74">
        <v>44163</v>
      </c>
      <c r="L187" s="47">
        <v>90.7821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0BE0-6B1A-4F9F-8ED8-8FA68886DEA3}">
  <sheetPr codeName="Sheet13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Information media and telecommunications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-0.1157125134184831</v>
      </c>
      <c r="C10" s="32">
        <v>-5.3667847588749762E-3</v>
      </c>
      <c r="D10" s="32">
        <v>2.4244544030314064E-3</v>
      </c>
      <c r="E10" s="32">
        <v>-1.6876777699375012E-3</v>
      </c>
      <c r="F10" s="32">
        <v>-7.2667617417565444E-2</v>
      </c>
      <c r="G10" s="32">
        <v>8.4288844876811986E-4</v>
      </c>
      <c r="H10" s="32">
        <v>4.7190911289005655E-3</v>
      </c>
      <c r="I10" s="67">
        <v>4.8651899143177246E-3</v>
      </c>
      <c r="J10" s="46"/>
      <c r="K10" s="46"/>
      <c r="L10" s="47"/>
    </row>
    <row r="11" spans="1:12" x14ac:dyDescent="0.25">
      <c r="A11" s="68" t="s">
        <v>6</v>
      </c>
      <c r="B11" s="32">
        <v>-0.10698201259571383</v>
      </c>
      <c r="C11" s="32">
        <v>-2.4563475326866424E-3</v>
      </c>
      <c r="D11" s="32">
        <v>7.2122099955711505E-3</v>
      </c>
      <c r="E11" s="32">
        <v>-2.9382292498174589E-3</v>
      </c>
      <c r="F11" s="32">
        <v>-8.5657501831445937E-2</v>
      </c>
      <c r="G11" s="32">
        <v>5.5604791444507917E-3</v>
      </c>
      <c r="H11" s="32">
        <v>9.5483342218978251E-3</v>
      </c>
      <c r="I11" s="67">
        <v>2.0600718910110949E-3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-0.13953857245854362</v>
      </c>
      <c r="C12" s="32">
        <v>-1.0373875082311024E-2</v>
      </c>
      <c r="D12" s="32">
        <v>-2.6878364096640794E-3</v>
      </c>
      <c r="E12" s="32">
        <v>-3.1605252842022979E-3</v>
      </c>
      <c r="F12" s="32">
        <v>-8.6666990214863904E-2</v>
      </c>
      <c r="G12" s="32">
        <v>-1.7238481657507299E-2</v>
      </c>
      <c r="H12" s="32">
        <v>6.7080737528624201E-3</v>
      </c>
      <c r="I12" s="67">
        <v>-6.0236909067292732E-3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-0.11672160007824339</v>
      </c>
      <c r="C13" s="32">
        <v>2.2283875263566788E-3</v>
      </c>
      <c r="D13" s="32">
        <v>-1.8148659850787396E-3</v>
      </c>
      <c r="E13" s="32">
        <v>5.5570991942206494E-3</v>
      </c>
      <c r="F13" s="32">
        <v>-3.8819730769236394E-2</v>
      </c>
      <c r="G13" s="32">
        <v>2.3909369657135526E-2</v>
      </c>
      <c r="H13" s="32">
        <v>-1.4762599613847405E-2</v>
      </c>
      <c r="I13" s="67">
        <v>3.6065234540475277E-2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-8.7533119509134005E-2</v>
      </c>
      <c r="C14" s="32">
        <v>-1.3225757804252725E-2</v>
      </c>
      <c r="D14" s="32">
        <v>-4.124656278643446E-4</v>
      </c>
      <c r="E14" s="32">
        <v>-7.4298711144806795E-3</v>
      </c>
      <c r="F14" s="32">
        <v>8.5240992055459763E-3</v>
      </c>
      <c r="G14" s="32">
        <v>-4.2594255109643653E-3</v>
      </c>
      <c r="H14" s="32">
        <v>-1.0236571200386679E-2</v>
      </c>
      <c r="I14" s="67">
        <v>2.6653119862617425E-2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-9.9017816354499799E-2</v>
      </c>
      <c r="C15" s="32">
        <v>-1.5474853363284691E-2</v>
      </c>
      <c r="D15" s="32">
        <v>0</v>
      </c>
      <c r="E15" s="32">
        <v>-8.8652482269502286E-4</v>
      </c>
      <c r="F15" s="32">
        <v>-2.9975978770605982E-2</v>
      </c>
      <c r="G15" s="32">
        <v>3.0331937108691864E-3</v>
      </c>
      <c r="H15" s="32">
        <v>0</v>
      </c>
      <c r="I15" s="67">
        <v>3.5847770441388427E-4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-0.10358458961474037</v>
      </c>
      <c r="C16" s="32">
        <v>9.7358490566037403E-3</v>
      </c>
      <c r="D16" s="32">
        <v>1.5483870967741842E-2</v>
      </c>
      <c r="E16" s="32">
        <v>3.1725888324873885E-3</v>
      </c>
      <c r="F16" s="32">
        <v>-0.10135114748820984</v>
      </c>
      <c r="G16" s="32">
        <v>-7.9930086623692942E-3</v>
      </c>
      <c r="H16" s="32">
        <v>-5.4977410411036765E-3</v>
      </c>
      <c r="I16" s="67">
        <v>2.8337806738445437E-2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-3.7162872154115623E-2</v>
      </c>
      <c r="C17" s="32">
        <v>-3.0370370370370381E-2</v>
      </c>
      <c r="D17" s="32">
        <v>-1.1187050359712236E-2</v>
      </c>
      <c r="E17" s="32">
        <v>1.8018018018017834E-3</v>
      </c>
      <c r="F17" s="32">
        <v>-8.1836958884106248E-2</v>
      </c>
      <c r="G17" s="32">
        <v>1.644088841738367E-2</v>
      </c>
      <c r="H17" s="32">
        <v>-4.5746842163580381E-2</v>
      </c>
      <c r="I17" s="67">
        <v>2.6384983843676046E-2</v>
      </c>
      <c r="J17" s="46"/>
      <c r="K17" s="46"/>
      <c r="L17" s="47"/>
    </row>
    <row r="18" spans="1:12" x14ac:dyDescent="0.25">
      <c r="A18" s="69" t="s">
        <v>1</v>
      </c>
      <c r="B18" s="32">
        <v>-7.0633863965267718E-2</v>
      </c>
      <c r="C18" s="32">
        <v>6.1078217513244049E-4</v>
      </c>
      <c r="D18" s="32">
        <v>1.1325984251968624E-2</v>
      </c>
      <c r="E18" s="32">
        <v>6.3391442155309452E-3</v>
      </c>
      <c r="F18" s="32">
        <v>3.7556338723409022E-2</v>
      </c>
      <c r="G18" s="32">
        <v>3.3903410378511412E-2</v>
      </c>
      <c r="H18" s="32">
        <v>2.3063938764886771E-2</v>
      </c>
      <c r="I18" s="67">
        <v>1.2293663318929671E-2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-0.1145121718965304</v>
      </c>
      <c r="C20" s="32">
        <v>-1.0078150439596145E-2</v>
      </c>
      <c r="D20" s="32">
        <v>4.7212799351936674E-4</v>
      </c>
      <c r="E20" s="32">
        <v>-2.2479856533050846E-3</v>
      </c>
      <c r="F20" s="32">
        <v>-7.9270296033640553E-2</v>
      </c>
      <c r="G20" s="32">
        <v>-4.2044100934279793E-3</v>
      </c>
      <c r="H20" s="32">
        <v>5.4078814557196875E-3</v>
      </c>
      <c r="I20" s="67">
        <v>5.7208397297781044E-3</v>
      </c>
      <c r="J20" s="46"/>
      <c r="K20" s="46"/>
      <c r="L20" s="46"/>
    </row>
    <row r="21" spans="1:12" x14ac:dyDescent="0.25">
      <c r="A21" s="68" t="s">
        <v>13</v>
      </c>
      <c r="B21" s="32">
        <v>-0.11743285952513305</v>
      </c>
      <c r="C21" s="32">
        <v>-1.0993672706356428E-3</v>
      </c>
      <c r="D21" s="32">
        <v>4.9339939961661194E-3</v>
      </c>
      <c r="E21" s="32">
        <v>-1.4987089435004597E-3</v>
      </c>
      <c r="F21" s="32">
        <v>-6.1884897939689765E-2</v>
      </c>
      <c r="G21" s="32">
        <v>1.0011779768712481E-2</v>
      </c>
      <c r="H21" s="32">
        <v>3.037113537446956E-3</v>
      </c>
      <c r="I21" s="67">
        <v>3.6585856550046536E-3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-0.32614761904761913</v>
      </c>
      <c r="C22" s="32">
        <v>0.11776461295418628</v>
      </c>
      <c r="D22" s="32">
        <v>1.2586762075134095E-2</v>
      </c>
      <c r="E22" s="32">
        <v>5.2730696798493515E-2</v>
      </c>
      <c r="F22" s="32">
        <v>0.31074545830638223</v>
      </c>
      <c r="G22" s="32">
        <v>9.2123515938584699E-2</v>
      </c>
      <c r="H22" s="32">
        <v>-8.5264109819264355E-2</v>
      </c>
      <c r="I22" s="67">
        <v>0.12133388252711153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-0.11245069532237673</v>
      </c>
      <c r="C23" s="32">
        <v>7.3920218108767255E-3</v>
      </c>
      <c r="D23" s="32">
        <v>3.1098410430434598E-3</v>
      </c>
      <c r="E23" s="32">
        <v>2.8584700039302469E-4</v>
      </c>
      <c r="F23" s="32">
        <v>1.9973991505328526E-2</v>
      </c>
      <c r="G23" s="32">
        <v>1.7240345423704673E-2</v>
      </c>
      <c r="H23" s="32">
        <v>4.9694245469840137E-3</v>
      </c>
      <c r="I23" s="67">
        <v>-7.6300867516145843E-3</v>
      </c>
      <c r="J23" s="46"/>
      <c r="K23" s="46" t="s">
        <v>48</v>
      </c>
      <c r="L23" s="47">
        <v>60.29</v>
      </c>
    </row>
    <row r="24" spans="1:12" x14ac:dyDescent="0.25">
      <c r="A24" s="68" t="s">
        <v>50</v>
      </c>
      <c r="B24" s="32">
        <v>-0.10301229419175473</v>
      </c>
      <c r="C24" s="32">
        <v>-1.1051560217448686E-2</v>
      </c>
      <c r="D24" s="32">
        <v>7.1535889109664019E-4</v>
      </c>
      <c r="E24" s="32">
        <v>-3.8863543099910691E-3</v>
      </c>
      <c r="F24" s="32">
        <v>-5.21820920574535E-2</v>
      </c>
      <c r="G24" s="32">
        <v>-3.5032251598223763E-3</v>
      </c>
      <c r="H24" s="32">
        <v>4.2990497885393442E-3</v>
      </c>
      <c r="I24" s="67">
        <v>7.8465459371550583E-3</v>
      </c>
      <c r="J24" s="46"/>
      <c r="K24" s="46" t="s">
        <v>49</v>
      </c>
      <c r="L24" s="47">
        <v>88.1</v>
      </c>
    </row>
    <row r="25" spans="1:12" x14ac:dyDescent="0.25">
      <c r="A25" s="68" t="s">
        <v>51</v>
      </c>
      <c r="B25" s="32">
        <v>-0.10776494726043617</v>
      </c>
      <c r="C25" s="32">
        <v>-1.4494901072082289E-2</v>
      </c>
      <c r="D25" s="32">
        <v>1.2131408837332547E-3</v>
      </c>
      <c r="E25" s="32">
        <v>-3.0016774079633102E-3</v>
      </c>
      <c r="F25" s="32">
        <v>-9.2188950418450544E-2</v>
      </c>
      <c r="G25" s="32">
        <v>-5.0678821167625676E-3</v>
      </c>
      <c r="H25" s="32">
        <v>5.2332182760554957E-3</v>
      </c>
      <c r="I25" s="67">
        <v>6.0978999662648636E-3</v>
      </c>
      <c r="J25" s="46"/>
      <c r="K25" s="46" t="s">
        <v>50</v>
      </c>
      <c r="L25" s="47">
        <v>90.7</v>
      </c>
    </row>
    <row r="26" spans="1:12" ht="17.25" customHeight="1" x14ac:dyDescent="0.25">
      <c r="A26" s="68" t="s">
        <v>52</v>
      </c>
      <c r="B26" s="32">
        <v>-0.10640925046458805</v>
      </c>
      <c r="C26" s="32">
        <v>-7.1897224133975479E-3</v>
      </c>
      <c r="D26" s="32">
        <v>5.5439379153305879E-3</v>
      </c>
      <c r="E26" s="32">
        <v>-2.5493649763603798E-3</v>
      </c>
      <c r="F26" s="32">
        <v>-0.11514721011644524</v>
      </c>
      <c r="G26" s="32">
        <v>1.4376404923484021E-3</v>
      </c>
      <c r="H26" s="32">
        <v>8.118604535597207E-3</v>
      </c>
      <c r="I26" s="67">
        <v>6.023648132900794E-3</v>
      </c>
      <c r="J26" s="58"/>
      <c r="K26" s="50" t="s">
        <v>51</v>
      </c>
      <c r="L26" s="47">
        <v>90.54</v>
      </c>
    </row>
    <row r="27" spans="1:12" x14ac:dyDescent="0.25">
      <c r="A27" s="68" t="s">
        <v>53</v>
      </c>
      <c r="B27" s="32">
        <v>-0.14154199395770395</v>
      </c>
      <c r="C27" s="32">
        <v>-8.5498953244941278E-3</v>
      </c>
      <c r="D27" s="32">
        <v>5.4833687190374292E-3</v>
      </c>
      <c r="E27" s="32">
        <v>-4.3686583990980576E-3</v>
      </c>
      <c r="F27" s="32">
        <v>-0.12572931211844496</v>
      </c>
      <c r="G27" s="32">
        <v>2.0919725897043939E-2</v>
      </c>
      <c r="H27" s="32">
        <v>5.0507541488464813E-3</v>
      </c>
      <c r="I27" s="67">
        <v>7.6145324831555783E-4</v>
      </c>
      <c r="J27" s="53"/>
      <c r="K27" s="41" t="s">
        <v>52</v>
      </c>
      <c r="L27" s="47">
        <v>90.01</v>
      </c>
    </row>
    <row r="28" spans="1:12" ht="15.75" thickBot="1" x14ac:dyDescent="0.3">
      <c r="A28" s="70" t="s">
        <v>54</v>
      </c>
      <c r="B28" s="71">
        <v>-0.20066732090284589</v>
      </c>
      <c r="C28" s="71">
        <v>8.0693069306929655E-3</v>
      </c>
      <c r="D28" s="71">
        <v>6.3882063882059192E-4</v>
      </c>
      <c r="E28" s="71">
        <v>1.2300123001229846E-3</v>
      </c>
      <c r="F28" s="71">
        <v>-0.11699634871384235</v>
      </c>
      <c r="G28" s="71">
        <v>-1.7277885770411117E-2</v>
      </c>
      <c r="H28" s="71">
        <v>-2.7694896075264985E-2</v>
      </c>
      <c r="I28" s="72">
        <v>1.9119645144179742E-2</v>
      </c>
      <c r="J28" s="53"/>
      <c r="K28" s="41" t="s">
        <v>53</v>
      </c>
      <c r="L28" s="47">
        <v>86.59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79.290000000000006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Information media and telecommunications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66.55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88.48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89.63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89.12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88.87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85.38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79.88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67.39</v>
      </c>
    </row>
    <row r="42" spans="1:12" x14ac:dyDescent="0.25">
      <c r="K42" s="46" t="s">
        <v>49</v>
      </c>
      <c r="L42" s="47">
        <v>88.75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89.7</v>
      </c>
    </row>
    <row r="44" spans="1:12" ht="15.4" customHeight="1" x14ac:dyDescent="0.25">
      <c r="A44" s="26" t="str">
        <f>"Indexed number of payroll jobs in "&amp;$L$1&amp;" each week by age group"</f>
        <v>Indexed number of payroll jobs in Information media and telecommunications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89.22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89.36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85.85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79.930000000000007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90.35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87.23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88.94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91.97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91.72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89.55</v>
      </c>
    </row>
    <row r="58" spans="1:12" ht="15.4" customHeight="1" x14ac:dyDescent="0.25">
      <c r="K58" s="41" t="s">
        <v>2</v>
      </c>
      <c r="L58" s="47">
        <v>99.7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59" s="41" t="s">
        <v>1</v>
      </c>
      <c r="L59" s="47">
        <v>92.8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89.26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86.16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89.23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90.96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90.01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89.35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94.82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91.71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89.63</v>
      </c>
    </row>
    <row r="71" spans="1:12" ht="15.4" customHeight="1" x14ac:dyDescent="0.25">
      <c r="K71" s="46" t="s">
        <v>5</v>
      </c>
      <c r="L71" s="47">
        <v>85.74</v>
      </c>
    </row>
    <row r="72" spans="1:12" ht="15.4" customHeight="1" x14ac:dyDescent="0.25">
      <c r="K72" s="46" t="s">
        <v>46</v>
      </c>
      <c r="L72" s="47">
        <v>89.21</v>
      </c>
    </row>
    <row r="73" spans="1:12" ht="15.4" customHeight="1" x14ac:dyDescent="0.25">
      <c r="K73" s="50" t="s">
        <v>4</v>
      </c>
      <c r="L73" s="47">
        <v>90.94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4" s="41" t="s">
        <v>3</v>
      </c>
      <c r="L74" s="47">
        <v>90.01</v>
      </c>
    </row>
    <row r="75" spans="1:12" ht="15.4" customHeight="1" x14ac:dyDescent="0.25">
      <c r="K75" s="41" t="s">
        <v>45</v>
      </c>
      <c r="L75" s="47">
        <v>90.01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93.91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92.53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88.62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86.97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87.28</v>
      </c>
    </row>
    <row r="84" spans="1:12" ht="15.4" customHeight="1" x14ac:dyDescent="0.25">
      <c r="K84" s="50" t="s">
        <v>4</v>
      </c>
      <c r="L84" s="47">
        <v>92.15</v>
      </c>
    </row>
    <row r="85" spans="1:12" ht="15.4" customHeight="1" x14ac:dyDescent="0.25">
      <c r="K85" s="41" t="s">
        <v>3</v>
      </c>
      <c r="L85" s="47">
        <v>91.59</v>
      </c>
    </row>
    <row r="86" spans="1:12" ht="15.4" customHeight="1" x14ac:dyDescent="0.25">
      <c r="K86" s="41" t="s">
        <v>45</v>
      </c>
      <c r="L86" s="47">
        <v>87.34</v>
      </c>
    </row>
    <row r="87" spans="1:12" ht="15.4" customHeight="1" x14ac:dyDescent="0.25">
      <c r="K87" s="41" t="s">
        <v>2</v>
      </c>
      <c r="L87" s="47">
        <v>93.42</v>
      </c>
    </row>
    <row r="88" spans="1:12" ht="15.4" customHeight="1" x14ac:dyDescent="0.25">
      <c r="K88" s="41" t="s">
        <v>1</v>
      </c>
      <c r="L88" s="47">
        <v>93.7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87.94</v>
      </c>
    </row>
    <row r="91" spans="1:12" ht="15" customHeight="1" x14ac:dyDescent="0.25">
      <c r="K91" s="46" t="s">
        <v>5</v>
      </c>
      <c r="L91" s="47">
        <v>86.64</v>
      </c>
    </row>
    <row r="92" spans="1:12" ht="15" customHeight="1" x14ac:dyDescent="0.25">
      <c r="A92" s="26"/>
      <c r="K92" s="46" t="s">
        <v>46</v>
      </c>
      <c r="L92" s="47">
        <v>87.36</v>
      </c>
    </row>
    <row r="93" spans="1:12" ht="15" customHeight="1" x14ac:dyDescent="0.25">
      <c r="K93" s="50" t="s">
        <v>4</v>
      </c>
      <c r="L93" s="47">
        <v>90.64</v>
      </c>
    </row>
    <row r="94" spans="1:12" ht="15" customHeight="1" x14ac:dyDescent="0.25">
      <c r="K94" s="41" t="s">
        <v>3</v>
      </c>
      <c r="L94" s="47">
        <v>90.7</v>
      </c>
    </row>
    <row r="95" spans="1:12" ht="15" customHeight="1" x14ac:dyDescent="0.25">
      <c r="K95" s="41" t="s">
        <v>45</v>
      </c>
      <c r="L95" s="47">
        <v>86.18</v>
      </c>
    </row>
    <row r="96" spans="1:12" ht="15" customHeight="1" x14ac:dyDescent="0.25">
      <c r="K96" s="41" t="s">
        <v>2</v>
      </c>
      <c r="L96" s="47">
        <v>93</v>
      </c>
    </row>
    <row r="97" spans="1:12" ht="15" customHeight="1" x14ac:dyDescent="0.25">
      <c r="K97" s="41" t="s">
        <v>1</v>
      </c>
      <c r="L97" s="47">
        <v>92.67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88.93</v>
      </c>
    </row>
    <row r="100" spans="1:12" x14ac:dyDescent="0.25">
      <c r="A100" s="25"/>
      <c r="B100" s="24"/>
      <c r="K100" s="46" t="s">
        <v>5</v>
      </c>
      <c r="L100" s="47">
        <v>86.59</v>
      </c>
    </row>
    <row r="101" spans="1:12" x14ac:dyDescent="0.25">
      <c r="A101" s="25"/>
      <c r="B101" s="24"/>
      <c r="K101" s="46" t="s">
        <v>46</v>
      </c>
      <c r="L101" s="47">
        <v>87.13</v>
      </c>
    </row>
    <row r="102" spans="1:12" x14ac:dyDescent="0.25">
      <c r="A102" s="25"/>
      <c r="B102" s="24"/>
      <c r="K102" s="50" t="s">
        <v>4</v>
      </c>
      <c r="L102" s="47">
        <v>90.6</v>
      </c>
    </row>
    <row r="103" spans="1:12" x14ac:dyDescent="0.25">
      <c r="A103" s="25"/>
      <c r="B103" s="24"/>
      <c r="K103" s="41" t="s">
        <v>3</v>
      </c>
      <c r="L103" s="47">
        <v>90.7</v>
      </c>
    </row>
    <row r="104" spans="1:12" x14ac:dyDescent="0.25">
      <c r="A104" s="25"/>
      <c r="B104" s="24"/>
      <c r="K104" s="41" t="s">
        <v>45</v>
      </c>
      <c r="L104" s="47">
        <v>88.43</v>
      </c>
    </row>
    <row r="105" spans="1:12" x14ac:dyDescent="0.25">
      <c r="A105" s="25"/>
      <c r="B105" s="24"/>
      <c r="K105" s="41" t="s">
        <v>2</v>
      </c>
      <c r="L105" s="47">
        <v>93.19</v>
      </c>
    </row>
    <row r="106" spans="1:12" x14ac:dyDescent="0.25">
      <c r="A106" s="25"/>
      <c r="B106" s="24"/>
      <c r="K106" s="41" t="s">
        <v>1</v>
      </c>
      <c r="L106" s="47">
        <v>94.04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99.197800000000001</v>
      </c>
    </row>
    <row r="110" spans="1:12" x14ac:dyDescent="0.25">
      <c r="K110" s="74">
        <v>43918</v>
      </c>
      <c r="L110" s="47">
        <v>96.645200000000003</v>
      </c>
    </row>
    <row r="111" spans="1:12" x14ac:dyDescent="0.25">
      <c r="K111" s="74">
        <v>43925</v>
      </c>
      <c r="L111" s="47">
        <v>93.834199999999996</v>
      </c>
    </row>
    <row r="112" spans="1:12" x14ac:dyDescent="0.25">
      <c r="K112" s="74">
        <v>43932</v>
      </c>
      <c r="L112" s="47">
        <v>91.842799999999997</v>
      </c>
    </row>
    <row r="113" spans="11:12" x14ac:dyDescent="0.25">
      <c r="K113" s="74">
        <v>43939</v>
      </c>
      <c r="L113" s="47">
        <v>91.505399999999995</v>
      </c>
    </row>
    <row r="114" spans="11:12" x14ac:dyDescent="0.25">
      <c r="K114" s="74">
        <v>43946</v>
      </c>
      <c r="L114" s="47">
        <v>92.121200000000002</v>
      </c>
    </row>
    <row r="115" spans="11:12" x14ac:dyDescent="0.25">
      <c r="K115" s="74">
        <v>43953</v>
      </c>
      <c r="L115" s="47">
        <v>91.793999999999997</v>
      </c>
    </row>
    <row r="116" spans="11:12" x14ac:dyDescent="0.25">
      <c r="K116" s="74">
        <v>43960</v>
      </c>
      <c r="L116" s="47">
        <v>89.328900000000004</v>
      </c>
    </row>
    <row r="117" spans="11:12" x14ac:dyDescent="0.25">
      <c r="K117" s="74">
        <v>43967</v>
      </c>
      <c r="L117" s="47">
        <v>89.443899999999999</v>
      </c>
    </row>
    <row r="118" spans="11:12" x14ac:dyDescent="0.25">
      <c r="K118" s="74">
        <v>43974</v>
      </c>
      <c r="L118" s="47">
        <v>89.490799999999993</v>
      </c>
    </row>
    <row r="119" spans="11:12" x14ac:dyDescent="0.25">
      <c r="K119" s="74">
        <v>43981</v>
      </c>
      <c r="L119" s="47">
        <v>89.576300000000003</v>
      </c>
    </row>
    <row r="120" spans="11:12" x14ac:dyDescent="0.25">
      <c r="K120" s="74">
        <v>43988</v>
      </c>
      <c r="L120" s="47">
        <v>92.482399999999998</v>
      </c>
    </row>
    <row r="121" spans="11:12" x14ac:dyDescent="0.25">
      <c r="K121" s="74">
        <v>43995</v>
      </c>
      <c r="L121" s="47">
        <v>93.446600000000004</v>
      </c>
    </row>
    <row r="122" spans="11:12" x14ac:dyDescent="0.25">
      <c r="K122" s="74">
        <v>44002</v>
      </c>
      <c r="L122" s="47">
        <v>93.296899999999994</v>
      </c>
    </row>
    <row r="123" spans="11:12" x14ac:dyDescent="0.25">
      <c r="K123" s="74">
        <v>44009</v>
      </c>
      <c r="L123" s="47">
        <v>92.765299999999996</v>
      </c>
    </row>
    <row r="124" spans="11:12" x14ac:dyDescent="0.25">
      <c r="K124" s="74">
        <v>44016</v>
      </c>
      <c r="L124" s="47">
        <v>92.972300000000004</v>
      </c>
    </row>
    <row r="125" spans="11:12" x14ac:dyDescent="0.25">
      <c r="K125" s="74">
        <v>44023</v>
      </c>
      <c r="L125" s="47">
        <v>93.816199999999995</v>
      </c>
    </row>
    <row r="126" spans="11:12" x14ac:dyDescent="0.25">
      <c r="K126" s="74">
        <v>44030</v>
      </c>
      <c r="L126" s="47">
        <v>93.963499999999996</v>
      </c>
    </row>
    <row r="127" spans="11:12" x14ac:dyDescent="0.25">
      <c r="K127" s="74">
        <v>44037</v>
      </c>
      <c r="L127" s="47">
        <v>93.791799999999995</v>
      </c>
    </row>
    <row r="128" spans="11:12" x14ac:dyDescent="0.25">
      <c r="K128" s="74">
        <v>44044</v>
      </c>
      <c r="L128" s="47">
        <v>93.499300000000005</v>
      </c>
    </row>
    <row r="129" spans="1:12" x14ac:dyDescent="0.25">
      <c r="K129" s="74">
        <v>44051</v>
      </c>
      <c r="L129" s="47">
        <v>92.622600000000006</v>
      </c>
    </row>
    <row r="130" spans="1:12" x14ac:dyDescent="0.25">
      <c r="K130" s="74">
        <v>44058</v>
      </c>
      <c r="L130" s="47">
        <v>92.007999999999996</v>
      </c>
    </row>
    <row r="131" spans="1:12" x14ac:dyDescent="0.25">
      <c r="K131" s="74">
        <v>44065</v>
      </c>
      <c r="L131" s="47">
        <v>91.840299999999999</v>
      </c>
    </row>
    <row r="132" spans="1:12" x14ac:dyDescent="0.25">
      <c r="K132" s="74">
        <v>44072</v>
      </c>
      <c r="L132" s="47">
        <v>92.293499999999995</v>
      </c>
    </row>
    <row r="133" spans="1:12" x14ac:dyDescent="0.25">
      <c r="K133" s="74">
        <v>44079</v>
      </c>
      <c r="L133" s="47">
        <v>92.496600000000001</v>
      </c>
    </row>
    <row r="134" spans="1:12" x14ac:dyDescent="0.25">
      <c r="K134" s="74">
        <v>44086</v>
      </c>
      <c r="L134" s="47">
        <v>93.030699999999996</v>
      </c>
    </row>
    <row r="135" spans="1:12" x14ac:dyDescent="0.25">
      <c r="K135" s="74">
        <v>44093</v>
      </c>
      <c r="L135" s="47">
        <v>92.899000000000001</v>
      </c>
    </row>
    <row r="136" spans="1:12" x14ac:dyDescent="0.25">
      <c r="K136" s="74">
        <v>44100</v>
      </c>
      <c r="L136" s="47">
        <v>93.113</v>
      </c>
    </row>
    <row r="137" spans="1:12" x14ac:dyDescent="0.25">
      <c r="K137" s="74">
        <v>44107</v>
      </c>
      <c r="L137" s="47">
        <v>91.784400000000005</v>
      </c>
    </row>
    <row r="138" spans="1:12" x14ac:dyDescent="0.25">
      <c r="K138" s="74">
        <v>44114</v>
      </c>
      <c r="L138" s="47">
        <v>89.623900000000006</v>
      </c>
    </row>
    <row r="139" spans="1:12" x14ac:dyDescent="0.25">
      <c r="A139" s="25"/>
      <c r="B139" s="24"/>
      <c r="K139" s="74">
        <v>44121</v>
      </c>
      <c r="L139" s="47">
        <v>89.753699999999995</v>
      </c>
    </row>
    <row r="140" spans="1:12" x14ac:dyDescent="0.25">
      <c r="A140" s="25"/>
      <c r="B140" s="24"/>
      <c r="K140" s="74">
        <v>44128</v>
      </c>
      <c r="L140" s="47">
        <v>89.677899999999994</v>
      </c>
    </row>
    <row r="141" spans="1:12" x14ac:dyDescent="0.25">
      <c r="K141" s="74">
        <v>44135</v>
      </c>
      <c r="L141" s="47">
        <v>88.905900000000003</v>
      </c>
    </row>
    <row r="142" spans="1:12" x14ac:dyDescent="0.25">
      <c r="K142" s="74">
        <v>44142</v>
      </c>
      <c r="L142" s="47">
        <v>88.138999999999996</v>
      </c>
    </row>
    <row r="143" spans="1:12" x14ac:dyDescent="0.25">
      <c r="K143" s="74">
        <v>44149</v>
      </c>
      <c r="L143" s="47">
        <v>88.364000000000004</v>
      </c>
    </row>
    <row r="144" spans="1:12" x14ac:dyDescent="0.25">
      <c r="K144" s="74">
        <v>44156</v>
      </c>
      <c r="L144" s="47">
        <v>88.2149</v>
      </c>
    </row>
    <row r="145" spans="11:12" x14ac:dyDescent="0.25">
      <c r="K145" s="74">
        <v>44163</v>
      </c>
      <c r="L145" s="47">
        <v>88.428700000000006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100.8043</v>
      </c>
    </row>
    <row r="152" spans="11:12" x14ac:dyDescent="0.25">
      <c r="K152" s="74">
        <v>43918</v>
      </c>
      <c r="L152" s="47">
        <v>103.24639999999999</v>
      </c>
    </row>
    <row r="153" spans="11:12" x14ac:dyDescent="0.25">
      <c r="K153" s="74">
        <v>43925</v>
      </c>
      <c r="L153" s="47">
        <v>102.7688</v>
      </c>
    </row>
    <row r="154" spans="11:12" x14ac:dyDescent="0.25">
      <c r="K154" s="74">
        <v>43932</v>
      </c>
      <c r="L154" s="47">
        <v>98.283600000000007</v>
      </c>
    </row>
    <row r="155" spans="11:12" x14ac:dyDescent="0.25">
      <c r="K155" s="74">
        <v>43939</v>
      </c>
      <c r="L155" s="47">
        <v>97.910700000000006</v>
      </c>
    </row>
    <row r="156" spans="11:12" x14ac:dyDescent="0.25">
      <c r="K156" s="74">
        <v>43946</v>
      </c>
      <c r="L156" s="47">
        <v>98.498199999999997</v>
      </c>
    </row>
    <row r="157" spans="11:12" x14ac:dyDescent="0.25">
      <c r="K157" s="74">
        <v>43953</v>
      </c>
      <c r="L157" s="47">
        <v>97.939899999999994</v>
      </c>
    </row>
    <row r="158" spans="11:12" x14ac:dyDescent="0.25">
      <c r="K158" s="74">
        <v>43960</v>
      </c>
      <c r="L158" s="47">
        <v>87.747900000000001</v>
      </c>
    </row>
    <row r="159" spans="11:12" x14ac:dyDescent="0.25">
      <c r="K159" s="74">
        <v>43967</v>
      </c>
      <c r="L159" s="47">
        <v>87.294200000000004</v>
      </c>
    </row>
    <row r="160" spans="11:12" x14ac:dyDescent="0.25">
      <c r="K160" s="74">
        <v>43974</v>
      </c>
      <c r="L160" s="47">
        <v>87.545100000000005</v>
      </c>
    </row>
    <row r="161" spans="11:12" x14ac:dyDescent="0.25">
      <c r="K161" s="74">
        <v>43981</v>
      </c>
      <c r="L161" s="47">
        <v>87.875600000000006</v>
      </c>
    </row>
    <row r="162" spans="11:12" x14ac:dyDescent="0.25">
      <c r="K162" s="74">
        <v>43988</v>
      </c>
      <c r="L162" s="47">
        <v>94.635099999999994</v>
      </c>
    </row>
    <row r="163" spans="11:12" x14ac:dyDescent="0.25">
      <c r="K163" s="74">
        <v>43995</v>
      </c>
      <c r="L163" s="47">
        <v>97.394400000000005</v>
      </c>
    </row>
    <row r="164" spans="11:12" x14ac:dyDescent="0.25">
      <c r="K164" s="74">
        <v>44002</v>
      </c>
      <c r="L164" s="47">
        <v>99.221699999999998</v>
      </c>
    </row>
    <row r="165" spans="11:12" x14ac:dyDescent="0.25">
      <c r="K165" s="74">
        <v>44009</v>
      </c>
      <c r="L165" s="47">
        <v>99.669499999999999</v>
      </c>
    </row>
    <row r="166" spans="11:12" x14ac:dyDescent="0.25">
      <c r="K166" s="74">
        <v>44016</v>
      </c>
      <c r="L166" s="47">
        <v>96.911699999999996</v>
      </c>
    </row>
    <row r="167" spans="11:12" x14ac:dyDescent="0.25">
      <c r="K167" s="74">
        <v>44023</v>
      </c>
      <c r="L167" s="47">
        <v>92.825699999999998</v>
      </c>
    </row>
    <row r="168" spans="11:12" x14ac:dyDescent="0.25">
      <c r="K168" s="74">
        <v>44030</v>
      </c>
      <c r="L168" s="47">
        <v>93.185199999999995</v>
      </c>
    </row>
    <row r="169" spans="11:12" x14ac:dyDescent="0.25">
      <c r="K169" s="74">
        <v>44037</v>
      </c>
      <c r="L169" s="47">
        <v>92.7744</v>
      </c>
    </row>
    <row r="170" spans="11:12" x14ac:dyDescent="0.25">
      <c r="K170" s="74">
        <v>44044</v>
      </c>
      <c r="L170" s="47">
        <v>95.578900000000004</v>
      </c>
    </row>
    <row r="171" spans="11:12" x14ac:dyDescent="0.25">
      <c r="K171" s="74">
        <v>44051</v>
      </c>
      <c r="L171" s="47">
        <v>100.9633</v>
      </c>
    </row>
    <row r="172" spans="11:12" x14ac:dyDescent="0.25">
      <c r="K172" s="74">
        <v>44058</v>
      </c>
      <c r="L172" s="47">
        <v>102.29</v>
      </c>
    </row>
    <row r="173" spans="11:12" x14ac:dyDescent="0.25">
      <c r="K173" s="74">
        <v>44065</v>
      </c>
      <c r="L173" s="47">
        <v>100.34869999999999</v>
      </c>
    </row>
    <row r="174" spans="11:12" x14ac:dyDescent="0.25">
      <c r="K174" s="74">
        <v>44072</v>
      </c>
      <c r="L174" s="47">
        <v>99.388900000000007</v>
      </c>
    </row>
    <row r="175" spans="11:12" x14ac:dyDescent="0.25">
      <c r="K175" s="74">
        <v>44079</v>
      </c>
      <c r="L175" s="47">
        <v>113.5086</v>
      </c>
    </row>
    <row r="176" spans="11:12" x14ac:dyDescent="0.25">
      <c r="K176" s="74">
        <v>44086</v>
      </c>
      <c r="L176" s="47">
        <v>113.5086</v>
      </c>
    </row>
    <row r="177" spans="11:12" x14ac:dyDescent="0.25">
      <c r="K177" s="74">
        <v>44093</v>
      </c>
      <c r="L177" s="47">
        <v>113.50579999999999</v>
      </c>
    </row>
    <row r="178" spans="11:12" x14ac:dyDescent="0.25">
      <c r="K178" s="74">
        <v>44100</v>
      </c>
      <c r="L178" s="47">
        <v>100.56189999999999</v>
      </c>
    </row>
    <row r="179" spans="11:12" x14ac:dyDescent="0.25">
      <c r="K179" s="74">
        <v>44107</v>
      </c>
      <c r="L179" s="47">
        <v>97.769800000000004</v>
      </c>
    </row>
    <row r="180" spans="11:12" x14ac:dyDescent="0.25">
      <c r="K180" s="74">
        <v>44114</v>
      </c>
      <c r="L180" s="47">
        <v>91.955699999999993</v>
      </c>
    </row>
    <row r="181" spans="11:12" x14ac:dyDescent="0.25">
      <c r="K181" s="74">
        <v>44121</v>
      </c>
      <c r="L181" s="47">
        <v>94.757999999999996</v>
      </c>
    </row>
    <row r="182" spans="11:12" x14ac:dyDescent="0.25">
      <c r="K182" s="74">
        <v>44128</v>
      </c>
      <c r="L182" s="47">
        <v>92.220399999999998</v>
      </c>
    </row>
    <row r="183" spans="11:12" x14ac:dyDescent="0.25">
      <c r="K183" s="74">
        <v>44135</v>
      </c>
      <c r="L183" s="47">
        <v>92.655100000000004</v>
      </c>
    </row>
    <row r="184" spans="11:12" x14ac:dyDescent="0.25">
      <c r="K184" s="74">
        <v>44142</v>
      </c>
      <c r="L184" s="47">
        <v>91.671300000000002</v>
      </c>
    </row>
    <row r="185" spans="11:12" x14ac:dyDescent="0.25">
      <c r="K185" s="74">
        <v>44149</v>
      </c>
      <c r="L185" s="47">
        <v>91.850800000000007</v>
      </c>
    </row>
    <row r="186" spans="11:12" x14ac:dyDescent="0.25">
      <c r="K186" s="74">
        <v>44156</v>
      </c>
      <c r="L186" s="47">
        <v>92.297700000000006</v>
      </c>
    </row>
    <row r="187" spans="11:12" x14ac:dyDescent="0.25">
      <c r="K187" s="74">
        <v>44163</v>
      </c>
      <c r="L187" s="47">
        <v>92.733199999999997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02F2-440A-4E74-A827-884649F5A575}">
  <sheetPr codeName="Sheet14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Financial and insurance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4.5407393835181997E-2</v>
      </c>
      <c r="C10" s="32">
        <v>1.6345154711689736E-2</v>
      </c>
      <c r="D10" s="32">
        <v>1.489424293907704E-2</v>
      </c>
      <c r="E10" s="32">
        <v>1.0592615759712487E-3</v>
      </c>
      <c r="F10" s="32">
        <v>-1.4144933760030676E-2</v>
      </c>
      <c r="G10" s="32">
        <v>5.858247520989579E-2</v>
      </c>
      <c r="H10" s="32">
        <v>4.8341476110076886E-2</v>
      </c>
      <c r="I10" s="67">
        <v>3.2942320302717931E-3</v>
      </c>
      <c r="J10" s="46"/>
      <c r="K10" s="46"/>
      <c r="L10" s="47"/>
    </row>
    <row r="11" spans="1:12" x14ac:dyDescent="0.25">
      <c r="A11" s="68" t="s">
        <v>6</v>
      </c>
      <c r="B11" s="32">
        <v>4.6941480437554528E-2</v>
      </c>
      <c r="C11" s="32">
        <v>1.4219773432802008E-2</v>
      </c>
      <c r="D11" s="32">
        <v>1.415384115323981E-2</v>
      </c>
      <c r="E11" s="32">
        <v>2.5363066595700534E-3</v>
      </c>
      <c r="F11" s="32">
        <v>-6.9819796938738632E-2</v>
      </c>
      <c r="G11" s="32">
        <v>6.988207918945899E-2</v>
      </c>
      <c r="H11" s="32">
        <v>6.3939652253305557E-2</v>
      </c>
      <c r="I11" s="67">
        <v>8.1223186092389543E-3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3.6497238723783854E-2</v>
      </c>
      <c r="C12" s="32">
        <v>1.9903182174129785E-2</v>
      </c>
      <c r="D12" s="32">
        <v>1.8276169792694974E-2</v>
      </c>
      <c r="E12" s="32">
        <v>8.4572946142058569E-4</v>
      </c>
      <c r="F12" s="32">
        <v>1.7535284091545034E-2</v>
      </c>
      <c r="G12" s="32">
        <v>4.8651002267520171E-2</v>
      </c>
      <c r="H12" s="32">
        <v>3.2607439158462981E-2</v>
      </c>
      <c r="I12" s="67">
        <v>-2.1233887642517768E-3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4.674453460127137E-2</v>
      </c>
      <c r="C13" s="32">
        <v>2.250610033152145E-2</v>
      </c>
      <c r="D13" s="32">
        <v>1.5261917890621035E-2</v>
      </c>
      <c r="E13" s="32">
        <v>-3.065083040429073E-3</v>
      </c>
      <c r="F13" s="32">
        <v>7.0532188540552765E-2</v>
      </c>
      <c r="G13" s="32">
        <v>5.368663823570663E-2</v>
      </c>
      <c r="H13" s="32">
        <v>2.7197599775843573E-2</v>
      </c>
      <c r="I13" s="67">
        <v>2.2898549765435483E-3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5.2510667943917122E-2</v>
      </c>
      <c r="C14" s="32">
        <v>6.4520964316940876E-3</v>
      </c>
      <c r="D14" s="32">
        <v>1.23109138118771E-2</v>
      </c>
      <c r="E14" s="32">
        <v>-4.1862022772942709E-4</v>
      </c>
      <c r="F14" s="32">
        <v>0.10429532084980586</v>
      </c>
      <c r="G14" s="32">
        <v>6.4028713665543968E-2</v>
      </c>
      <c r="H14" s="32">
        <v>7.7816395951895823E-2</v>
      </c>
      <c r="I14" s="67">
        <v>6.2506397409660686E-3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9.4128599552871339E-2</v>
      </c>
      <c r="C15" s="32">
        <v>1.5954763749031819E-2</v>
      </c>
      <c r="D15" s="32">
        <v>9.2938931297710248E-3</v>
      </c>
      <c r="E15" s="32">
        <v>0</v>
      </c>
      <c r="F15" s="32">
        <v>0.10709865061031398</v>
      </c>
      <c r="G15" s="32">
        <v>2.9448590706316446E-2</v>
      </c>
      <c r="H15" s="32">
        <v>2.7111630369197837E-2</v>
      </c>
      <c r="I15" s="67">
        <v>-5.7133508281435041E-3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-8.985861795075456E-2</v>
      </c>
      <c r="C16" s="32">
        <v>-1.422229869236058E-2</v>
      </c>
      <c r="D16" s="32">
        <v>1.8080083930758217E-3</v>
      </c>
      <c r="E16" s="32">
        <v>1.2212389380531041E-2</v>
      </c>
      <c r="F16" s="32">
        <v>-6.0316450355123008E-2</v>
      </c>
      <c r="G16" s="32">
        <v>6.3364936318270004E-2</v>
      </c>
      <c r="H16" s="32">
        <v>2.2847337486547659E-2</v>
      </c>
      <c r="I16" s="67">
        <v>1.6118668902841415E-2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2.8947368421052611E-2</v>
      </c>
      <c r="C17" s="32">
        <v>2.9642133693450479E-2</v>
      </c>
      <c r="D17" s="32">
        <v>1.187790311877901E-2</v>
      </c>
      <c r="E17" s="32">
        <v>-6.6312997347484082E-4</v>
      </c>
      <c r="F17" s="32">
        <v>-7.9345821441875297E-2</v>
      </c>
      <c r="G17" s="32">
        <v>2.9324875343511136E-2</v>
      </c>
      <c r="H17" s="32">
        <v>1.8619599446350055E-2</v>
      </c>
      <c r="I17" s="67">
        <v>-4.7536161344230776E-2</v>
      </c>
      <c r="J17" s="46"/>
      <c r="K17" s="46"/>
      <c r="L17" s="47"/>
    </row>
    <row r="18" spans="1:12" x14ac:dyDescent="0.25">
      <c r="A18" s="69" t="s">
        <v>1</v>
      </c>
      <c r="B18" s="32">
        <v>5.4931506849315026E-2</v>
      </c>
      <c r="C18" s="32">
        <v>1.4090071108770141E-2</v>
      </c>
      <c r="D18" s="32">
        <v>1.7036450079239263E-2</v>
      </c>
      <c r="E18" s="32">
        <v>5.0438014335014714E-3</v>
      </c>
      <c r="F18" s="32">
        <v>5.4604381533464696E-2</v>
      </c>
      <c r="G18" s="32">
        <v>9.8738064509271695E-3</v>
      </c>
      <c r="H18" s="32">
        <v>3.8141361757498826E-2</v>
      </c>
      <c r="I18" s="67">
        <v>-1.3479630570975787E-2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3.511859694782915E-2</v>
      </c>
      <c r="C20" s="32">
        <v>1.1476008361671175E-2</v>
      </c>
      <c r="D20" s="32">
        <v>1.3859100257814116E-2</v>
      </c>
      <c r="E20" s="32">
        <v>2.6560938035746773E-4</v>
      </c>
      <c r="F20" s="32">
        <v>-5.5688800335894517E-2</v>
      </c>
      <c r="G20" s="32">
        <v>4.3157364084680738E-2</v>
      </c>
      <c r="H20" s="32">
        <v>4.5244146354427972E-2</v>
      </c>
      <c r="I20" s="67">
        <v>5.4465219659083353E-4</v>
      </c>
      <c r="J20" s="46"/>
      <c r="K20" s="46"/>
      <c r="L20" s="46"/>
    </row>
    <row r="21" spans="1:12" x14ac:dyDescent="0.25">
      <c r="A21" s="68" t="s">
        <v>13</v>
      </c>
      <c r="B21" s="32">
        <v>4.2428591946700456E-2</v>
      </c>
      <c r="C21" s="32">
        <v>1.8799146905267516E-2</v>
      </c>
      <c r="D21" s="32">
        <v>1.4595459915764053E-2</v>
      </c>
      <c r="E21" s="32">
        <v>1.9790348816193237E-3</v>
      </c>
      <c r="F21" s="32">
        <v>4.2527431950290628E-2</v>
      </c>
      <c r="G21" s="32">
        <v>7.9352543730968561E-2</v>
      </c>
      <c r="H21" s="32">
        <v>5.2321588371885941E-2</v>
      </c>
      <c r="I21" s="67">
        <v>7.072629794217189E-3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0.69099651567944242</v>
      </c>
      <c r="C22" s="32">
        <v>0.16122826607114371</v>
      </c>
      <c r="D22" s="32">
        <v>7.4658990256864399E-2</v>
      </c>
      <c r="E22" s="32">
        <v>5.4920587798723552E-3</v>
      </c>
      <c r="F22" s="32">
        <v>0.93859598259950539</v>
      </c>
      <c r="G22" s="32">
        <v>0.17745271300923249</v>
      </c>
      <c r="H22" s="32">
        <v>8.9147913585044369E-2</v>
      </c>
      <c r="I22" s="67">
        <v>4.4550020196274964E-2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0.10301341926010532</v>
      </c>
      <c r="C23" s="32">
        <v>2.8169824472466853E-2</v>
      </c>
      <c r="D23" s="32">
        <v>1.5061058005104933E-2</v>
      </c>
      <c r="E23" s="32">
        <v>2.948964097930773E-3</v>
      </c>
      <c r="F23" s="32">
        <v>0.11548204388034655</v>
      </c>
      <c r="G23" s="32">
        <v>6.6352092180018474E-2</v>
      </c>
      <c r="H23" s="32">
        <v>3.8637319101842094E-2</v>
      </c>
      <c r="I23" s="67">
        <v>6.9065282976010778E-5</v>
      </c>
      <c r="J23" s="46"/>
      <c r="K23" s="46" t="s">
        <v>48</v>
      </c>
      <c r="L23" s="47">
        <v>145.62</v>
      </c>
    </row>
    <row r="24" spans="1:12" x14ac:dyDescent="0.25">
      <c r="A24" s="68" t="s">
        <v>50</v>
      </c>
      <c r="B24" s="32">
        <v>4.8899752123830798E-2</v>
      </c>
      <c r="C24" s="32">
        <v>1.760026802665382E-2</v>
      </c>
      <c r="D24" s="32">
        <v>1.4669161043183943E-2</v>
      </c>
      <c r="E24" s="32">
        <v>1.6954824316788297E-3</v>
      </c>
      <c r="F24" s="32">
        <v>1.3714073656249992E-2</v>
      </c>
      <c r="G24" s="32">
        <v>7.0658570088973249E-2</v>
      </c>
      <c r="H24" s="32">
        <v>4.6744634463852242E-2</v>
      </c>
      <c r="I24" s="67">
        <v>4.7933653322682623E-3</v>
      </c>
      <c r="J24" s="46"/>
      <c r="K24" s="46" t="s">
        <v>49</v>
      </c>
      <c r="L24" s="47">
        <v>107.28</v>
      </c>
    </row>
    <row r="25" spans="1:12" x14ac:dyDescent="0.25">
      <c r="A25" s="68" t="s">
        <v>51</v>
      </c>
      <c r="B25" s="32">
        <v>3.2708710686645937E-2</v>
      </c>
      <c r="C25" s="32">
        <v>1.3452792415904469E-2</v>
      </c>
      <c r="D25" s="32">
        <v>1.4481928143927902E-2</v>
      </c>
      <c r="E25" s="32">
        <v>5.4847730113194437E-4</v>
      </c>
      <c r="F25" s="32">
        <v>-4.2702153991322156E-2</v>
      </c>
      <c r="G25" s="32">
        <v>7.0297948054915516E-2</v>
      </c>
      <c r="H25" s="32">
        <v>5.7090199901315364E-2</v>
      </c>
      <c r="I25" s="67">
        <v>1.7941016953930689E-3</v>
      </c>
      <c r="J25" s="46"/>
      <c r="K25" s="46" t="s">
        <v>50</v>
      </c>
      <c r="L25" s="47">
        <v>103.08</v>
      </c>
    </row>
    <row r="26" spans="1:12" ht="17.25" customHeight="1" x14ac:dyDescent="0.25">
      <c r="A26" s="68" t="s">
        <v>52</v>
      </c>
      <c r="B26" s="32">
        <v>1.4580754557015796E-2</v>
      </c>
      <c r="C26" s="32">
        <v>9.4883799401070945E-3</v>
      </c>
      <c r="D26" s="32">
        <v>1.359251259899219E-2</v>
      </c>
      <c r="E26" s="32">
        <v>7.0587570940583433E-5</v>
      </c>
      <c r="F26" s="32">
        <v>-5.5523167711827748E-2</v>
      </c>
      <c r="G26" s="32">
        <v>6.6116914966295237E-2</v>
      </c>
      <c r="H26" s="32">
        <v>5.1577246622219519E-2</v>
      </c>
      <c r="I26" s="67">
        <v>3.2389423127938688E-3</v>
      </c>
      <c r="J26" s="58"/>
      <c r="K26" s="50" t="s">
        <v>51</v>
      </c>
      <c r="L26" s="47">
        <v>101.9</v>
      </c>
    </row>
    <row r="27" spans="1:12" x14ac:dyDescent="0.25">
      <c r="A27" s="68" t="s">
        <v>53</v>
      </c>
      <c r="B27" s="32">
        <v>-4.2528735632183845E-2</v>
      </c>
      <c r="C27" s="32">
        <v>-2.1513262437354852E-3</v>
      </c>
      <c r="D27" s="32">
        <v>1.1949919424817157E-2</v>
      </c>
      <c r="E27" s="32">
        <v>-1.8971419144636625E-3</v>
      </c>
      <c r="F27" s="32">
        <v>-8.5559969908308942E-2</v>
      </c>
      <c r="G27" s="32">
        <v>2.4356356346933783E-2</v>
      </c>
      <c r="H27" s="32">
        <v>2.8726163099211277E-2</v>
      </c>
      <c r="I27" s="67">
        <v>4.1954795274543599E-3</v>
      </c>
      <c r="J27" s="53"/>
      <c r="K27" s="41" t="s">
        <v>52</v>
      </c>
      <c r="L27" s="47">
        <v>100.5</v>
      </c>
    </row>
    <row r="28" spans="1:12" ht="15.75" thickBot="1" x14ac:dyDescent="0.3">
      <c r="A28" s="70" t="s">
        <v>54</v>
      </c>
      <c r="B28" s="71">
        <v>-8.9940119760479109E-2</v>
      </c>
      <c r="C28" s="71">
        <v>-2.4123014531936549E-2</v>
      </c>
      <c r="D28" s="71">
        <v>8.9517819706499413E-3</v>
      </c>
      <c r="E28" s="71">
        <v>-1.3956734124215275E-3</v>
      </c>
      <c r="F28" s="71">
        <v>-0.10682112626502638</v>
      </c>
      <c r="G28" s="71">
        <v>-2.4128420056976463E-2</v>
      </c>
      <c r="H28" s="71">
        <v>-2.9589407227743947E-2</v>
      </c>
      <c r="I28" s="72">
        <v>4.3888647729125596E-2</v>
      </c>
      <c r="J28" s="53"/>
      <c r="K28" s="41" t="s">
        <v>53</v>
      </c>
      <c r="L28" s="47">
        <v>95.95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93.26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Financial and insurance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157.35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108.66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103.37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101.8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100.1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94.62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90.2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169.1</v>
      </c>
    </row>
    <row r="42" spans="1:12" x14ac:dyDescent="0.25">
      <c r="K42" s="46" t="s">
        <v>49</v>
      </c>
      <c r="L42" s="47">
        <v>110.3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104.89</v>
      </c>
    </row>
    <row r="44" spans="1:12" ht="15.4" customHeight="1" x14ac:dyDescent="0.25">
      <c r="A44" s="26" t="str">
        <f>"Indexed number of payroll jobs in "&amp;$L$1&amp;" each week by age group"</f>
        <v>Indexed number of payroll jobs in Financial and insurance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103.27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101.46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95.75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91.01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102.68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100.94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101.79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104.45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109.96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83.94</v>
      </c>
    </row>
    <row r="58" spans="1:12" ht="15.4" customHeight="1" x14ac:dyDescent="0.25">
      <c r="K58" s="41" t="s">
        <v>2</v>
      </c>
      <c r="L58" s="47">
        <v>100.73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59" s="41" t="s">
        <v>1</v>
      </c>
      <c r="L59" s="47">
        <v>106.87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102.4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100.66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102.37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103.14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110.07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81.05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101.83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105.97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103.8</v>
      </c>
    </row>
    <row r="71" spans="1:12" ht="15.4" customHeight="1" x14ac:dyDescent="0.25">
      <c r="K71" s="46" t="s">
        <v>5</v>
      </c>
      <c r="L71" s="47">
        <v>102.41</v>
      </c>
    </row>
    <row r="72" spans="1:12" ht="15.4" customHeight="1" x14ac:dyDescent="0.25">
      <c r="K72" s="46" t="s">
        <v>46</v>
      </c>
      <c r="L72" s="47">
        <v>103.56</v>
      </c>
    </row>
    <row r="73" spans="1:12" ht="15.4" customHeight="1" x14ac:dyDescent="0.25">
      <c r="K73" s="50" t="s">
        <v>4</v>
      </c>
      <c r="L73" s="47">
        <v>104.22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4" s="41" t="s">
        <v>3</v>
      </c>
      <c r="L74" s="47">
        <v>110.94</v>
      </c>
    </row>
    <row r="75" spans="1:12" ht="15.4" customHeight="1" x14ac:dyDescent="0.25">
      <c r="K75" s="41" t="s">
        <v>45</v>
      </c>
      <c r="L75" s="47">
        <v>81.06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102.37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107.9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102.94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101.87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100.32</v>
      </c>
    </row>
    <row r="84" spans="1:12" ht="15.4" customHeight="1" x14ac:dyDescent="0.25">
      <c r="K84" s="50" t="s">
        <v>4</v>
      </c>
      <c r="L84" s="47">
        <v>103.53</v>
      </c>
    </row>
    <row r="85" spans="1:12" ht="15.4" customHeight="1" x14ac:dyDescent="0.25">
      <c r="K85" s="41" t="s">
        <v>3</v>
      </c>
      <c r="L85" s="47">
        <v>104.55</v>
      </c>
    </row>
    <row r="86" spans="1:12" ht="15.4" customHeight="1" x14ac:dyDescent="0.25">
      <c r="K86" s="41" t="s">
        <v>45</v>
      </c>
      <c r="L86" s="47">
        <v>99.75</v>
      </c>
    </row>
    <row r="87" spans="1:12" ht="15.4" customHeight="1" x14ac:dyDescent="0.25">
      <c r="K87" s="41" t="s">
        <v>2</v>
      </c>
      <c r="L87" s="47">
        <v>97.95</v>
      </c>
    </row>
    <row r="88" spans="1:12" ht="15.4" customHeight="1" x14ac:dyDescent="0.25">
      <c r="K88" s="41" t="s">
        <v>1</v>
      </c>
      <c r="L88" s="47">
        <v>100.51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103.13</v>
      </c>
    </row>
    <row r="91" spans="1:12" ht="15" customHeight="1" x14ac:dyDescent="0.25">
      <c r="K91" s="46" t="s">
        <v>5</v>
      </c>
      <c r="L91" s="47">
        <v>102.4</v>
      </c>
    </row>
    <row r="92" spans="1:12" ht="15" customHeight="1" x14ac:dyDescent="0.25">
      <c r="A92" s="26"/>
      <c r="K92" s="46" t="s">
        <v>46</v>
      </c>
      <c r="L92" s="47">
        <v>101.23</v>
      </c>
    </row>
    <row r="93" spans="1:12" ht="15" customHeight="1" x14ac:dyDescent="0.25">
      <c r="K93" s="50" t="s">
        <v>4</v>
      </c>
      <c r="L93" s="47">
        <v>103.34</v>
      </c>
    </row>
    <row r="94" spans="1:12" ht="15" customHeight="1" x14ac:dyDescent="0.25">
      <c r="K94" s="41" t="s">
        <v>3</v>
      </c>
      <c r="L94" s="47">
        <v>105.58</v>
      </c>
    </row>
    <row r="95" spans="1:12" ht="15" customHeight="1" x14ac:dyDescent="0.25">
      <c r="K95" s="41" t="s">
        <v>45</v>
      </c>
      <c r="L95" s="47">
        <v>99.16</v>
      </c>
    </row>
    <row r="96" spans="1:12" ht="15" customHeight="1" x14ac:dyDescent="0.25">
      <c r="K96" s="41" t="s">
        <v>2</v>
      </c>
      <c r="L96" s="47">
        <v>99.78</v>
      </c>
    </row>
    <row r="97" spans="1:12" ht="15" customHeight="1" x14ac:dyDescent="0.25">
      <c r="K97" s="41" t="s">
        <v>1</v>
      </c>
      <c r="L97" s="47">
        <v>100.82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104.58</v>
      </c>
    </row>
    <row r="100" spans="1:12" x14ac:dyDescent="0.25">
      <c r="A100" s="25"/>
      <c r="B100" s="24"/>
      <c r="K100" s="46" t="s">
        <v>5</v>
      </c>
      <c r="L100" s="47">
        <v>104.3</v>
      </c>
    </row>
    <row r="101" spans="1:12" x14ac:dyDescent="0.25">
      <c r="A101" s="25"/>
      <c r="B101" s="24"/>
      <c r="K101" s="46" t="s">
        <v>46</v>
      </c>
      <c r="L101" s="47">
        <v>102.4</v>
      </c>
    </row>
    <row r="102" spans="1:12" x14ac:dyDescent="0.25">
      <c r="A102" s="25"/>
      <c r="B102" s="24"/>
      <c r="K102" s="50" t="s">
        <v>4</v>
      </c>
      <c r="L102" s="47">
        <v>104.77</v>
      </c>
    </row>
    <row r="103" spans="1:12" x14ac:dyDescent="0.25">
      <c r="A103" s="25"/>
      <c r="B103" s="24"/>
      <c r="K103" s="41" t="s">
        <v>3</v>
      </c>
      <c r="L103" s="47">
        <v>106.74</v>
      </c>
    </row>
    <row r="104" spans="1:12" x14ac:dyDescent="0.25">
      <c r="A104" s="25"/>
      <c r="B104" s="24"/>
      <c r="K104" s="41" t="s">
        <v>45</v>
      </c>
      <c r="L104" s="47">
        <v>99.74</v>
      </c>
    </row>
    <row r="105" spans="1:12" x14ac:dyDescent="0.25">
      <c r="A105" s="25"/>
      <c r="B105" s="24"/>
      <c r="K105" s="41" t="s">
        <v>2</v>
      </c>
      <c r="L105" s="47">
        <v>101.45</v>
      </c>
    </row>
    <row r="106" spans="1:12" x14ac:dyDescent="0.25">
      <c r="A106" s="25"/>
      <c r="B106" s="24"/>
      <c r="K106" s="41" t="s">
        <v>1</v>
      </c>
      <c r="L106" s="47">
        <v>102.21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100.2932</v>
      </c>
    </row>
    <row r="110" spans="1:12" x14ac:dyDescent="0.25">
      <c r="K110" s="74">
        <v>43918</v>
      </c>
      <c r="L110" s="47">
        <v>99.521299999999997</v>
      </c>
    </row>
    <row r="111" spans="1:12" x14ac:dyDescent="0.25">
      <c r="K111" s="74">
        <v>43925</v>
      </c>
      <c r="L111" s="47">
        <v>98.921099999999996</v>
      </c>
    </row>
    <row r="112" spans="1:12" x14ac:dyDescent="0.25">
      <c r="K112" s="74">
        <v>43932</v>
      </c>
      <c r="L112" s="47">
        <v>99.422799999999995</v>
      </c>
    </row>
    <row r="113" spans="11:12" x14ac:dyDescent="0.25">
      <c r="K113" s="74">
        <v>43939</v>
      </c>
      <c r="L113" s="47">
        <v>99.612899999999996</v>
      </c>
    </row>
    <row r="114" spans="11:12" x14ac:dyDescent="0.25">
      <c r="K114" s="74">
        <v>43946</v>
      </c>
      <c r="L114" s="47">
        <v>99.757099999999994</v>
      </c>
    </row>
    <row r="115" spans="11:12" x14ac:dyDescent="0.25">
      <c r="K115" s="74">
        <v>43953</v>
      </c>
      <c r="L115" s="47">
        <v>100.2647</v>
      </c>
    </row>
    <row r="116" spans="11:12" x14ac:dyDescent="0.25">
      <c r="K116" s="74">
        <v>43960</v>
      </c>
      <c r="L116" s="47">
        <v>100.15430000000001</v>
      </c>
    </row>
    <row r="117" spans="11:12" x14ac:dyDescent="0.25">
      <c r="K117" s="74">
        <v>43967</v>
      </c>
      <c r="L117" s="47">
        <v>100.28449999999999</v>
      </c>
    </row>
    <row r="118" spans="11:12" x14ac:dyDescent="0.25">
      <c r="K118" s="74">
        <v>43974</v>
      </c>
      <c r="L118" s="47">
        <v>100.57129999999999</v>
      </c>
    </row>
    <row r="119" spans="11:12" x14ac:dyDescent="0.25">
      <c r="K119" s="74">
        <v>43981</v>
      </c>
      <c r="L119" s="47">
        <v>100.7052</v>
      </c>
    </row>
    <row r="120" spans="11:12" x14ac:dyDescent="0.25">
      <c r="K120" s="74">
        <v>43988</v>
      </c>
      <c r="L120" s="47">
        <v>100.7176</v>
      </c>
    </row>
    <row r="121" spans="11:12" x14ac:dyDescent="0.25">
      <c r="K121" s="74">
        <v>43995</v>
      </c>
      <c r="L121" s="47">
        <v>100.6486</v>
      </c>
    </row>
    <row r="122" spans="11:12" x14ac:dyDescent="0.25">
      <c r="K122" s="74">
        <v>44002</v>
      </c>
      <c r="L122" s="47">
        <v>100.5835</v>
      </c>
    </row>
    <row r="123" spans="11:12" x14ac:dyDescent="0.25">
      <c r="K123" s="74">
        <v>44009</v>
      </c>
      <c r="L123" s="47">
        <v>99.960999999999999</v>
      </c>
    </row>
    <row r="124" spans="11:12" x14ac:dyDescent="0.25">
      <c r="K124" s="74">
        <v>44016</v>
      </c>
      <c r="L124" s="47">
        <v>100.28660000000001</v>
      </c>
    </row>
    <row r="125" spans="11:12" x14ac:dyDescent="0.25">
      <c r="K125" s="74">
        <v>44023</v>
      </c>
      <c r="L125" s="47">
        <v>102.7251</v>
      </c>
    </row>
    <row r="126" spans="11:12" x14ac:dyDescent="0.25">
      <c r="K126" s="74">
        <v>44030</v>
      </c>
      <c r="L126" s="47">
        <v>102.6906</v>
      </c>
    </row>
    <row r="127" spans="11:12" x14ac:dyDescent="0.25">
      <c r="K127" s="74">
        <v>44037</v>
      </c>
      <c r="L127" s="47">
        <v>102.6528</v>
      </c>
    </row>
    <row r="128" spans="11:12" x14ac:dyDescent="0.25">
      <c r="K128" s="74">
        <v>44044</v>
      </c>
      <c r="L128" s="47">
        <v>102.55880000000001</v>
      </c>
    </row>
    <row r="129" spans="1:12" x14ac:dyDescent="0.25">
      <c r="K129" s="74">
        <v>44051</v>
      </c>
      <c r="L129" s="47">
        <v>102.1097</v>
      </c>
    </row>
    <row r="130" spans="1:12" x14ac:dyDescent="0.25">
      <c r="K130" s="74">
        <v>44058</v>
      </c>
      <c r="L130" s="47">
        <v>102.1099</v>
      </c>
    </row>
    <row r="131" spans="1:12" x14ac:dyDescent="0.25">
      <c r="K131" s="74">
        <v>44065</v>
      </c>
      <c r="L131" s="47">
        <v>102.1644</v>
      </c>
    </row>
    <row r="132" spans="1:12" x14ac:dyDescent="0.25">
      <c r="K132" s="74">
        <v>44072</v>
      </c>
      <c r="L132" s="47">
        <v>102.21980000000001</v>
      </c>
    </row>
    <row r="133" spans="1:12" x14ac:dyDescent="0.25">
      <c r="K133" s="74">
        <v>44079</v>
      </c>
      <c r="L133" s="47">
        <v>102.2706</v>
      </c>
    </row>
    <row r="134" spans="1:12" x14ac:dyDescent="0.25">
      <c r="K134" s="74">
        <v>44086</v>
      </c>
      <c r="L134" s="47">
        <v>102.7136</v>
      </c>
    </row>
    <row r="135" spans="1:12" x14ac:dyDescent="0.25">
      <c r="K135" s="74">
        <v>44093</v>
      </c>
      <c r="L135" s="47">
        <v>103.1153</v>
      </c>
    </row>
    <row r="136" spans="1:12" x14ac:dyDescent="0.25">
      <c r="K136" s="74">
        <v>44100</v>
      </c>
      <c r="L136" s="47">
        <v>102.97620000000001</v>
      </c>
    </row>
    <row r="137" spans="1:12" x14ac:dyDescent="0.25">
      <c r="K137" s="74">
        <v>44107</v>
      </c>
      <c r="L137" s="47">
        <v>102.39790000000001</v>
      </c>
    </row>
    <row r="138" spans="1:12" x14ac:dyDescent="0.25">
      <c r="K138" s="74">
        <v>44114</v>
      </c>
      <c r="L138" s="47">
        <v>102.4585</v>
      </c>
    </row>
    <row r="139" spans="1:12" x14ac:dyDescent="0.25">
      <c r="A139" s="25"/>
      <c r="B139" s="24"/>
      <c r="K139" s="74">
        <v>44121</v>
      </c>
      <c r="L139" s="47">
        <v>102.6622</v>
      </c>
    </row>
    <row r="140" spans="1:12" x14ac:dyDescent="0.25">
      <c r="A140" s="25"/>
      <c r="B140" s="24"/>
      <c r="K140" s="74">
        <v>44128</v>
      </c>
      <c r="L140" s="47">
        <v>102.82210000000001</v>
      </c>
    </row>
    <row r="141" spans="1:12" x14ac:dyDescent="0.25">
      <c r="K141" s="74">
        <v>44135</v>
      </c>
      <c r="L141" s="47">
        <v>102.8595</v>
      </c>
    </row>
    <row r="142" spans="1:12" x14ac:dyDescent="0.25">
      <c r="K142" s="74">
        <v>44142</v>
      </c>
      <c r="L142" s="47">
        <v>102.37390000000001</v>
      </c>
    </row>
    <row r="143" spans="1:12" x14ac:dyDescent="0.25">
      <c r="K143" s="74">
        <v>44149</v>
      </c>
      <c r="L143" s="47">
        <v>102.89749999999999</v>
      </c>
    </row>
    <row r="144" spans="1:12" x14ac:dyDescent="0.25">
      <c r="K144" s="74">
        <v>44156</v>
      </c>
      <c r="L144" s="47">
        <v>103.0065</v>
      </c>
    </row>
    <row r="145" spans="11:12" x14ac:dyDescent="0.25">
      <c r="K145" s="74">
        <v>44163</v>
      </c>
      <c r="L145" s="47">
        <v>104.5407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106.7882</v>
      </c>
    </row>
    <row r="152" spans="11:12" x14ac:dyDescent="0.25">
      <c r="K152" s="74">
        <v>43918</v>
      </c>
      <c r="L152" s="47">
        <v>107.4765</v>
      </c>
    </row>
    <row r="153" spans="11:12" x14ac:dyDescent="0.25">
      <c r="K153" s="74">
        <v>43925</v>
      </c>
      <c r="L153" s="47">
        <v>99.328599999999994</v>
      </c>
    </row>
    <row r="154" spans="11:12" x14ac:dyDescent="0.25">
      <c r="K154" s="74">
        <v>43932</v>
      </c>
      <c r="L154" s="47">
        <v>96.773399999999995</v>
      </c>
    </row>
    <row r="155" spans="11:12" x14ac:dyDescent="0.25">
      <c r="K155" s="74">
        <v>43939</v>
      </c>
      <c r="L155" s="47">
        <v>93.945099999999996</v>
      </c>
    </row>
    <row r="156" spans="11:12" x14ac:dyDescent="0.25">
      <c r="K156" s="74">
        <v>43946</v>
      </c>
      <c r="L156" s="47">
        <v>89.465000000000003</v>
      </c>
    </row>
    <row r="157" spans="11:12" x14ac:dyDescent="0.25">
      <c r="K157" s="74">
        <v>43953</v>
      </c>
      <c r="L157" s="47">
        <v>90.162700000000001</v>
      </c>
    </row>
    <row r="158" spans="11:12" x14ac:dyDescent="0.25">
      <c r="K158" s="74">
        <v>43960</v>
      </c>
      <c r="L158" s="47">
        <v>88.695499999999996</v>
      </c>
    </row>
    <row r="159" spans="11:12" x14ac:dyDescent="0.25">
      <c r="K159" s="74">
        <v>43967</v>
      </c>
      <c r="L159" s="47">
        <v>89.034099999999995</v>
      </c>
    </row>
    <row r="160" spans="11:12" x14ac:dyDescent="0.25">
      <c r="K160" s="74">
        <v>43974</v>
      </c>
      <c r="L160" s="47">
        <v>90.217699999999994</v>
      </c>
    </row>
    <row r="161" spans="11:12" x14ac:dyDescent="0.25">
      <c r="K161" s="74">
        <v>43981</v>
      </c>
      <c r="L161" s="47">
        <v>91.6113</v>
      </c>
    </row>
    <row r="162" spans="11:12" x14ac:dyDescent="0.25">
      <c r="K162" s="74">
        <v>43988</v>
      </c>
      <c r="L162" s="47">
        <v>91.239500000000007</v>
      </c>
    </row>
    <row r="163" spans="11:12" x14ac:dyDescent="0.25">
      <c r="K163" s="74">
        <v>43995</v>
      </c>
      <c r="L163" s="47">
        <v>91.397999999999996</v>
      </c>
    </row>
    <row r="164" spans="11:12" x14ac:dyDescent="0.25">
      <c r="K164" s="74">
        <v>44002</v>
      </c>
      <c r="L164" s="47">
        <v>91.913300000000007</v>
      </c>
    </row>
    <row r="165" spans="11:12" x14ac:dyDescent="0.25">
      <c r="K165" s="74">
        <v>44009</v>
      </c>
      <c r="L165" s="47">
        <v>91.096400000000003</v>
      </c>
    </row>
    <row r="166" spans="11:12" x14ac:dyDescent="0.25">
      <c r="K166" s="74">
        <v>44016</v>
      </c>
      <c r="L166" s="47">
        <v>92.636200000000002</v>
      </c>
    </row>
    <row r="167" spans="11:12" x14ac:dyDescent="0.25">
      <c r="K167" s="74">
        <v>44023</v>
      </c>
      <c r="L167" s="47">
        <v>94.893900000000002</v>
      </c>
    </row>
    <row r="168" spans="11:12" x14ac:dyDescent="0.25">
      <c r="K168" s="74">
        <v>44030</v>
      </c>
      <c r="L168" s="47">
        <v>94.696700000000007</v>
      </c>
    </row>
    <row r="169" spans="11:12" x14ac:dyDescent="0.25">
      <c r="K169" s="74">
        <v>44037</v>
      </c>
      <c r="L169" s="47">
        <v>93.556600000000003</v>
      </c>
    </row>
    <row r="170" spans="11:12" x14ac:dyDescent="0.25">
      <c r="K170" s="74">
        <v>44044</v>
      </c>
      <c r="L170" s="47">
        <v>93.913600000000002</v>
      </c>
    </row>
    <row r="171" spans="11:12" x14ac:dyDescent="0.25">
      <c r="K171" s="74">
        <v>44051</v>
      </c>
      <c r="L171" s="47">
        <v>94.590400000000002</v>
      </c>
    </row>
    <row r="172" spans="11:12" x14ac:dyDescent="0.25">
      <c r="K172" s="74">
        <v>44058</v>
      </c>
      <c r="L172" s="47">
        <v>93.830799999999996</v>
      </c>
    </row>
    <row r="173" spans="11:12" x14ac:dyDescent="0.25">
      <c r="K173" s="74">
        <v>44065</v>
      </c>
      <c r="L173" s="47">
        <v>94.179900000000004</v>
      </c>
    </row>
    <row r="174" spans="11:12" x14ac:dyDescent="0.25">
      <c r="K174" s="74">
        <v>44072</v>
      </c>
      <c r="L174" s="47">
        <v>94.491900000000001</v>
      </c>
    </row>
    <row r="175" spans="11:12" x14ac:dyDescent="0.25">
      <c r="K175" s="74">
        <v>44079</v>
      </c>
      <c r="L175" s="47">
        <v>96.447800000000001</v>
      </c>
    </row>
    <row r="176" spans="11:12" x14ac:dyDescent="0.25">
      <c r="K176" s="74">
        <v>44086</v>
      </c>
      <c r="L176" s="47">
        <v>104.996</v>
      </c>
    </row>
    <row r="177" spans="11:12" x14ac:dyDescent="0.25">
      <c r="K177" s="74">
        <v>44093</v>
      </c>
      <c r="L177" s="47">
        <v>124.98390000000001</v>
      </c>
    </row>
    <row r="178" spans="11:12" x14ac:dyDescent="0.25">
      <c r="K178" s="74">
        <v>44100</v>
      </c>
      <c r="L178" s="47">
        <v>117.06659999999999</v>
      </c>
    </row>
    <row r="179" spans="11:12" x14ac:dyDescent="0.25">
      <c r="K179" s="74">
        <v>44107</v>
      </c>
      <c r="L179" s="47">
        <v>95.282200000000003</v>
      </c>
    </row>
    <row r="180" spans="11:12" x14ac:dyDescent="0.25">
      <c r="K180" s="74">
        <v>44114</v>
      </c>
      <c r="L180" s="47">
        <v>94.319500000000005</v>
      </c>
    </row>
    <row r="181" spans="11:12" x14ac:dyDescent="0.25">
      <c r="K181" s="74">
        <v>44121</v>
      </c>
      <c r="L181" s="47">
        <v>94.224100000000007</v>
      </c>
    </row>
    <row r="182" spans="11:12" x14ac:dyDescent="0.25">
      <c r="K182" s="74">
        <v>44128</v>
      </c>
      <c r="L182" s="47">
        <v>93.158199999999994</v>
      </c>
    </row>
    <row r="183" spans="11:12" x14ac:dyDescent="0.25">
      <c r="K183" s="74">
        <v>44135</v>
      </c>
      <c r="L183" s="47">
        <v>93.1297</v>
      </c>
    </row>
    <row r="184" spans="11:12" x14ac:dyDescent="0.25">
      <c r="K184" s="74">
        <v>44142</v>
      </c>
      <c r="L184" s="47">
        <v>93.464299999999994</v>
      </c>
    </row>
    <row r="185" spans="11:12" x14ac:dyDescent="0.25">
      <c r="K185" s="74">
        <v>44149</v>
      </c>
      <c r="L185" s="47">
        <v>93.730699999999999</v>
      </c>
    </row>
    <row r="186" spans="11:12" x14ac:dyDescent="0.25">
      <c r="K186" s="74">
        <v>44156</v>
      </c>
      <c r="L186" s="47">
        <v>94.039500000000004</v>
      </c>
    </row>
    <row r="187" spans="11:12" x14ac:dyDescent="0.25">
      <c r="K187" s="74">
        <v>44163</v>
      </c>
      <c r="L187" s="47">
        <v>98.585499999999996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6FA64-720B-44AB-931B-881C4EC17955}">
  <sheetPr codeName="Sheet15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Rental, hiring and real estate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-4.8825377128010272E-2</v>
      </c>
      <c r="C10" s="32">
        <v>-4.9876046840772181E-3</v>
      </c>
      <c r="D10" s="32">
        <v>6.3019843277765109E-3</v>
      </c>
      <c r="E10" s="32">
        <v>1.3677458181171609E-4</v>
      </c>
      <c r="F10" s="32">
        <v>-3.3410251449991879E-2</v>
      </c>
      <c r="G10" s="32">
        <v>8.2161050540772163E-3</v>
      </c>
      <c r="H10" s="32">
        <v>1.6953950651917182E-2</v>
      </c>
      <c r="I10" s="67">
        <v>-3.9192478945497822E-3</v>
      </c>
      <c r="J10" s="46"/>
      <c r="K10" s="46"/>
      <c r="L10" s="47"/>
    </row>
    <row r="11" spans="1:12" x14ac:dyDescent="0.25">
      <c r="A11" s="68" t="s">
        <v>6</v>
      </c>
      <c r="B11" s="32">
        <v>-4.0399443941384172E-2</v>
      </c>
      <c r="C11" s="32">
        <v>-4.6917826340017177E-3</v>
      </c>
      <c r="D11" s="32">
        <v>8.177834947943996E-3</v>
      </c>
      <c r="E11" s="32">
        <v>3.1857407855471198E-3</v>
      </c>
      <c r="F11" s="32">
        <v>-5.4210846136782287E-2</v>
      </c>
      <c r="G11" s="32">
        <v>4.6966229339417964E-4</v>
      </c>
      <c r="H11" s="32">
        <v>1.208955481561591E-2</v>
      </c>
      <c r="I11" s="67">
        <v>-4.5873757430693329E-3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-7.4754291455197408E-2</v>
      </c>
      <c r="C12" s="32">
        <v>3.3879966187657651E-3</v>
      </c>
      <c r="D12" s="32">
        <v>1.2306409430314913E-2</v>
      </c>
      <c r="E12" s="32">
        <v>-1.2492428831011315E-3</v>
      </c>
      <c r="F12" s="32">
        <v>-6.1137886181639289E-2</v>
      </c>
      <c r="G12" s="32">
        <v>4.9700931332173237E-2</v>
      </c>
      <c r="H12" s="32">
        <v>3.2341242336508147E-2</v>
      </c>
      <c r="I12" s="67">
        <v>-2.1649937300433075E-3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-4.1355117139334041E-2</v>
      </c>
      <c r="C13" s="32">
        <v>-9.183092608326171E-3</v>
      </c>
      <c r="D13" s="32">
        <v>4.4309091299044034E-4</v>
      </c>
      <c r="E13" s="32">
        <v>1.009016745384228E-3</v>
      </c>
      <c r="F13" s="32">
        <v>-2.6376346540601947E-3</v>
      </c>
      <c r="G13" s="32">
        <v>3.7955196207943853E-3</v>
      </c>
      <c r="H13" s="32">
        <v>2.1449784871714783E-2</v>
      </c>
      <c r="I13" s="67">
        <v>5.7784429172702545E-5</v>
      </c>
      <c r="J13" s="46"/>
      <c r="K13" s="46"/>
      <c r="L13" s="47"/>
    </row>
    <row r="14" spans="1:12" ht="15" customHeight="1" x14ac:dyDescent="0.25">
      <c r="A14" s="68" t="s">
        <v>4</v>
      </c>
      <c r="B14" s="32">
        <v>-3.8052039933967441E-2</v>
      </c>
      <c r="C14" s="32">
        <v>-1.1475886582114847E-2</v>
      </c>
      <c r="D14" s="32">
        <v>2.2884757146368617E-3</v>
      </c>
      <c r="E14" s="32">
        <v>-1.7987082004742305E-3</v>
      </c>
      <c r="F14" s="32">
        <v>9.5753673343261125E-2</v>
      </c>
      <c r="G14" s="32">
        <v>-4.5436040489987506E-2</v>
      </c>
      <c r="H14" s="32">
        <v>-4.8970636801651812E-3</v>
      </c>
      <c r="I14" s="67">
        <v>7.7969694899471254E-3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-4.2584493041749383E-2</v>
      </c>
      <c r="C15" s="32">
        <v>-1.6908297642396763E-2</v>
      </c>
      <c r="D15" s="32">
        <v>-6.2744140624992895E-4</v>
      </c>
      <c r="E15" s="32">
        <v>-6.1066850002021722E-3</v>
      </c>
      <c r="F15" s="32">
        <v>-6.3207175214695654E-3</v>
      </c>
      <c r="G15" s="32">
        <v>-1.2641775582285297E-2</v>
      </c>
      <c r="H15" s="32">
        <v>8.0505205001883962E-3</v>
      </c>
      <c r="I15" s="67">
        <v>-1.7956021029507996E-2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1.5783962524111406E-2</v>
      </c>
      <c r="C16" s="32">
        <v>2.7391304347826217E-2</v>
      </c>
      <c r="D16" s="32">
        <v>2.0282313866592849E-2</v>
      </c>
      <c r="E16" s="32">
        <v>-3.0353200883002085E-3</v>
      </c>
      <c r="F16" s="32">
        <v>-3.4014037037320977E-2</v>
      </c>
      <c r="G16" s="32">
        <v>2.9922524349179636E-3</v>
      </c>
      <c r="H16" s="32">
        <v>4.9212308049388476E-2</v>
      </c>
      <c r="I16" s="67">
        <v>-2.8094349014700093E-2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-3.7216828478964348E-2</v>
      </c>
      <c r="C17" s="32">
        <v>-6.6777963272119933E-3</v>
      </c>
      <c r="D17" s="32">
        <v>1.0758776896942157E-2</v>
      </c>
      <c r="E17" s="32">
        <v>-8.9786756453422711E-3</v>
      </c>
      <c r="F17" s="32">
        <v>9.4259815496089416E-4</v>
      </c>
      <c r="G17" s="32">
        <v>1.3327597438118843E-2</v>
      </c>
      <c r="H17" s="32">
        <v>9.080874686467455E-3</v>
      </c>
      <c r="I17" s="67">
        <v>-3.7212136496291737E-2</v>
      </c>
      <c r="J17" s="46"/>
      <c r="K17" s="46"/>
      <c r="L17" s="47"/>
    </row>
    <row r="18" spans="1:12" x14ac:dyDescent="0.25">
      <c r="A18" s="69" t="s">
        <v>1</v>
      </c>
      <c r="B18" s="32">
        <v>-6.2442477876106128E-2</v>
      </c>
      <c r="C18" s="32">
        <v>-6.7749999999999755E-3</v>
      </c>
      <c r="D18" s="32">
        <v>-8.4250235774907534E-4</v>
      </c>
      <c r="E18" s="32">
        <v>3.7866834963711238E-3</v>
      </c>
      <c r="F18" s="32">
        <v>-8.070440339361129E-2</v>
      </c>
      <c r="G18" s="32">
        <v>-2.6317764886840456E-2</v>
      </c>
      <c r="H18" s="32">
        <v>-4.9359327655189023E-2</v>
      </c>
      <c r="I18" s="67">
        <v>4.7211757396086629E-2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-6.1086004431958996E-2</v>
      </c>
      <c r="C20" s="32">
        <v>-7.6880520773784378E-3</v>
      </c>
      <c r="D20" s="32">
        <v>7.6986460420607195E-3</v>
      </c>
      <c r="E20" s="32">
        <v>-9.0743252724634349E-4</v>
      </c>
      <c r="F20" s="32">
        <v>-4.470231281365622E-2</v>
      </c>
      <c r="G20" s="32">
        <v>8.9730148218423178E-3</v>
      </c>
      <c r="H20" s="32">
        <v>2.0178119852325427E-2</v>
      </c>
      <c r="I20" s="67">
        <v>-3.9180749530509651E-3</v>
      </c>
      <c r="J20" s="46"/>
      <c r="K20" s="46"/>
      <c r="L20" s="46"/>
    </row>
    <row r="21" spans="1:12" x14ac:dyDescent="0.25">
      <c r="A21" s="68" t="s">
        <v>13</v>
      </c>
      <c r="B21" s="32">
        <v>-7.2895530353568994E-2</v>
      </c>
      <c r="C21" s="32">
        <v>-1.2255906295310037E-2</v>
      </c>
      <c r="D21" s="32">
        <v>1.7368739728398364E-3</v>
      </c>
      <c r="E21" s="32">
        <v>-1.6503391830821057E-3</v>
      </c>
      <c r="F21" s="32">
        <v>-2.5502286035503419E-2</v>
      </c>
      <c r="G21" s="32">
        <v>5.2074712435610238E-3</v>
      </c>
      <c r="H21" s="32">
        <v>1.2129743431744888E-2</v>
      </c>
      <c r="I21" s="67">
        <v>-4.7179841201353545E-3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0.60503430400975766</v>
      </c>
      <c r="C22" s="32">
        <v>0.13344315245478033</v>
      </c>
      <c r="D22" s="32">
        <v>3.8411915565200294E-2</v>
      </c>
      <c r="E22" s="32">
        <v>3.0913158429936916E-2</v>
      </c>
      <c r="F22" s="32">
        <v>0.70746741246653855</v>
      </c>
      <c r="G22" s="32">
        <v>0.14513209774774416</v>
      </c>
      <c r="H22" s="32">
        <v>3.8269459427075825E-2</v>
      </c>
      <c r="I22" s="67">
        <v>1.4453802938296123E-2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-6.1947412744455921E-2</v>
      </c>
      <c r="C23" s="32">
        <v>9.5637462235649284E-3</v>
      </c>
      <c r="D23" s="32">
        <v>5.0093233082706412E-3</v>
      </c>
      <c r="E23" s="32">
        <v>5.7876905702993753E-3</v>
      </c>
      <c r="F23" s="32">
        <v>3.6001051617704727E-2</v>
      </c>
      <c r="G23" s="32">
        <v>4.9946896890213255E-2</v>
      </c>
      <c r="H23" s="32">
        <v>2.3597379357126247E-2</v>
      </c>
      <c r="I23" s="67">
        <v>8.6910360796244035E-4</v>
      </c>
      <c r="J23" s="46"/>
      <c r="K23" s="46" t="s">
        <v>48</v>
      </c>
      <c r="L23" s="47">
        <v>141.61000000000001</v>
      </c>
    </row>
    <row r="24" spans="1:12" x14ac:dyDescent="0.25">
      <c r="A24" s="68" t="s">
        <v>50</v>
      </c>
      <c r="B24" s="32">
        <v>-7.79200000000001E-2</v>
      </c>
      <c r="C24" s="32">
        <v>-1.7588921450324757E-2</v>
      </c>
      <c r="D24" s="32">
        <v>3.1037315184228031E-3</v>
      </c>
      <c r="E24" s="32">
        <v>-1.5426373240123858E-3</v>
      </c>
      <c r="F24" s="32">
        <v>-3.7237352255509171E-2</v>
      </c>
      <c r="G24" s="32">
        <v>1.8701519209328499E-2</v>
      </c>
      <c r="H24" s="32">
        <v>1.6583514626514972E-2</v>
      </c>
      <c r="I24" s="67">
        <v>2.9372344440179443E-3</v>
      </c>
      <c r="J24" s="46"/>
      <c r="K24" s="46" t="s">
        <v>49</v>
      </c>
      <c r="L24" s="47">
        <v>92.92</v>
      </c>
    </row>
    <row r="25" spans="1:12" x14ac:dyDescent="0.25">
      <c r="A25" s="68" t="s">
        <v>51</v>
      </c>
      <c r="B25" s="32">
        <v>-6.0712143928036033E-2</v>
      </c>
      <c r="C25" s="32">
        <v>-1.6384835611377935E-2</v>
      </c>
      <c r="D25" s="32">
        <v>5.3886817388020258E-3</v>
      </c>
      <c r="E25" s="32">
        <v>-3.1054439373264797E-3</v>
      </c>
      <c r="F25" s="32">
        <v>-6.2749053160557899E-2</v>
      </c>
      <c r="G25" s="32">
        <v>-3.6803098066229278E-3</v>
      </c>
      <c r="H25" s="32">
        <v>1.2218732452566217E-2</v>
      </c>
      <c r="I25" s="67">
        <v>-6.5367220400402992E-3</v>
      </c>
      <c r="J25" s="46"/>
      <c r="K25" s="46" t="s">
        <v>50</v>
      </c>
      <c r="L25" s="47">
        <v>93.86</v>
      </c>
    </row>
    <row r="26" spans="1:12" ht="17.25" customHeight="1" x14ac:dyDescent="0.25">
      <c r="A26" s="68" t="s">
        <v>52</v>
      </c>
      <c r="B26" s="32">
        <v>-5.7258180610154419E-2</v>
      </c>
      <c r="C26" s="32">
        <v>-1.3736098239110262E-2</v>
      </c>
      <c r="D26" s="32">
        <v>8.1030195381883718E-3</v>
      </c>
      <c r="E26" s="32">
        <v>-6.1782877316858276E-3</v>
      </c>
      <c r="F26" s="32">
        <v>-5.7308201130154335E-2</v>
      </c>
      <c r="G26" s="32">
        <v>-2.5086430424091644E-3</v>
      </c>
      <c r="H26" s="32">
        <v>2.225478847721285E-2</v>
      </c>
      <c r="I26" s="67">
        <v>-8.399702408973253E-3</v>
      </c>
      <c r="J26" s="58"/>
      <c r="K26" s="50" t="s">
        <v>51</v>
      </c>
      <c r="L26" s="47">
        <v>95.49</v>
      </c>
    </row>
    <row r="27" spans="1:12" x14ac:dyDescent="0.25">
      <c r="A27" s="68" t="s">
        <v>53</v>
      </c>
      <c r="B27" s="32">
        <v>-9.4372437357631012E-2</v>
      </c>
      <c r="C27" s="32">
        <v>-1.9615313482522656E-2</v>
      </c>
      <c r="D27" s="32">
        <v>4.9810414560160776E-3</v>
      </c>
      <c r="E27" s="32">
        <v>-5.717876217404938E-3</v>
      </c>
      <c r="F27" s="32">
        <v>-4.8734187405910401E-2</v>
      </c>
      <c r="G27" s="32">
        <v>1.6624537942676154E-2</v>
      </c>
      <c r="H27" s="32">
        <v>1.8524784491382063E-2</v>
      </c>
      <c r="I27" s="67">
        <v>-1.1968124265787861E-2</v>
      </c>
      <c r="J27" s="53"/>
      <c r="K27" s="41" t="s">
        <v>52</v>
      </c>
      <c r="L27" s="47">
        <v>95.59</v>
      </c>
    </row>
    <row r="28" spans="1:12" ht="15.75" thickBot="1" x14ac:dyDescent="0.3">
      <c r="A28" s="70" t="s">
        <v>54</v>
      </c>
      <c r="B28" s="71">
        <v>-0.11243014394580864</v>
      </c>
      <c r="C28" s="71">
        <v>-1.4522093387652868E-2</v>
      </c>
      <c r="D28" s="71">
        <v>6.2911999999999413E-3</v>
      </c>
      <c r="E28" s="71">
        <v>-5.7270124085269103E-3</v>
      </c>
      <c r="F28" s="71">
        <v>-5.8430908291386086E-2</v>
      </c>
      <c r="G28" s="71">
        <v>-1.031734950742258E-2</v>
      </c>
      <c r="H28" s="71">
        <v>-7.394998753370241E-3</v>
      </c>
      <c r="I28" s="72">
        <v>-1.1004399993398084E-2</v>
      </c>
      <c r="J28" s="53"/>
      <c r="K28" s="41" t="s">
        <v>53</v>
      </c>
      <c r="L28" s="47">
        <v>92.37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90.06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Rental, hiring and real estate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154.57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93.34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91.92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93.43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93.52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90.11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88.2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160.5</v>
      </c>
    </row>
    <row r="42" spans="1:12" x14ac:dyDescent="0.25">
      <c r="K42" s="46" t="s">
        <v>49</v>
      </c>
      <c r="L42" s="47">
        <v>93.81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92.21</v>
      </c>
    </row>
    <row r="44" spans="1:12" ht="15.4" customHeight="1" x14ac:dyDescent="0.25">
      <c r="A44" s="26" t="str">
        <f>"Indexed number of payroll jobs in "&amp;$L$1&amp;" each week by age group"</f>
        <v>Indexed number of payroll jobs in Rental, hiring and real estate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93.93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94.27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90.56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88.76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95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91.83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95.82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94.66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97.52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98.03</v>
      </c>
    </row>
    <row r="58" spans="1:12" ht="15.4" customHeight="1" x14ac:dyDescent="0.25">
      <c r="K58" s="41" t="s">
        <v>2</v>
      </c>
      <c r="L58" s="47">
        <v>97.47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59" s="41" t="s">
        <v>1</v>
      </c>
      <c r="L59" s="47">
        <v>92.5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93.5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90.4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94.47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93.2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95.94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98.85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93.61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90.71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94.19</v>
      </c>
    </row>
    <row r="71" spans="1:12" ht="15.4" customHeight="1" x14ac:dyDescent="0.25">
      <c r="K71" s="46" t="s">
        <v>5</v>
      </c>
      <c r="L71" s="47">
        <v>92.08</v>
      </c>
    </row>
    <row r="72" spans="1:12" ht="15.4" customHeight="1" x14ac:dyDescent="0.25">
      <c r="K72" s="46" t="s">
        <v>46</v>
      </c>
      <c r="L72" s="47">
        <v>94.28</v>
      </c>
    </row>
    <row r="73" spans="1:12" ht="15.4" customHeight="1" x14ac:dyDescent="0.25">
      <c r="K73" s="50" t="s">
        <v>4</v>
      </c>
      <c r="L73" s="47">
        <v>92.8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4" s="41" t="s">
        <v>3</v>
      </c>
      <c r="L74" s="47">
        <v>96.53</v>
      </c>
    </row>
    <row r="75" spans="1:12" ht="15.4" customHeight="1" x14ac:dyDescent="0.25">
      <c r="K75" s="41" t="s">
        <v>45</v>
      </c>
      <c r="L75" s="47">
        <v>100.77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94.92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91.16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94.46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91.06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94.82</v>
      </c>
    </row>
    <row r="84" spans="1:12" ht="15.4" customHeight="1" x14ac:dyDescent="0.25">
      <c r="K84" s="50" t="s">
        <v>4</v>
      </c>
      <c r="L84" s="47">
        <v>96.67</v>
      </c>
    </row>
    <row r="85" spans="1:12" ht="15.4" customHeight="1" x14ac:dyDescent="0.25">
      <c r="K85" s="41" t="s">
        <v>3</v>
      </c>
      <c r="L85" s="47">
        <v>94.06</v>
      </c>
    </row>
    <row r="86" spans="1:12" ht="15.4" customHeight="1" x14ac:dyDescent="0.25">
      <c r="K86" s="41" t="s">
        <v>45</v>
      </c>
      <c r="L86" s="47">
        <v>99.77</v>
      </c>
    </row>
    <row r="87" spans="1:12" ht="15.4" customHeight="1" x14ac:dyDescent="0.25">
      <c r="K87" s="41" t="s">
        <v>2</v>
      </c>
      <c r="L87" s="47">
        <v>93.07</v>
      </c>
    </row>
    <row r="88" spans="1:12" ht="15.4" customHeight="1" x14ac:dyDescent="0.25">
      <c r="K88" s="41" t="s">
        <v>1</v>
      </c>
      <c r="L88" s="47">
        <v>94.52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92.77</v>
      </c>
    </row>
    <row r="91" spans="1:12" ht="15" customHeight="1" x14ac:dyDescent="0.25">
      <c r="K91" s="46" t="s">
        <v>5</v>
      </c>
      <c r="L91" s="47">
        <v>90.33</v>
      </c>
    </row>
    <row r="92" spans="1:12" ht="15" customHeight="1" x14ac:dyDescent="0.25">
      <c r="A92" s="26"/>
      <c r="K92" s="46" t="s">
        <v>46</v>
      </c>
      <c r="L92" s="47">
        <v>93.71</v>
      </c>
    </row>
    <row r="93" spans="1:12" ht="15" customHeight="1" x14ac:dyDescent="0.25">
      <c r="K93" s="50" t="s">
        <v>4</v>
      </c>
      <c r="L93" s="47">
        <v>95.21</v>
      </c>
    </row>
    <row r="94" spans="1:12" ht="15" customHeight="1" x14ac:dyDescent="0.25">
      <c r="K94" s="41" t="s">
        <v>3</v>
      </c>
      <c r="L94" s="47">
        <v>91.75</v>
      </c>
    </row>
    <row r="95" spans="1:12" ht="15" customHeight="1" x14ac:dyDescent="0.25">
      <c r="K95" s="41" t="s">
        <v>45</v>
      </c>
      <c r="L95" s="47">
        <v>100.34</v>
      </c>
    </row>
    <row r="96" spans="1:12" ht="15" customHeight="1" x14ac:dyDescent="0.25">
      <c r="K96" s="41" t="s">
        <v>2</v>
      </c>
      <c r="L96" s="47">
        <v>92.74</v>
      </c>
    </row>
    <row r="97" spans="1:12" ht="15" customHeight="1" x14ac:dyDescent="0.25">
      <c r="K97" s="41" t="s">
        <v>1</v>
      </c>
      <c r="L97" s="47">
        <v>94.84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93.18</v>
      </c>
    </row>
    <row r="100" spans="1:12" x14ac:dyDescent="0.25">
      <c r="A100" s="25"/>
      <c r="B100" s="24"/>
      <c r="K100" s="46" t="s">
        <v>5</v>
      </c>
      <c r="L100" s="47">
        <v>90.63</v>
      </c>
    </row>
    <row r="101" spans="1:12" x14ac:dyDescent="0.25">
      <c r="A101" s="25"/>
      <c r="B101" s="24"/>
      <c r="K101" s="46" t="s">
        <v>46</v>
      </c>
      <c r="L101" s="47">
        <v>93.67</v>
      </c>
    </row>
    <row r="102" spans="1:12" x14ac:dyDescent="0.25">
      <c r="A102" s="25"/>
      <c r="B102" s="24"/>
      <c r="K102" s="50" t="s">
        <v>4</v>
      </c>
      <c r="L102" s="47">
        <v>95.91</v>
      </c>
    </row>
    <row r="103" spans="1:12" x14ac:dyDescent="0.25">
      <c r="A103" s="25"/>
      <c r="B103" s="24"/>
      <c r="K103" s="41" t="s">
        <v>3</v>
      </c>
      <c r="L103" s="47">
        <v>90.89</v>
      </c>
    </row>
    <row r="104" spans="1:12" x14ac:dyDescent="0.25">
      <c r="A104" s="25"/>
      <c r="B104" s="24"/>
      <c r="K104" s="41" t="s">
        <v>45</v>
      </c>
      <c r="L104" s="47">
        <v>102</v>
      </c>
    </row>
    <row r="105" spans="1:12" x14ac:dyDescent="0.25">
      <c r="A105" s="25"/>
      <c r="B105" s="24"/>
      <c r="K105" s="41" t="s">
        <v>2</v>
      </c>
      <c r="L105" s="47">
        <v>93.49</v>
      </c>
    </row>
    <row r="106" spans="1:12" x14ac:dyDescent="0.25">
      <c r="A106" s="25"/>
      <c r="B106" s="24"/>
      <c r="K106" s="41" t="s">
        <v>1</v>
      </c>
      <c r="L106" s="47">
        <v>94.24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98.749200000000002</v>
      </c>
    </row>
    <row r="110" spans="1:12" x14ac:dyDescent="0.25">
      <c r="K110" s="74">
        <v>43918</v>
      </c>
      <c r="L110" s="47">
        <v>95.675299999999993</v>
      </c>
    </row>
    <row r="111" spans="1:12" x14ac:dyDescent="0.25">
      <c r="K111" s="74">
        <v>43925</v>
      </c>
      <c r="L111" s="47">
        <v>92.493200000000002</v>
      </c>
    </row>
    <row r="112" spans="1:12" x14ac:dyDescent="0.25">
      <c r="K112" s="74">
        <v>43932</v>
      </c>
      <c r="L112" s="47">
        <v>90.601200000000006</v>
      </c>
    </row>
    <row r="113" spans="11:12" x14ac:dyDescent="0.25">
      <c r="K113" s="74">
        <v>43939</v>
      </c>
      <c r="L113" s="47">
        <v>89.837299999999999</v>
      </c>
    </row>
    <row r="114" spans="11:12" x14ac:dyDescent="0.25">
      <c r="K114" s="74">
        <v>43946</v>
      </c>
      <c r="L114" s="47">
        <v>89.839799999999997</v>
      </c>
    </row>
    <row r="115" spans="11:12" x14ac:dyDescent="0.25">
      <c r="K115" s="74">
        <v>43953</v>
      </c>
      <c r="L115" s="47">
        <v>90.284899999999993</v>
      </c>
    </row>
    <row r="116" spans="11:12" x14ac:dyDescent="0.25">
      <c r="K116" s="74">
        <v>43960</v>
      </c>
      <c r="L116" s="47">
        <v>90.944199999999995</v>
      </c>
    </row>
    <row r="117" spans="11:12" x14ac:dyDescent="0.25">
      <c r="K117" s="74">
        <v>43967</v>
      </c>
      <c r="L117" s="47">
        <v>91.345299999999995</v>
      </c>
    </row>
    <row r="118" spans="11:12" x14ac:dyDescent="0.25">
      <c r="K118" s="74">
        <v>43974</v>
      </c>
      <c r="L118" s="47">
        <v>91.614599999999996</v>
      </c>
    </row>
    <row r="119" spans="11:12" x14ac:dyDescent="0.25">
      <c r="K119" s="74">
        <v>43981</v>
      </c>
      <c r="L119" s="47">
        <v>92.053299999999993</v>
      </c>
    </row>
    <row r="120" spans="11:12" x14ac:dyDescent="0.25">
      <c r="K120" s="74">
        <v>43988</v>
      </c>
      <c r="L120" s="47">
        <v>91.849900000000005</v>
      </c>
    </row>
    <row r="121" spans="11:12" x14ac:dyDescent="0.25">
      <c r="K121" s="74">
        <v>43995</v>
      </c>
      <c r="L121" s="47">
        <v>91.997699999999995</v>
      </c>
    </row>
    <row r="122" spans="11:12" x14ac:dyDescent="0.25">
      <c r="K122" s="74">
        <v>44002</v>
      </c>
      <c r="L122" s="47">
        <v>92.2196</v>
      </c>
    </row>
    <row r="123" spans="11:12" x14ac:dyDescent="0.25">
      <c r="K123" s="74">
        <v>44009</v>
      </c>
      <c r="L123" s="47">
        <v>92.624600000000001</v>
      </c>
    </row>
    <row r="124" spans="11:12" x14ac:dyDescent="0.25">
      <c r="K124" s="74">
        <v>44016</v>
      </c>
      <c r="L124" s="47">
        <v>93.744</v>
      </c>
    </row>
    <row r="125" spans="11:12" x14ac:dyDescent="0.25">
      <c r="K125" s="74">
        <v>44023</v>
      </c>
      <c r="L125" s="47">
        <v>94.374399999999994</v>
      </c>
    </row>
    <row r="126" spans="11:12" x14ac:dyDescent="0.25">
      <c r="K126" s="74">
        <v>44030</v>
      </c>
      <c r="L126" s="47">
        <v>94.460999999999999</v>
      </c>
    </row>
    <row r="127" spans="11:12" x14ac:dyDescent="0.25">
      <c r="K127" s="74">
        <v>44037</v>
      </c>
      <c r="L127" s="47">
        <v>93.940100000000001</v>
      </c>
    </row>
    <row r="128" spans="11:12" x14ac:dyDescent="0.25">
      <c r="K128" s="74">
        <v>44044</v>
      </c>
      <c r="L128" s="47">
        <v>93.939700000000002</v>
      </c>
    </row>
    <row r="129" spans="1:12" x14ac:dyDescent="0.25">
      <c r="K129" s="74">
        <v>44051</v>
      </c>
      <c r="L129" s="47">
        <v>95.305999999999997</v>
      </c>
    </row>
    <row r="130" spans="1:12" x14ac:dyDescent="0.25">
      <c r="K130" s="74">
        <v>44058</v>
      </c>
      <c r="L130" s="47">
        <v>95.339600000000004</v>
      </c>
    </row>
    <row r="131" spans="1:12" x14ac:dyDescent="0.25">
      <c r="K131" s="74">
        <v>44065</v>
      </c>
      <c r="L131" s="47">
        <v>95.252600000000001</v>
      </c>
    </row>
    <row r="132" spans="1:12" x14ac:dyDescent="0.25">
      <c r="K132" s="74">
        <v>44072</v>
      </c>
      <c r="L132" s="47">
        <v>95.576599999999999</v>
      </c>
    </row>
    <row r="133" spans="1:12" x14ac:dyDescent="0.25">
      <c r="K133" s="74">
        <v>44079</v>
      </c>
      <c r="L133" s="47">
        <v>95.809299999999993</v>
      </c>
    </row>
    <row r="134" spans="1:12" x14ac:dyDescent="0.25">
      <c r="K134" s="74">
        <v>44086</v>
      </c>
      <c r="L134" s="47">
        <v>95.905299999999997</v>
      </c>
    </row>
    <row r="135" spans="1:12" x14ac:dyDescent="0.25">
      <c r="K135" s="74">
        <v>44093</v>
      </c>
      <c r="L135" s="47">
        <v>96.121600000000001</v>
      </c>
    </row>
    <row r="136" spans="1:12" x14ac:dyDescent="0.25">
      <c r="K136" s="74">
        <v>44100</v>
      </c>
      <c r="L136" s="47">
        <v>96.210800000000006</v>
      </c>
    </row>
    <row r="137" spans="1:12" x14ac:dyDescent="0.25">
      <c r="K137" s="74">
        <v>44107</v>
      </c>
      <c r="L137" s="47">
        <v>95.869200000000006</v>
      </c>
    </row>
    <row r="138" spans="1:12" x14ac:dyDescent="0.25">
      <c r="K138" s="74">
        <v>44114</v>
      </c>
      <c r="L138" s="47">
        <v>95.892399999999995</v>
      </c>
    </row>
    <row r="139" spans="1:12" x14ac:dyDescent="0.25">
      <c r="A139" s="25"/>
      <c r="B139" s="24"/>
      <c r="K139" s="74">
        <v>44121</v>
      </c>
      <c r="L139" s="47">
        <v>95.672700000000006</v>
      </c>
    </row>
    <row r="140" spans="1:12" x14ac:dyDescent="0.25">
      <c r="A140" s="25"/>
      <c r="B140" s="24"/>
      <c r="K140" s="74">
        <v>44128</v>
      </c>
      <c r="L140" s="47">
        <v>95.942400000000006</v>
      </c>
    </row>
    <row r="141" spans="1:12" x14ac:dyDescent="0.25">
      <c r="K141" s="74">
        <v>44135</v>
      </c>
      <c r="L141" s="47">
        <v>95.594200000000001</v>
      </c>
    </row>
    <row r="142" spans="1:12" x14ac:dyDescent="0.25">
      <c r="K142" s="74">
        <v>44142</v>
      </c>
      <c r="L142" s="47">
        <v>94.620500000000007</v>
      </c>
    </row>
    <row r="143" spans="1:12" x14ac:dyDescent="0.25">
      <c r="K143" s="74">
        <v>44149</v>
      </c>
      <c r="L143" s="47">
        <v>94.508899999999997</v>
      </c>
    </row>
    <row r="144" spans="1:12" x14ac:dyDescent="0.25">
      <c r="K144" s="74">
        <v>44156</v>
      </c>
      <c r="L144" s="47">
        <v>94.521799999999999</v>
      </c>
    </row>
    <row r="145" spans="11:12" x14ac:dyDescent="0.25">
      <c r="K145" s="74">
        <v>44163</v>
      </c>
      <c r="L145" s="47">
        <v>95.117500000000007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99.032600000000002</v>
      </c>
    </row>
    <row r="152" spans="11:12" x14ac:dyDescent="0.25">
      <c r="K152" s="74">
        <v>43918</v>
      </c>
      <c r="L152" s="47">
        <v>98.159700000000001</v>
      </c>
    </row>
    <row r="153" spans="11:12" x14ac:dyDescent="0.25">
      <c r="K153" s="74">
        <v>43925</v>
      </c>
      <c r="L153" s="47">
        <v>97.508399999999995</v>
      </c>
    </row>
    <row r="154" spans="11:12" x14ac:dyDescent="0.25">
      <c r="K154" s="74">
        <v>43932</v>
      </c>
      <c r="L154" s="47">
        <v>94.186400000000006</v>
      </c>
    </row>
    <row r="155" spans="11:12" x14ac:dyDescent="0.25">
      <c r="K155" s="74">
        <v>43939</v>
      </c>
      <c r="L155" s="47">
        <v>93.336500000000001</v>
      </c>
    </row>
    <row r="156" spans="11:12" x14ac:dyDescent="0.25">
      <c r="K156" s="74">
        <v>43946</v>
      </c>
      <c r="L156" s="47">
        <v>94.5077</v>
      </c>
    </row>
    <row r="157" spans="11:12" x14ac:dyDescent="0.25">
      <c r="K157" s="74">
        <v>43953</v>
      </c>
      <c r="L157" s="47">
        <v>94.977500000000006</v>
      </c>
    </row>
    <row r="158" spans="11:12" x14ac:dyDescent="0.25">
      <c r="K158" s="74">
        <v>43960</v>
      </c>
      <c r="L158" s="47">
        <v>89.889799999999994</v>
      </c>
    </row>
    <row r="159" spans="11:12" x14ac:dyDescent="0.25">
      <c r="K159" s="74">
        <v>43967</v>
      </c>
      <c r="L159" s="47">
        <v>89.106399999999994</v>
      </c>
    </row>
    <row r="160" spans="11:12" x14ac:dyDescent="0.25">
      <c r="K160" s="74">
        <v>43974</v>
      </c>
      <c r="L160" s="47">
        <v>87.988500000000002</v>
      </c>
    </row>
    <row r="161" spans="11:12" x14ac:dyDescent="0.25">
      <c r="K161" s="74">
        <v>43981</v>
      </c>
      <c r="L161" s="47">
        <v>89.455600000000004</v>
      </c>
    </row>
    <row r="162" spans="11:12" x14ac:dyDescent="0.25">
      <c r="K162" s="74">
        <v>43988</v>
      </c>
      <c r="L162" s="47">
        <v>91.966399999999993</v>
      </c>
    </row>
    <row r="163" spans="11:12" x14ac:dyDescent="0.25">
      <c r="K163" s="74">
        <v>43995</v>
      </c>
      <c r="L163" s="47">
        <v>91.600200000000001</v>
      </c>
    </row>
    <row r="164" spans="11:12" x14ac:dyDescent="0.25">
      <c r="K164" s="74">
        <v>44002</v>
      </c>
      <c r="L164" s="47">
        <v>94.947900000000004</v>
      </c>
    </row>
    <row r="165" spans="11:12" x14ac:dyDescent="0.25">
      <c r="K165" s="74">
        <v>44009</v>
      </c>
      <c r="L165" s="47">
        <v>97.197100000000006</v>
      </c>
    </row>
    <row r="166" spans="11:12" x14ac:dyDescent="0.25">
      <c r="K166" s="74">
        <v>44016</v>
      </c>
      <c r="L166" s="47">
        <v>95.805700000000002</v>
      </c>
    </row>
    <row r="167" spans="11:12" x14ac:dyDescent="0.25">
      <c r="K167" s="74">
        <v>44023</v>
      </c>
      <c r="L167" s="47">
        <v>92.638900000000007</v>
      </c>
    </row>
    <row r="168" spans="11:12" x14ac:dyDescent="0.25">
      <c r="K168" s="74">
        <v>44030</v>
      </c>
      <c r="L168" s="47">
        <v>92.438500000000005</v>
      </c>
    </row>
    <row r="169" spans="11:12" x14ac:dyDescent="0.25">
      <c r="K169" s="74">
        <v>44037</v>
      </c>
      <c r="L169" s="47">
        <v>92.871200000000002</v>
      </c>
    </row>
    <row r="170" spans="11:12" x14ac:dyDescent="0.25">
      <c r="K170" s="74">
        <v>44044</v>
      </c>
      <c r="L170" s="47">
        <v>93.360799999999998</v>
      </c>
    </row>
    <row r="171" spans="11:12" x14ac:dyDescent="0.25">
      <c r="K171" s="74">
        <v>44051</v>
      </c>
      <c r="L171" s="47">
        <v>96.498400000000004</v>
      </c>
    </row>
    <row r="172" spans="11:12" x14ac:dyDescent="0.25">
      <c r="K172" s="74">
        <v>44058</v>
      </c>
      <c r="L172" s="47">
        <v>96.209100000000007</v>
      </c>
    </row>
    <row r="173" spans="11:12" x14ac:dyDescent="0.25">
      <c r="K173" s="74">
        <v>44065</v>
      </c>
      <c r="L173" s="47">
        <v>96.407300000000006</v>
      </c>
    </row>
    <row r="174" spans="11:12" x14ac:dyDescent="0.25">
      <c r="K174" s="74">
        <v>44072</v>
      </c>
      <c r="L174" s="47">
        <v>97.500799999999998</v>
      </c>
    </row>
    <row r="175" spans="11:12" x14ac:dyDescent="0.25">
      <c r="K175" s="74">
        <v>44079</v>
      </c>
      <c r="L175" s="47">
        <v>103.3674</v>
      </c>
    </row>
    <row r="176" spans="11:12" x14ac:dyDescent="0.25">
      <c r="K176" s="74">
        <v>44086</v>
      </c>
      <c r="L176" s="47">
        <v>101.5013</v>
      </c>
    </row>
    <row r="177" spans="11:12" x14ac:dyDescent="0.25">
      <c r="K177" s="74">
        <v>44093</v>
      </c>
      <c r="L177" s="47">
        <v>99.8172</v>
      </c>
    </row>
    <row r="178" spans="11:12" x14ac:dyDescent="0.25">
      <c r="K178" s="74">
        <v>44100</v>
      </c>
      <c r="L178" s="47">
        <v>102.75</v>
      </c>
    </row>
    <row r="179" spans="11:12" x14ac:dyDescent="0.25">
      <c r="K179" s="74">
        <v>44107</v>
      </c>
      <c r="L179" s="47">
        <v>101.6743</v>
      </c>
    </row>
    <row r="180" spans="11:12" x14ac:dyDescent="0.25">
      <c r="K180" s="74">
        <v>44114</v>
      </c>
      <c r="L180" s="47">
        <v>97.571600000000004</v>
      </c>
    </row>
    <row r="181" spans="11:12" x14ac:dyDescent="0.25">
      <c r="K181" s="74">
        <v>44121</v>
      </c>
      <c r="L181" s="47">
        <v>96.509</v>
      </c>
    </row>
    <row r="182" spans="11:12" x14ac:dyDescent="0.25">
      <c r="K182" s="74">
        <v>44128</v>
      </c>
      <c r="L182" s="47">
        <v>95.766099999999994</v>
      </c>
    </row>
    <row r="183" spans="11:12" x14ac:dyDescent="0.25">
      <c r="K183" s="74">
        <v>44135</v>
      </c>
      <c r="L183" s="47">
        <v>95.871300000000005</v>
      </c>
    </row>
    <row r="184" spans="11:12" x14ac:dyDescent="0.25">
      <c r="K184" s="74">
        <v>44142</v>
      </c>
      <c r="L184" s="47">
        <v>95.265600000000006</v>
      </c>
    </row>
    <row r="185" spans="11:12" x14ac:dyDescent="0.25">
      <c r="K185" s="74">
        <v>44149</v>
      </c>
      <c r="L185" s="47">
        <v>95.421499999999995</v>
      </c>
    </row>
    <row r="186" spans="11:12" x14ac:dyDescent="0.25">
      <c r="K186" s="74">
        <v>44156</v>
      </c>
      <c r="L186" s="47">
        <v>95.047499999999999</v>
      </c>
    </row>
    <row r="187" spans="11:12" x14ac:dyDescent="0.25">
      <c r="K187" s="74">
        <v>44163</v>
      </c>
      <c r="L187" s="47">
        <v>96.659000000000006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07FD-D351-4429-8184-77E5AACAE15A}">
  <sheetPr codeName="Sheet16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Professional, scientific and technical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-2.8068575307103494E-2</v>
      </c>
      <c r="C10" s="32">
        <v>3.3669254385548797E-4</v>
      </c>
      <c r="D10" s="32">
        <v>3.0804131891881692E-3</v>
      </c>
      <c r="E10" s="32">
        <v>-6.4227943708015101E-3</v>
      </c>
      <c r="F10" s="32">
        <v>-2.9371643604549802E-2</v>
      </c>
      <c r="G10" s="32">
        <v>1.7946349543136009E-2</v>
      </c>
      <c r="H10" s="32">
        <v>5.2373145714561531E-3</v>
      </c>
      <c r="I10" s="67">
        <v>-1.3550438641946161E-2</v>
      </c>
      <c r="J10" s="46"/>
      <c r="K10" s="46"/>
      <c r="L10" s="47"/>
    </row>
    <row r="11" spans="1:12" x14ac:dyDescent="0.25">
      <c r="A11" s="68" t="s">
        <v>6</v>
      </c>
      <c r="B11" s="32">
        <v>-2.8366947744584925E-2</v>
      </c>
      <c r="C11" s="32">
        <v>6.2517957045127304E-4</v>
      </c>
      <c r="D11" s="32">
        <v>6.0620007595109104E-3</v>
      </c>
      <c r="E11" s="32">
        <v>-6.4592900263144015E-3</v>
      </c>
      <c r="F11" s="32">
        <v>-3.7030922441458336E-2</v>
      </c>
      <c r="G11" s="32">
        <v>2.3812672796374335E-2</v>
      </c>
      <c r="H11" s="32">
        <v>7.1027870531152892E-3</v>
      </c>
      <c r="I11" s="67">
        <v>-1.6089817593636369E-2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-4.7697168191077166E-2</v>
      </c>
      <c r="C12" s="32">
        <v>1.8743434377390678E-3</v>
      </c>
      <c r="D12" s="32">
        <v>3.9372107809492185E-3</v>
      </c>
      <c r="E12" s="32">
        <v>-5.8187480900692146E-3</v>
      </c>
      <c r="F12" s="32">
        <v>-2.9240255538992788E-2</v>
      </c>
      <c r="G12" s="32">
        <v>1.449760211375084E-2</v>
      </c>
      <c r="H12" s="32">
        <v>4.0566657273883866E-3</v>
      </c>
      <c r="I12" s="67">
        <v>-1.1761041273060213E-2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-2.3919403808998152E-2</v>
      </c>
      <c r="C13" s="32">
        <v>-2.4363331015390122E-3</v>
      </c>
      <c r="D13" s="32">
        <v>6.0287818070547949E-4</v>
      </c>
      <c r="E13" s="32">
        <v>-8.2746559296262845E-3</v>
      </c>
      <c r="F13" s="32">
        <v>-3.7505461415996089E-2</v>
      </c>
      <c r="G13" s="32">
        <v>2.2685551463704323E-2</v>
      </c>
      <c r="H13" s="32">
        <v>-5.0485121989274351E-4</v>
      </c>
      <c r="I13" s="67">
        <v>-6.8582982437431772E-3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1.3413326183134622E-2</v>
      </c>
      <c r="C14" s="32">
        <v>9.4660464288098822E-3</v>
      </c>
      <c r="D14" s="32">
        <v>6.1963394342763323E-3</v>
      </c>
      <c r="E14" s="32">
        <v>-5.208448279667155E-3</v>
      </c>
      <c r="F14" s="32">
        <v>-1.2777739246890074E-2</v>
      </c>
      <c r="G14" s="32">
        <v>1.512976197303173E-3</v>
      </c>
      <c r="H14" s="32">
        <v>1.5391200803690275E-2</v>
      </c>
      <c r="I14" s="67">
        <v>-2.8584785854222639E-2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3.7497284876475412E-4</v>
      </c>
      <c r="C15" s="32">
        <v>-3.6458451939060943E-3</v>
      </c>
      <c r="D15" s="32">
        <v>-4.8242920504947273E-3</v>
      </c>
      <c r="E15" s="32">
        <v>-6.8222377843539794E-3</v>
      </c>
      <c r="F15" s="32">
        <v>-6.4693279848483387E-3</v>
      </c>
      <c r="G15" s="32">
        <v>7.8320067669701565E-3</v>
      </c>
      <c r="H15" s="32">
        <v>7.8864889338776667E-3</v>
      </c>
      <c r="I15" s="67">
        <v>-1.7820053840058914E-2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-2.665582303188041E-2</v>
      </c>
      <c r="C16" s="32">
        <v>1.0517976572895771E-2</v>
      </c>
      <c r="D16" s="32">
        <v>-8.7593175418254621E-3</v>
      </c>
      <c r="E16" s="32">
        <v>-6.8104748887387601E-4</v>
      </c>
      <c r="F16" s="32">
        <v>-1.5547062119736443E-2</v>
      </c>
      <c r="G16" s="32">
        <v>2.5914021566119327E-2</v>
      </c>
      <c r="H16" s="32">
        <v>0</v>
      </c>
      <c r="I16" s="67">
        <v>0</v>
      </c>
      <c r="J16" s="46"/>
      <c r="K16" s="46"/>
      <c r="L16" s="47"/>
    </row>
    <row r="17" spans="1:12" ht="15" customHeight="1" x14ac:dyDescent="0.25">
      <c r="A17" s="68" t="s">
        <v>2</v>
      </c>
      <c r="B17" s="32">
        <v>-6.1316858496953341E-2</v>
      </c>
      <c r="C17" s="32">
        <v>-8.0951529243427078E-3</v>
      </c>
      <c r="D17" s="32">
        <v>-9.4757701315084653E-4</v>
      </c>
      <c r="E17" s="32">
        <v>-1.1925952296190867E-2</v>
      </c>
      <c r="F17" s="32">
        <v>-2.0648876530357185E-2</v>
      </c>
      <c r="G17" s="32">
        <v>2.8526499637071101E-2</v>
      </c>
      <c r="H17" s="32">
        <v>-1.0611189977930424E-3</v>
      </c>
      <c r="I17" s="67">
        <v>3.8867714895320926E-3</v>
      </c>
      <c r="J17" s="46"/>
      <c r="K17" s="46"/>
      <c r="L17" s="47"/>
    </row>
    <row r="18" spans="1:12" x14ac:dyDescent="0.25">
      <c r="A18" s="69" t="s">
        <v>1</v>
      </c>
      <c r="B18" s="32">
        <v>-1.9680111265646727E-2</v>
      </c>
      <c r="C18" s="32">
        <v>-5.0691244239631228E-3</v>
      </c>
      <c r="D18" s="32">
        <v>1.2492166283686323E-3</v>
      </c>
      <c r="E18" s="32">
        <v>-1.8349389048750719E-3</v>
      </c>
      <c r="F18" s="32">
        <v>1.0742289208614419E-2</v>
      </c>
      <c r="G18" s="32">
        <v>6.779162204488598E-3</v>
      </c>
      <c r="H18" s="32">
        <v>2.9562901474688985E-3</v>
      </c>
      <c r="I18" s="67">
        <v>-6.1274346021160664E-3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-3.6585542669904103E-2</v>
      </c>
      <c r="C20" s="32">
        <v>-2.2815625123238092E-3</v>
      </c>
      <c r="D20" s="32">
        <v>2.6372908184921773E-3</v>
      </c>
      <c r="E20" s="32">
        <v>-7.9520193732423028E-3</v>
      </c>
      <c r="F20" s="32">
        <v>-4.6374125816461165E-2</v>
      </c>
      <c r="G20" s="32">
        <v>1.1654494438854801E-2</v>
      </c>
      <c r="H20" s="32">
        <v>3.1080965152430196E-3</v>
      </c>
      <c r="I20" s="67">
        <v>-1.5166641125734071E-2</v>
      </c>
      <c r="J20" s="46"/>
      <c r="K20" s="46"/>
      <c r="L20" s="46"/>
    </row>
    <row r="21" spans="1:12" x14ac:dyDescent="0.25">
      <c r="A21" s="68" t="s">
        <v>13</v>
      </c>
      <c r="B21" s="32">
        <v>-2.4517059804987085E-2</v>
      </c>
      <c r="C21" s="32">
        <v>2.5596523516895342E-3</v>
      </c>
      <c r="D21" s="32">
        <v>3.4929255345659271E-3</v>
      </c>
      <c r="E21" s="32">
        <v>-5.0404043917312569E-3</v>
      </c>
      <c r="F21" s="32">
        <v>-4.8804871837360153E-3</v>
      </c>
      <c r="G21" s="32">
        <v>2.9931586914078823E-2</v>
      </c>
      <c r="H21" s="32">
        <v>8.1943347265871491E-3</v>
      </c>
      <c r="I21" s="67">
        <v>-1.0454964607573447E-2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0.22151768836078856</v>
      </c>
      <c r="C22" s="32">
        <v>5.8805353857389608E-2</v>
      </c>
      <c r="D22" s="32">
        <v>9.5750806851204739E-3</v>
      </c>
      <c r="E22" s="32">
        <v>2.0724105878993759E-2</v>
      </c>
      <c r="F22" s="32">
        <v>0.51574033536871489</v>
      </c>
      <c r="G22" s="32">
        <v>9.191835124587433E-2</v>
      </c>
      <c r="H22" s="32">
        <v>3.38893988408282E-2</v>
      </c>
      <c r="I22" s="67">
        <v>1.022156920740791E-2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-1.0926265353083497E-2</v>
      </c>
      <c r="C23" s="32">
        <v>1.326240064667461E-2</v>
      </c>
      <c r="D23" s="32">
        <v>3.6651566055001528E-3</v>
      </c>
      <c r="E23" s="32">
        <v>-4.8412703801700152E-3</v>
      </c>
      <c r="F23" s="32">
        <v>7.2726765487724165E-2</v>
      </c>
      <c r="G23" s="32">
        <v>3.8055737940625667E-2</v>
      </c>
      <c r="H23" s="32">
        <v>9.3978540845911507E-3</v>
      </c>
      <c r="I23" s="67">
        <v>-1.2818400239782646E-2</v>
      </c>
      <c r="J23" s="46"/>
      <c r="K23" s="46" t="s">
        <v>48</v>
      </c>
      <c r="L23" s="47">
        <v>115.37</v>
      </c>
    </row>
    <row r="24" spans="1:12" x14ac:dyDescent="0.25">
      <c r="A24" s="68" t="s">
        <v>50</v>
      </c>
      <c r="B24" s="32">
        <v>-3.0257980431415477E-2</v>
      </c>
      <c r="C24" s="32">
        <v>1.399929118006904E-3</v>
      </c>
      <c r="D24" s="32">
        <v>3.5565016068410671E-3</v>
      </c>
      <c r="E24" s="32">
        <v>-7.4685471903217504E-3</v>
      </c>
      <c r="F24" s="32">
        <v>-5.4691710138470295E-3</v>
      </c>
      <c r="G24" s="32">
        <v>2.1614955093055777E-2</v>
      </c>
      <c r="H24" s="32">
        <v>5.7831696092152107E-3</v>
      </c>
      <c r="I24" s="67">
        <v>-1.3941571584297208E-2</v>
      </c>
      <c r="J24" s="46"/>
      <c r="K24" s="46" t="s">
        <v>49</v>
      </c>
      <c r="L24" s="47">
        <v>97.61</v>
      </c>
    </row>
    <row r="25" spans="1:12" x14ac:dyDescent="0.25">
      <c r="A25" s="68" t="s">
        <v>51</v>
      </c>
      <c r="B25" s="32">
        <v>-2.4231318198272622E-2</v>
      </c>
      <c r="C25" s="32">
        <v>1.0076689260611893E-3</v>
      </c>
      <c r="D25" s="32">
        <v>4.4589529584189158E-3</v>
      </c>
      <c r="E25" s="32">
        <v>-6.654865126438092E-3</v>
      </c>
      <c r="F25" s="32">
        <v>-5.2809515402944873E-2</v>
      </c>
      <c r="G25" s="32">
        <v>1.6853578080343379E-2</v>
      </c>
      <c r="H25" s="32">
        <v>4.5279117721768181E-3</v>
      </c>
      <c r="I25" s="67">
        <v>-1.3172137015769692E-2</v>
      </c>
      <c r="J25" s="46"/>
      <c r="K25" s="46" t="s">
        <v>50</v>
      </c>
      <c r="L25" s="47">
        <v>96.84</v>
      </c>
    </row>
    <row r="26" spans="1:12" ht="17.25" customHeight="1" x14ac:dyDescent="0.25">
      <c r="A26" s="68" t="s">
        <v>52</v>
      </c>
      <c r="B26" s="32">
        <v>-2.8324395804093738E-2</v>
      </c>
      <c r="C26" s="32">
        <v>-1.6532467827996555E-3</v>
      </c>
      <c r="D26" s="32">
        <v>3.9944631436337197E-3</v>
      </c>
      <c r="E26" s="32">
        <v>-6.3159404591524027E-3</v>
      </c>
      <c r="F26" s="32">
        <v>-7.7281741728657205E-2</v>
      </c>
      <c r="G26" s="32">
        <v>1.7952746626380245E-2</v>
      </c>
      <c r="H26" s="32">
        <v>5.4356278567875282E-3</v>
      </c>
      <c r="I26" s="67">
        <v>-1.3330403168062666E-2</v>
      </c>
      <c r="J26" s="58"/>
      <c r="K26" s="50" t="s">
        <v>51</v>
      </c>
      <c r="L26" s="47">
        <v>97.48</v>
      </c>
    </row>
    <row r="27" spans="1:12" x14ac:dyDescent="0.25">
      <c r="A27" s="68" t="s">
        <v>53</v>
      </c>
      <c r="B27" s="32">
        <v>-5.8026574803149655E-2</v>
      </c>
      <c r="C27" s="32">
        <v>-7.7750935026918988E-3</v>
      </c>
      <c r="D27" s="32">
        <v>6.3677913214266191E-4</v>
      </c>
      <c r="E27" s="32">
        <v>-7.2787400550068382E-3</v>
      </c>
      <c r="F27" s="32">
        <v>-0.10426900337242606</v>
      </c>
      <c r="G27" s="32">
        <v>6.0973493382596722E-3</v>
      </c>
      <c r="H27" s="32">
        <v>5.0401388747949305E-3</v>
      </c>
      <c r="I27" s="67">
        <v>-1.3344860183818974E-2</v>
      </c>
      <c r="J27" s="53"/>
      <c r="K27" s="41" t="s">
        <v>52</v>
      </c>
      <c r="L27" s="47">
        <v>97.33</v>
      </c>
    </row>
    <row r="28" spans="1:12" ht="15.75" thickBot="1" x14ac:dyDescent="0.3">
      <c r="A28" s="70" t="s">
        <v>54</v>
      </c>
      <c r="B28" s="71">
        <v>-0.10312133709572391</v>
      </c>
      <c r="C28" s="71">
        <v>-2.2834473421268986E-2</v>
      </c>
      <c r="D28" s="71">
        <v>-5.4424467305402846E-4</v>
      </c>
      <c r="E28" s="71">
        <v>-6.6186656222254614E-3</v>
      </c>
      <c r="F28" s="71">
        <v>-0.13527822009717805</v>
      </c>
      <c r="G28" s="71">
        <v>-6.7092028401908976E-2</v>
      </c>
      <c r="H28" s="71">
        <v>-1.4962171437251648E-2</v>
      </c>
      <c r="I28" s="72">
        <v>-8.2077460989679052E-3</v>
      </c>
      <c r="J28" s="53"/>
      <c r="K28" s="41" t="s">
        <v>53</v>
      </c>
      <c r="L28" s="47">
        <v>94.94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91.78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Professional, scientific and technical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120.99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98.55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96.63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97.14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96.78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94.14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89.74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122.15</v>
      </c>
    </row>
    <row r="42" spans="1:12" x14ac:dyDescent="0.25">
      <c r="K42" s="46" t="s">
        <v>49</v>
      </c>
      <c r="L42" s="47">
        <v>98.91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96.97</v>
      </c>
    </row>
    <row r="44" spans="1:12" ht="15.4" customHeight="1" x14ac:dyDescent="0.25">
      <c r="A44" s="26" t="str">
        <f>"Indexed number of payroll jobs in "&amp;$L$1&amp;" each week by age group"</f>
        <v>Indexed number of payroll jobs in Professional, scientific and technical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97.58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97.17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94.2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89.69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96.36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94.66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96.33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99.85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100.7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97.01</v>
      </c>
    </row>
    <row r="58" spans="1:12" ht="15.4" customHeight="1" x14ac:dyDescent="0.25">
      <c r="K58" s="41" t="s">
        <v>2</v>
      </c>
      <c r="L58" s="47">
        <v>92.84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59" s="41" t="s">
        <v>1</v>
      </c>
      <c r="L59" s="47">
        <v>99.3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95.66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94.05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96.16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99.74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100.74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98.89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91.95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97.94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96.25</v>
      </c>
    </row>
    <row r="71" spans="1:12" ht="15.4" customHeight="1" x14ac:dyDescent="0.25">
      <c r="K71" s="46" t="s">
        <v>5</v>
      </c>
      <c r="L71" s="47">
        <v>94.47</v>
      </c>
    </row>
    <row r="72" spans="1:12" ht="15.4" customHeight="1" x14ac:dyDescent="0.25">
      <c r="K72" s="46" t="s">
        <v>46</v>
      </c>
      <c r="L72" s="47">
        <v>96.01</v>
      </c>
    </row>
    <row r="73" spans="1:12" ht="15.4" customHeight="1" x14ac:dyDescent="0.25">
      <c r="K73" s="50" t="s">
        <v>4</v>
      </c>
      <c r="L73" s="47">
        <v>100.27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4" s="41" t="s">
        <v>3</v>
      </c>
      <c r="L74" s="47">
        <v>100.1</v>
      </c>
    </row>
    <row r="75" spans="1:12" ht="15.4" customHeight="1" x14ac:dyDescent="0.25">
      <c r="K75" s="41" t="s">
        <v>45</v>
      </c>
      <c r="L75" s="47">
        <v>98.03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91.74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98.18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97.09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95.54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98.79</v>
      </c>
    </row>
    <row r="84" spans="1:12" ht="15.4" customHeight="1" x14ac:dyDescent="0.25">
      <c r="K84" s="50" t="s">
        <v>4</v>
      </c>
      <c r="L84" s="47">
        <v>99.99</v>
      </c>
    </row>
    <row r="85" spans="1:12" ht="15.4" customHeight="1" x14ac:dyDescent="0.25">
      <c r="K85" s="41" t="s">
        <v>3</v>
      </c>
      <c r="L85" s="47">
        <v>99.21</v>
      </c>
    </row>
    <row r="86" spans="1:12" ht="15.4" customHeight="1" x14ac:dyDescent="0.25">
      <c r="K86" s="41" t="s">
        <v>45</v>
      </c>
      <c r="L86" s="47">
        <v>95.91</v>
      </c>
    </row>
    <row r="87" spans="1:12" ht="15.4" customHeight="1" x14ac:dyDescent="0.25">
      <c r="K87" s="41" t="s">
        <v>2</v>
      </c>
      <c r="L87" s="47">
        <v>95.62</v>
      </c>
    </row>
    <row r="88" spans="1:12" ht="15.4" customHeight="1" x14ac:dyDescent="0.25">
      <c r="K88" s="41" t="s">
        <v>1</v>
      </c>
      <c r="L88" s="47">
        <v>97.32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96.72</v>
      </c>
    </row>
    <row r="91" spans="1:12" ht="15" customHeight="1" x14ac:dyDescent="0.25">
      <c r="K91" s="46" t="s">
        <v>5</v>
      </c>
      <c r="L91" s="47">
        <v>95.75</v>
      </c>
    </row>
    <row r="92" spans="1:12" ht="15" customHeight="1" x14ac:dyDescent="0.25">
      <c r="A92" s="26"/>
      <c r="K92" s="46" t="s">
        <v>46</v>
      </c>
      <c r="L92" s="47">
        <v>98.26</v>
      </c>
    </row>
    <row r="93" spans="1:12" ht="15" customHeight="1" x14ac:dyDescent="0.25">
      <c r="K93" s="50" t="s">
        <v>4</v>
      </c>
      <c r="L93" s="47">
        <v>100.89</v>
      </c>
    </row>
    <row r="94" spans="1:12" ht="15" customHeight="1" x14ac:dyDescent="0.25">
      <c r="K94" s="41" t="s">
        <v>3</v>
      </c>
      <c r="L94" s="47">
        <v>99.29</v>
      </c>
    </row>
    <row r="95" spans="1:12" ht="15" customHeight="1" x14ac:dyDescent="0.25">
      <c r="K95" s="41" t="s">
        <v>45</v>
      </c>
      <c r="L95" s="47">
        <v>97.78</v>
      </c>
    </row>
    <row r="96" spans="1:12" ht="15" customHeight="1" x14ac:dyDescent="0.25">
      <c r="K96" s="41" t="s">
        <v>2</v>
      </c>
      <c r="L96" s="47">
        <v>95.34</v>
      </c>
    </row>
    <row r="97" spans="1:12" ht="15" customHeight="1" x14ac:dyDescent="0.25">
      <c r="K97" s="41" t="s">
        <v>1</v>
      </c>
      <c r="L97" s="47">
        <v>97.66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97.25</v>
      </c>
    </row>
    <row r="100" spans="1:12" x14ac:dyDescent="0.25">
      <c r="A100" s="25"/>
      <c r="B100" s="24"/>
      <c r="K100" s="46" t="s">
        <v>5</v>
      </c>
      <c r="L100" s="47">
        <v>96.08</v>
      </c>
    </row>
    <row r="101" spans="1:12" x14ac:dyDescent="0.25">
      <c r="A101" s="25"/>
      <c r="B101" s="24"/>
      <c r="K101" s="46" t="s">
        <v>46</v>
      </c>
      <c r="L101" s="47">
        <v>98.56</v>
      </c>
    </row>
    <row r="102" spans="1:12" x14ac:dyDescent="0.25">
      <c r="A102" s="25"/>
      <c r="B102" s="24"/>
      <c r="K102" s="50" t="s">
        <v>4</v>
      </c>
      <c r="L102" s="47">
        <v>101.63</v>
      </c>
    </row>
    <row r="103" spans="1:12" x14ac:dyDescent="0.25">
      <c r="A103" s="25"/>
      <c r="B103" s="24"/>
      <c r="K103" s="41" t="s">
        <v>3</v>
      </c>
      <c r="L103" s="47">
        <v>99</v>
      </c>
    </row>
    <row r="104" spans="1:12" x14ac:dyDescent="0.25">
      <c r="A104" s="25"/>
      <c r="B104" s="24"/>
      <c r="K104" s="41" t="s">
        <v>45</v>
      </c>
      <c r="L104" s="47">
        <v>96.92</v>
      </c>
    </row>
    <row r="105" spans="1:12" x14ac:dyDescent="0.25">
      <c r="A105" s="25"/>
      <c r="B105" s="24"/>
      <c r="K105" s="41" t="s">
        <v>2</v>
      </c>
      <c r="L105" s="47">
        <v>95.55</v>
      </c>
    </row>
    <row r="106" spans="1:12" x14ac:dyDescent="0.25">
      <c r="A106" s="25"/>
      <c r="B106" s="24"/>
      <c r="K106" s="41" t="s">
        <v>1</v>
      </c>
      <c r="L106" s="47">
        <v>97.76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99.4739</v>
      </c>
    </row>
    <row r="110" spans="1:12" x14ac:dyDescent="0.25">
      <c r="K110" s="74">
        <v>43918</v>
      </c>
      <c r="L110" s="47">
        <v>98.141400000000004</v>
      </c>
    </row>
    <row r="111" spans="1:12" x14ac:dyDescent="0.25">
      <c r="K111" s="74">
        <v>43925</v>
      </c>
      <c r="L111" s="47">
        <v>97.216499999999996</v>
      </c>
    </row>
    <row r="112" spans="1:12" x14ac:dyDescent="0.25">
      <c r="K112" s="74">
        <v>43932</v>
      </c>
      <c r="L112" s="47">
        <v>96.6965</v>
      </c>
    </row>
    <row r="113" spans="11:12" x14ac:dyDescent="0.25">
      <c r="K113" s="74">
        <v>43939</v>
      </c>
      <c r="L113" s="47">
        <v>96.374300000000005</v>
      </c>
    </row>
    <row r="114" spans="11:12" x14ac:dyDescent="0.25">
      <c r="K114" s="74">
        <v>43946</v>
      </c>
      <c r="L114" s="47">
        <v>96.308199999999999</v>
      </c>
    </row>
    <row r="115" spans="11:12" x14ac:dyDescent="0.25">
      <c r="K115" s="74">
        <v>43953</v>
      </c>
      <c r="L115" s="47">
        <v>96.459199999999996</v>
      </c>
    </row>
    <row r="116" spans="11:12" x14ac:dyDescent="0.25">
      <c r="K116" s="74">
        <v>43960</v>
      </c>
      <c r="L116" s="47">
        <v>96.577699999999993</v>
      </c>
    </row>
    <row r="117" spans="11:12" x14ac:dyDescent="0.25">
      <c r="K117" s="74">
        <v>43967</v>
      </c>
      <c r="L117" s="47">
        <v>96.876400000000004</v>
      </c>
    </row>
    <row r="118" spans="11:12" x14ac:dyDescent="0.25">
      <c r="K118" s="74">
        <v>43974</v>
      </c>
      <c r="L118" s="47">
        <v>96.863</v>
      </c>
    </row>
    <row r="119" spans="11:12" x14ac:dyDescent="0.25">
      <c r="K119" s="74">
        <v>43981</v>
      </c>
      <c r="L119" s="47">
        <v>96.874600000000001</v>
      </c>
    </row>
    <row r="120" spans="11:12" x14ac:dyDescent="0.25">
      <c r="K120" s="74">
        <v>43988</v>
      </c>
      <c r="L120" s="47">
        <v>96.778000000000006</v>
      </c>
    </row>
    <row r="121" spans="11:12" x14ac:dyDescent="0.25">
      <c r="K121" s="74">
        <v>43995</v>
      </c>
      <c r="L121" s="47">
        <v>97.507199999999997</v>
      </c>
    </row>
    <row r="122" spans="11:12" x14ac:dyDescent="0.25">
      <c r="K122" s="74">
        <v>44002</v>
      </c>
      <c r="L122" s="47">
        <v>97.018799999999999</v>
      </c>
    </row>
    <row r="123" spans="11:12" x14ac:dyDescent="0.25">
      <c r="K123" s="74">
        <v>44009</v>
      </c>
      <c r="L123" s="47">
        <v>96.096699999999998</v>
      </c>
    </row>
    <row r="124" spans="11:12" x14ac:dyDescent="0.25">
      <c r="K124" s="74">
        <v>44016</v>
      </c>
      <c r="L124" s="47">
        <v>96.940299999999993</v>
      </c>
    </row>
    <row r="125" spans="11:12" x14ac:dyDescent="0.25">
      <c r="K125" s="74">
        <v>44023</v>
      </c>
      <c r="L125" s="47">
        <v>98.594899999999996</v>
      </c>
    </row>
    <row r="126" spans="11:12" x14ac:dyDescent="0.25">
      <c r="K126" s="74">
        <v>44030</v>
      </c>
      <c r="L126" s="47">
        <v>98.746399999999994</v>
      </c>
    </row>
    <row r="127" spans="11:12" x14ac:dyDescent="0.25">
      <c r="K127" s="74">
        <v>44037</v>
      </c>
      <c r="L127" s="47">
        <v>99.248000000000005</v>
      </c>
    </row>
    <row r="128" spans="11:12" x14ac:dyDescent="0.25">
      <c r="K128" s="74">
        <v>44044</v>
      </c>
      <c r="L128" s="47">
        <v>99.010999999999996</v>
      </c>
    </row>
    <row r="129" spans="1:12" x14ac:dyDescent="0.25">
      <c r="K129" s="74">
        <v>44051</v>
      </c>
      <c r="L129" s="47">
        <v>98.740899999999996</v>
      </c>
    </row>
    <row r="130" spans="1:12" x14ac:dyDescent="0.25">
      <c r="K130" s="74">
        <v>44058</v>
      </c>
      <c r="L130" s="47">
        <v>98.905000000000001</v>
      </c>
    </row>
    <row r="131" spans="1:12" x14ac:dyDescent="0.25">
      <c r="K131" s="74">
        <v>44065</v>
      </c>
      <c r="L131" s="47">
        <v>98.874600000000001</v>
      </c>
    </row>
    <row r="132" spans="1:12" x14ac:dyDescent="0.25">
      <c r="K132" s="74">
        <v>44072</v>
      </c>
      <c r="L132" s="47">
        <v>99.004599999999996</v>
      </c>
    </row>
    <row r="133" spans="1:12" x14ac:dyDescent="0.25">
      <c r="K133" s="74">
        <v>44079</v>
      </c>
      <c r="L133" s="47">
        <v>98.749499999999998</v>
      </c>
    </row>
    <row r="134" spans="1:12" x14ac:dyDescent="0.25">
      <c r="K134" s="74">
        <v>44086</v>
      </c>
      <c r="L134" s="47">
        <v>99.001999999999995</v>
      </c>
    </row>
    <row r="135" spans="1:12" x14ac:dyDescent="0.25">
      <c r="K135" s="74">
        <v>44093</v>
      </c>
      <c r="L135" s="47">
        <v>98.936499999999995</v>
      </c>
    </row>
    <row r="136" spans="1:12" x14ac:dyDescent="0.25">
      <c r="K136" s="74">
        <v>44100</v>
      </c>
      <c r="L136" s="47">
        <v>98.738900000000001</v>
      </c>
    </row>
    <row r="137" spans="1:12" x14ac:dyDescent="0.25">
      <c r="K137" s="74">
        <v>44107</v>
      </c>
      <c r="L137" s="47">
        <v>98.095699999999994</v>
      </c>
    </row>
    <row r="138" spans="1:12" x14ac:dyDescent="0.25">
      <c r="K138" s="74">
        <v>44114</v>
      </c>
      <c r="L138" s="47">
        <v>98.060100000000006</v>
      </c>
    </row>
    <row r="139" spans="1:12" x14ac:dyDescent="0.25">
      <c r="A139" s="25"/>
      <c r="B139" s="24"/>
      <c r="K139" s="74">
        <v>44121</v>
      </c>
      <c r="L139" s="47">
        <v>98.247500000000002</v>
      </c>
    </row>
    <row r="140" spans="1:12" x14ac:dyDescent="0.25">
      <c r="A140" s="25"/>
      <c r="B140" s="24"/>
      <c r="K140" s="74">
        <v>44128</v>
      </c>
      <c r="L140" s="47">
        <v>97.765299999999996</v>
      </c>
    </row>
    <row r="141" spans="1:12" x14ac:dyDescent="0.25">
      <c r="K141" s="74">
        <v>44135</v>
      </c>
      <c r="L141" s="47">
        <v>97.160399999999996</v>
      </c>
    </row>
    <row r="142" spans="1:12" x14ac:dyDescent="0.25">
      <c r="K142" s="74">
        <v>44142</v>
      </c>
      <c r="L142" s="47">
        <v>96.479600000000005</v>
      </c>
    </row>
    <row r="143" spans="1:12" x14ac:dyDescent="0.25">
      <c r="K143" s="74">
        <v>44149</v>
      </c>
      <c r="L143" s="47">
        <v>97.521000000000001</v>
      </c>
    </row>
    <row r="144" spans="1:12" x14ac:dyDescent="0.25">
      <c r="K144" s="74">
        <v>44156</v>
      </c>
      <c r="L144" s="47">
        <v>96.8947</v>
      </c>
    </row>
    <row r="145" spans="11:12" x14ac:dyDescent="0.25">
      <c r="K145" s="74">
        <v>44163</v>
      </c>
      <c r="L145" s="47">
        <v>97.193100000000001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100.43040000000001</v>
      </c>
    </row>
    <row r="152" spans="11:12" x14ac:dyDescent="0.25">
      <c r="K152" s="74">
        <v>43918</v>
      </c>
      <c r="L152" s="47">
        <v>100.10299999999999</v>
      </c>
    </row>
    <row r="153" spans="11:12" x14ac:dyDescent="0.25">
      <c r="K153" s="74">
        <v>43925</v>
      </c>
      <c r="L153" s="47">
        <v>100.32599999999999</v>
      </c>
    </row>
    <row r="154" spans="11:12" x14ac:dyDescent="0.25">
      <c r="K154" s="74">
        <v>43932</v>
      </c>
      <c r="L154" s="47">
        <v>97.658699999999996</v>
      </c>
    </row>
    <row r="155" spans="11:12" x14ac:dyDescent="0.25">
      <c r="K155" s="74">
        <v>43939</v>
      </c>
      <c r="L155" s="47">
        <v>96.776200000000003</v>
      </c>
    </row>
    <row r="156" spans="11:12" x14ac:dyDescent="0.25">
      <c r="K156" s="74">
        <v>43946</v>
      </c>
      <c r="L156" s="47">
        <v>96.1096</v>
      </c>
    </row>
    <row r="157" spans="11:12" x14ac:dyDescent="0.25">
      <c r="K157" s="74">
        <v>43953</v>
      </c>
      <c r="L157" s="47">
        <v>96.946100000000001</v>
      </c>
    </row>
    <row r="158" spans="11:12" x14ac:dyDescent="0.25">
      <c r="K158" s="74">
        <v>43960</v>
      </c>
      <c r="L158" s="47">
        <v>94.586699999999993</v>
      </c>
    </row>
    <row r="159" spans="11:12" x14ac:dyDescent="0.25">
      <c r="K159" s="74">
        <v>43967</v>
      </c>
      <c r="L159" s="47">
        <v>92.946799999999996</v>
      </c>
    </row>
    <row r="160" spans="11:12" x14ac:dyDescent="0.25">
      <c r="K160" s="74">
        <v>43974</v>
      </c>
      <c r="L160" s="47">
        <v>92.215699999999998</v>
      </c>
    </row>
    <row r="161" spans="11:12" x14ac:dyDescent="0.25">
      <c r="K161" s="74">
        <v>43981</v>
      </c>
      <c r="L161" s="47">
        <v>93.355999999999995</v>
      </c>
    </row>
    <row r="162" spans="11:12" x14ac:dyDescent="0.25">
      <c r="K162" s="74">
        <v>43988</v>
      </c>
      <c r="L162" s="47">
        <v>95.588800000000006</v>
      </c>
    </row>
    <row r="163" spans="11:12" x14ac:dyDescent="0.25">
      <c r="K163" s="74">
        <v>43995</v>
      </c>
      <c r="L163" s="47">
        <v>97.448599999999999</v>
      </c>
    </row>
    <row r="164" spans="11:12" x14ac:dyDescent="0.25">
      <c r="K164" s="74">
        <v>44002</v>
      </c>
      <c r="L164" s="47">
        <v>97.674300000000002</v>
      </c>
    </row>
    <row r="165" spans="11:12" x14ac:dyDescent="0.25">
      <c r="K165" s="74">
        <v>44009</v>
      </c>
      <c r="L165" s="47">
        <v>96.849100000000007</v>
      </c>
    </row>
    <row r="166" spans="11:12" x14ac:dyDescent="0.25">
      <c r="K166" s="74">
        <v>44016</v>
      </c>
      <c r="L166" s="47">
        <v>99.582599999999999</v>
      </c>
    </row>
    <row r="167" spans="11:12" x14ac:dyDescent="0.25">
      <c r="K167" s="74">
        <v>44023</v>
      </c>
      <c r="L167" s="47">
        <v>95.490399999999994</v>
      </c>
    </row>
    <row r="168" spans="11:12" x14ac:dyDescent="0.25">
      <c r="K168" s="74">
        <v>44030</v>
      </c>
      <c r="L168" s="47">
        <v>95.452799999999996</v>
      </c>
    </row>
    <row r="169" spans="11:12" x14ac:dyDescent="0.25">
      <c r="K169" s="74">
        <v>44037</v>
      </c>
      <c r="L169" s="47">
        <v>96.274500000000003</v>
      </c>
    </row>
    <row r="170" spans="11:12" x14ac:dyDescent="0.25">
      <c r="K170" s="74">
        <v>44044</v>
      </c>
      <c r="L170" s="47">
        <v>96.850899999999996</v>
      </c>
    </row>
    <row r="171" spans="11:12" x14ac:dyDescent="0.25">
      <c r="K171" s="74">
        <v>44051</v>
      </c>
      <c r="L171" s="47">
        <v>96.546400000000006</v>
      </c>
    </row>
    <row r="172" spans="11:12" x14ac:dyDescent="0.25">
      <c r="K172" s="74">
        <v>44058</v>
      </c>
      <c r="L172" s="47">
        <v>96.215199999999996</v>
      </c>
    </row>
    <row r="173" spans="11:12" x14ac:dyDescent="0.25">
      <c r="K173" s="74">
        <v>44065</v>
      </c>
      <c r="L173" s="47">
        <v>95.711399999999998</v>
      </c>
    </row>
    <row r="174" spans="11:12" x14ac:dyDescent="0.25">
      <c r="K174" s="74">
        <v>44072</v>
      </c>
      <c r="L174" s="47">
        <v>96.158299999999997</v>
      </c>
    </row>
    <row r="175" spans="11:12" x14ac:dyDescent="0.25">
      <c r="K175" s="74">
        <v>44079</v>
      </c>
      <c r="L175" s="47">
        <v>97.993099999999998</v>
      </c>
    </row>
    <row r="176" spans="11:12" x14ac:dyDescent="0.25">
      <c r="K176" s="74">
        <v>44086</v>
      </c>
      <c r="L176" s="47">
        <v>98.212699999999998</v>
      </c>
    </row>
    <row r="177" spans="11:12" x14ac:dyDescent="0.25">
      <c r="K177" s="74">
        <v>44093</v>
      </c>
      <c r="L177" s="47">
        <v>98.116</v>
      </c>
    </row>
    <row r="178" spans="11:12" x14ac:dyDescent="0.25">
      <c r="K178" s="74">
        <v>44100</v>
      </c>
      <c r="L178" s="47">
        <v>98.450999999999993</v>
      </c>
    </row>
    <row r="179" spans="11:12" x14ac:dyDescent="0.25">
      <c r="K179" s="74">
        <v>44107</v>
      </c>
      <c r="L179" s="47">
        <v>98.064899999999994</v>
      </c>
    </row>
    <row r="180" spans="11:12" x14ac:dyDescent="0.25">
      <c r="K180" s="74">
        <v>44114</v>
      </c>
      <c r="L180" s="47">
        <v>97.5244</v>
      </c>
    </row>
    <row r="181" spans="11:12" x14ac:dyDescent="0.25">
      <c r="K181" s="74">
        <v>44121</v>
      </c>
      <c r="L181" s="47">
        <v>97.703199999999995</v>
      </c>
    </row>
    <row r="182" spans="11:12" x14ac:dyDescent="0.25">
      <c r="K182" s="74">
        <v>44128</v>
      </c>
      <c r="L182" s="47">
        <v>95.529499999999999</v>
      </c>
    </row>
    <row r="183" spans="11:12" x14ac:dyDescent="0.25">
      <c r="K183" s="74">
        <v>44135</v>
      </c>
      <c r="L183" s="47">
        <v>95.351600000000005</v>
      </c>
    </row>
    <row r="184" spans="11:12" x14ac:dyDescent="0.25">
      <c r="K184" s="74">
        <v>44142</v>
      </c>
      <c r="L184" s="47">
        <v>96.551100000000005</v>
      </c>
    </row>
    <row r="185" spans="11:12" x14ac:dyDescent="0.25">
      <c r="K185" s="74">
        <v>44149</v>
      </c>
      <c r="L185" s="47">
        <v>97.883499999999998</v>
      </c>
    </row>
    <row r="186" spans="11:12" x14ac:dyDescent="0.25">
      <c r="K186" s="74">
        <v>44156</v>
      </c>
      <c r="L186" s="47">
        <v>96.557100000000005</v>
      </c>
    </row>
    <row r="187" spans="11:12" x14ac:dyDescent="0.25">
      <c r="K187" s="74">
        <v>44163</v>
      </c>
      <c r="L187" s="47">
        <v>97.062799999999996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7F4D6-95F0-41FF-BEC3-878BE4B36FF4}">
  <sheetPr codeName="Sheet17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Administrative and support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-2.3768808065914304E-2</v>
      </c>
      <c r="C10" s="32">
        <v>2.1248733425924815E-3</v>
      </c>
      <c r="D10" s="32">
        <v>2.5172888795665926E-7</v>
      </c>
      <c r="E10" s="32">
        <v>0</v>
      </c>
      <c r="F10" s="32">
        <v>-2.2346410172064957E-3</v>
      </c>
      <c r="G10" s="32">
        <v>1.4902682827044211E-2</v>
      </c>
      <c r="H10" s="32">
        <v>-4.1247734474669784E-6</v>
      </c>
      <c r="I10" s="67">
        <v>3.341367550868668E-6</v>
      </c>
      <c r="J10" s="46"/>
      <c r="K10" s="46"/>
      <c r="L10" s="47"/>
    </row>
    <row r="11" spans="1:12" x14ac:dyDescent="0.25">
      <c r="A11" s="68" t="s">
        <v>6</v>
      </c>
      <c r="B11" s="32">
        <v>-1.6565717098645183E-2</v>
      </c>
      <c r="C11" s="32">
        <v>8.9745097782945038E-4</v>
      </c>
      <c r="D11" s="32">
        <v>0</v>
      </c>
      <c r="E11" s="32">
        <v>0</v>
      </c>
      <c r="F11" s="32">
        <v>-8.2576201866697563E-3</v>
      </c>
      <c r="G11" s="32">
        <v>1.3988688386622483E-2</v>
      </c>
      <c r="H11" s="32">
        <v>0</v>
      </c>
      <c r="I11" s="67">
        <v>0</v>
      </c>
      <c r="J11" s="46"/>
      <c r="K11" s="46"/>
      <c r="L11" s="47"/>
    </row>
    <row r="12" spans="1:12" ht="15" customHeight="1" x14ac:dyDescent="0.25">
      <c r="A12" s="68" t="s">
        <v>5</v>
      </c>
      <c r="B12" s="32">
        <v>-6.4045073013682896E-2</v>
      </c>
      <c r="C12" s="32">
        <v>9.9800399201597223E-3</v>
      </c>
      <c r="D12" s="32">
        <v>0</v>
      </c>
      <c r="E12" s="32">
        <v>0</v>
      </c>
      <c r="F12" s="32">
        <v>-3.5791946948298126E-2</v>
      </c>
      <c r="G12" s="32">
        <v>1.7072403354117416E-2</v>
      </c>
      <c r="H12" s="32">
        <v>0</v>
      </c>
      <c r="I12" s="67">
        <v>0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-1.2302284710017597E-2</v>
      </c>
      <c r="C13" s="32">
        <v>-6.0815345039704205E-3</v>
      </c>
      <c r="D13" s="32">
        <v>0</v>
      </c>
      <c r="E13" s="32">
        <v>0</v>
      </c>
      <c r="F13" s="32">
        <v>2.2201473923291415E-2</v>
      </c>
      <c r="G13" s="32">
        <v>2.3117007355674346E-2</v>
      </c>
      <c r="H13" s="32">
        <v>0</v>
      </c>
      <c r="I13" s="67">
        <v>0</v>
      </c>
      <c r="J13" s="46"/>
      <c r="K13" s="46"/>
      <c r="L13" s="47"/>
    </row>
    <row r="14" spans="1:12" ht="15" customHeight="1" x14ac:dyDescent="0.25">
      <c r="A14" s="68" t="s">
        <v>4</v>
      </c>
      <c r="B14" s="32">
        <v>3.2374895101806356E-2</v>
      </c>
      <c r="C14" s="32">
        <v>3.6497917471767227E-3</v>
      </c>
      <c r="D14" s="32">
        <v>0</v>
      </c>
      <c r="E14" s="32">
        <v>0</v>
      </c>
      <c r="F14" s="32">
        <v>9.4167962887377055E-2</v>
      </c>
      <c r="G14" s="32">
        <v>5.9004672150575477E-3</v>
      </c>
      <c r="H14" s="32">
        <v>0</v>
      </c>
      <c r="I14" s="67">
        <v>0</v>
      </c>
      <c r="J14" s="46"/>
      <c r="K14" s="63"/>
      <c r="L14" s="47"/>
    </row>
    <row r="15" spans="1:12" ht="15" customHeight="1" x14ac:dyDescent="0.25">
      <c r="A15" s="68" t="s">
        <v>3</v>
      </c>
      <c r="B15" s="32">
        <v>-9.0066906845087669E-4</v>
      </c>
      <c r="C15" s="32">
        <v>3.2299741602066501E-3</v>
      </c>
      <c r="D15" s="32">
        <v>0</v>
      </c>
      <c r="E15" s="32">
        <v>0</v>
      </c>
      <c r="F15" s="32">
        <v>-2.2964230329647339E-3</v>
      </c>
      <c r="G15" s="32">
        <v>8.1669787235030267E-3</v>
      </c>
      <c r="H15" s="32">
        <v>0</v>
      </c>
      <c r="I15" s="67">
        <v>0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-3.7533512064343189E-2</v>
      </c>
      <c r="C16" s="32">
        <v>8.9936145336810824E-4</v>
      </c>
      <c r="D16" s="32">
        <v>0</v>
      </c>
      <c r="E16" s="32">
        <v>0</v>
      </c>
      <c r="F16" s="32">
        <v>8.0358420373480843E-3</v>
      </c>
      <c r="G16" s="32">
        <v>1.3060696719077391E-2</v>
      </c>
      <c r="H16" s="32">
        <v>0</v>
      </c>
      <c r="I16" s="67">
        <v>0</v>
      </c>
      <c r="J16" s="46"/>
      <c r="K16" s="46"/>
      <c r="L16" s="47"/>
    </row>
    <row r="17" spans="1:12" ht="15" customHeight="1" x14ac:dyDescent="0.25">
      <c r="A17" s="68" t="s">
        <v>2</v>
      </c>
      <c r="B17" s="32">
        <v>-2.0050578034682132E-2</v>
      </c>
      <c r="C17" s="32">
        <v>0</v>
      </c>
      <c r="D17" s="32">
        <v>0</v>
      </c>
      <c r="E17" s="32">
        <v>0</v>
      </c>
      <c r="F17" s="32">
        <v>-0.1613200087289024</v>
      </c>
      <c r="G17" s="32">
        <v>0</v>
      </c>
      <c r="H17" s="32">
        <v>0</v>
      </c>
      <c r="I17" s="67">
        <v>0</v>
      </c>
      <c r="J17" s="46"/>
      <c r="K17" s="46"/>
      <c r="L17" s="47"/>
    </row>
    <row r="18" spans="1:12" x14ac:dyDescent="0.25">
      <c r="A18" s="69" t="s">
        <v>1</v>
      </c>
      <c r="B18" s="32">
        <v>1.8809638223381553E-2</v>
      </c>
      <c r="C18" s="32">
        <v>-7.1581482472571345E-3</v>
      </c>
      <c r="D18" s="32">
        <v>0</v>
      </c>
      <c r="E18" s="32">
        <v>0</v>
      </c>
      <c r="F18" s="32">
        <v>0.11007254878917472</v>
      </c>
      <c r="G18" s="32">
        <v>-3.7011014292503974E-3</v>
      </c>
      <c r="H18" s="32">
        <v>0</v>
      </c>
      <c r="I18" s="67">
        <v>0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-3.3173919272422414E-2</v>
      </c>
      <c r="C20" s="32">
        <v>1.5391169082443756E-3</v>
      </c>
      <c r="D20" s="32">
        <v>5.4882031141900711E-8</v>
      </c>
      <c r="E20" s="32">
        <v>2.7441090837410087E-6</v>
      </c>
      <c r="F20" s="32">
        <v>-1.6666762578467553E-2</v>
      </c>
      <c r="G20" s="32">
        <v>1.3627322651926566E-2</v>
      </c>
      <c r="H20" s="32">
        <v>-4.3095324995245932E-6</v>
      </c>
      <c r="I20" s="67">
        <v>6.5962660196206002E-6</v>
      </c>
      <c r="J20" s="46"/>
      <c r="K20" s="46"/>
      <c r="L20" s="46"/>
    </row>
    <row r="21" spans="1:12" x14ac:dyDescent="0.25">
      <c r="A21" s="68" t="s">
        <v>13</v>
      </c>
      <c r="B21" s="32">
        <v>-3.4145953396298001E-2</v>
      </c>
      <c r="C21" s="32">
        <v>8.6642553137084022E-4</v>
      </c>
      <c r="D21" s="32">
        <v>5.1079860163838475E-7</v>
      </c>
      <c r="E21" s="32">
        <v>-3.1924810686145833E-6</v>
      </c>
      <c r="F21" s="32">
        <v>-5.4623956625088343E-4</v>
      </c>
      <c r="G21" s="32">
        <v>1.6005463331484338E-2</v>
      </c>
      <c r="H21" s="32">
        <v>-4.2018941395216558E-6</v>
      </c>
      <c r="I21" s="67">
        <v>-1.6823150397193842E-6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0.32590791001050246</v>
      </c>
      <c r="C22" s="32">
        <v>3.0546485650455368E-2</v>
      </c>
      <c r="D22" s="32">
        <v>0</v>
      </c>
      <c r="E22" s="32">
        <v>0</v>
      </c>
      <c r="F22" s="32">
        <v>0.72007719511886648</v>
      </c>
      <c r="G22" s="32">
        <v>4.1308172007627153E-2</v>
      </c>
      <c r="H22" s="32">
        <v>0</v>
      </c>
      <c r="I22" s="67">
        <v>0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-9.7629732314059581E-3</v>
      </c>
      <c r="C23" s="32">
        <v>6.7757831387273981E-3</v>
      </c>
      <c r="D23" s="32">
        <v>-3.6785743481315691E-6</v>
      </c>
      <c r="E23" s="32">
        <v>-5.1091049358964469E-6</v>
      </c>
      <c r="F23" s="32">
        <v>8.0463303583869772E-2</v>
      </c>
      <c r="G23" s="32">
        <v>2.0392269590585377E-2</v>
      </c>
      <c r="H23" s="32">
        <v>-7.6465740334041854E-6</v>
      </c>
      <c r="I23" s="67">
        <v>1.9137535423041641E-7</v>
      </c>
      <c r="J23" s="46"/>
      <c r="K23" s="46" t="s">
        <v>48</v>
      </c>
      <c r="L23" s="47">
        <v>128.66</v>
      </c>
    </row>
    <row r="24" spans="1:12" x14ac:dyDescent="0.25">
      <c r="A24" s="68" t="s">
        <v>50</v>
      </c>
      <c r="B24" s="32">
        <v>-2.8273423117914809E-2</v>
      </c>
      <c r="C24" s="32">
        <v>2.7351652197098453E-3</v>
      </c>
      <c r="D24" s="32">
        <v>-1.9830608932513982E-5</v>
      </c>
      <c r="E24" s="32">
        <v>0</v>
      </c>
      <c r="F24" s="32">
        <v>2.3373276339297977E-3</v>
      </c>
      <c r="G24" s="32">
        <v>1.8721417164233367E-2</v>
      </c>
      <c r="H24" s="32">
        <v>-5.0799001464096882E-5</v>
      </c>
      <c r="I24" s="67">
        <v>-2.5808620193190634E-6</v>
      </c>
      <c r="J24" s="46"/>
      <c r="K24" s="46" t="s">
        <v>49</v>
      </c>
      <c r="L24" s="47">
        <v>98.36</v>
      </c>
    </row>
    <row r="25" spans="1:12" x14ac:dyDescent="0.25">
      <c r="A25" s="68" t="s">
        <v>51</v>
      </c>
      <c r="B25" s="32">
        <v>-2.5507832963752364E-2</v>
      </c>
      <c r="C25" s="32">
        <v>2.5142485899063427E-3</v>
      </c>
      <c r="D25" s="32">
        <v>4.1239542829529796E-6</v>
      </c>
      <c r="E25" s="32">
        <v>0</v>
      </c>
      <c r="F25" s="32">
        <v>-2.9750964133675728E-2</v>
      </c>
      <c r="G25" s="32">
        <v>1.8499690681280656E-2</v>
      </c>
      <c r="H25" s="32">
        <v>3.1915715744901263E-5</v>
      </c>
      <c r="I25" s="67">
        <v>2.1529889280724746E-5</v>
      </c>
      <c r="J25" s="46"/>
      <c r="K25" s="46" t="s">
        <v>50</v>
      </c>
      <c r="L25" s="47">
        <v>96.91</v>
      </c>
    </row>
    <row r="26" spans="1:12" ht="17.25" customHeight="1" x14ac:dyDescent="0.25">
      <c r="A26" s="68" t="s">
        <v>52</v>
      </c>
      <c r="B26" s="32">
        <v>-3.4622968440169766E-2</v>
      </c>
      <c r="C26" s="32">
        <v>1.8695848679213256E-3</v>
      </c>
      <c r="D26" s="32">
        <v>-2.4762928552246599E-5</v>
      </c>
      <c r="E26" s="32">
        <v>1.919643714121122E-5</v>
      </c>
      <c r="F26" s="32">
        <v>-4.4782487149970018E-2</v>
      </c>
      <c r="G26" s="32">
        <v>1.3635845254617029E-2</v>
      </c>
      <c r="H26" s="32">
        <v>-5.6912529244890209E-6</v>
      </c>
      <c r="I26" s="67">
        <v>5.2495411884123655E-7</v>
      </c>
      <c r="J26" s="58"/>
      <c r="K26" s="50" t="s">
        <v>51</v>
      </c>
      <c r="L26" s="47">
        <v>97.2</v>
      </c>
    </row>
    <row r="27" spans="1:12" x14ac:dyDescent="0.25">
      <c r="A27" s="68" t="s">
        <v>53</v>
      </c>
      <c r="B27" s="32">
        <v>-8.7838108997511877E-2</v>
      </c>
      <c r="C27" s="32">
        <v>3.1224485292495885E-3</v>
      </c>
      <c r="D27" s="32">
        <v>1.430080084485752E-4</v>
      </c>
      <c r="E27" s="32">
        <v>-2.2000748025385874E-5</v>
      </c>
      <c r="F27" s="32">
        <v>-9.1423834885596689E-2</v>
      </c>
      <c r="G27" s="32">
        <v>3.3819214772130568E-3</v>
      </c>
      <c r="H27" s="32">
        <v>7.7308061612546553E-5</v>
      </c>
      <c r="I27" s="67">
        <v>-1.8330213283013208E-5</v>
      </c>
      <c r="J27" s="53"/>
      <c r="K27" s="41" t="s">
        <v>52</v>
      </c>
      <c r="L27" s="47">
        <v>96.36</v>
      </c>
    </row>
    <row r="28" spans="1:12" ht="15.75" thickBot="1" x14ac:dyDescent="0.3">
      <c r="A28" s="70" t="s">
        <v>54</v>
      </c>
      <c r="B28" s="71">
        <v>-0.16686320754716977</v>
      </c>
      <c r="C28" s="71">
        <v>-2.6469031233457008E-3</v>
      </c>
      <c r="D28" s="71">
        <v>0</v>
      </c>
      <c r="E28" s="71">
        <v>0</v>
      </c>
      <c r="F28" s="71">
        <v>-0.14560815737430755</v>
      </c>
      <c r="G28" s="71">
        <v>-1.2672421182507443E-2</v>
      </c>
      <c r="H28" s="71">
        <v>0</v>
      </c>
      <c r="I28" s="72">
        <v>0</v>
      </c>
      <c r="J28" s="53"/>
      <c r="K28" s="41" t="s">
        <v>53</v>
      </c>
      <c r="L28" s="47">
        <v>90.93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83.53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Administrative and support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132.59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99.02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97.17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97.45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96.54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83.31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132.59</v>
      </c>
    </row>
    <row r="42" spans="1:12" x14ac:dyDescent="0.25">
      <c r="K42" s="46" t="s">
        <v>49</v>
      </c>
      <c r="L42" s="47">
        <v>99.02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97.17</v>
      </c>
    </row>
    <row r="44" spans="1:12" ht="15.4" customHeight="1" x14ac:dyDescent="0.25">
      <c r="A44" s="26" t="str">
        <f>"Indexed number of payroll jobs in "&amp;$L$1&amp;" each week by age group"</f>
        <v>Indexed number of payroll jobs in Administrative and support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97.45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96.54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91.22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83.31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96.81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93.04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98.84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101.29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96.87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98.42</v>
      </c>
    </row>
    <row r="58" spans="1:12" ht="15.4" customHeight="1" x14ac:dyDescent="0.25">
      <c r="K58" s="41" t="s">
        <v>2</v>
      </c>
      <c r="L58" s="47">
        <v>96.77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59" s="41" t="s">
        <v>1</v>
      </c>
      <c r="L59" s="47">
        <v>99.26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96.96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93.65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98.5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101.55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96.95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98.59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96.77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98.07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96.96</v>
      </c>
    </row>
    <row r="71" spans="1:12" ht="15.4" customHeight="1" x14ac:dyDescent="0.25">
      <c r="K71" s="46" t="s">
        <v>5</v>
      </c>
      <c r="L71" s="47">
        <v>93.65</v>
      </c>
    </row>
    <row r="72" spans="1:12" ht="15.4" customHeight="1" x14ac:dyDescent="0.25">
      <c r="K72" s="46" t="s">
        <v>46</v>
      </c>
      <c r="L72" s="47">
        <v>98.5</v>
      </c>
    </row>
    <row r="73" spans="1:12" ht="15.4" customHeight="1" x14ac:dyDescent="0.25">
      <c r="K73" s="50" t="s">
        <v>4</v>
      </c>
      <c r="L73" s="47">
        <v>101.55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4" s="41" t="s">
        <v>3</v>
      </c>
      <c r="L74" s="47">
        <v>96.95</v>
      </c>
    </row>
    <row r="75" spans="1:12" ht="15.4" customHeight="1" x14ac:dyDescent="0.25">
      <c r="K75" s="41" t="s">
        <v>45</v>
      </c>
      <c r="L75" s="47">
        <v>98.59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96.77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98.07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97.95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91.11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97.99</v>
      </c>
    </row>
    <row r="84" spans="1:12" ht="15.4" customHeight="1" x14ac:dyDescent="0.25">
      <c r="K84" s="50" t="s">
        <v>4</v>
      </c>
      <c r="L84" s="47">
        <v>100.34</v>
      </c>
    </row>
    <row r="85" spans="1:12" ht="15.4" customHeight="1" x14ac:dyDescent="0.25">
      <c r="K85" s="41" t="s">
        <v>3</v>
      </c>
      <c r="L85" s="47">
        <v>100.09</v>
      </c>
    </row>
    <row r="86" spans="1:12" ht="15.4" customHeight="1" x14ac:dyDescent="0.25">
      <c r="K86" s="41" t="s">
        <v>45</v>
      </c>
      <c r="L86" s="47">
        <v>94.83</v>
      </c>
    </row>
    <row r="87" spans="1:12" ht="15.4" customHeight="1" x14ac:dyDescent="0.25">
      <c r="K87" s="41" t="s">
        <v>2</v>
      </c>
      <c r="L87" s="47">
        <v>96.2</v>
      </c>
    </row>
    <row r="88" spans="1:12" ht="15.4" customHeight="1" x14ac:dyDescent="0.25">
      <c r="K88" s="41" t="s">
        <v>1</v>
      </c>
      <c r="L88" s="47">
        <v>104.5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97.86</v>
      </c>
    </row>
    <row r="91" spans="1:12" ht="15" customHeight="1" x14ac:dyDescent="0.25">
      <c r="K91" s="46" t="s">
        <v>5</v>
      </c>
      <c r="L91" s="47">
        <v>92.1</v>
      </c>
    </row>
    <row r="92" spans="1:12" ht="15" customHeight="1" x14ac:dyDescent="0.25">
      <c r="A92" s="26"/>
      <c r="K92" s="46" t="s">
        <v>46</v>
      </c>
      <c r="L92" s="47">
        <v>96.82</v>
      </c>
    </row>
    <row r="93" spans="1:12" ht="15" customHeight="1" x14ac:dyDescent="0.25">
      <c r="K93" s="50" t="s">
        <v>4</v>
      </c>
      <c r="L93" s="47">
        <v>100.65</v>
      </c>
    </row>
    <row r="94" spans="1:12" ht="15" customHeight="1" x14ac:dyDescent="0.25">
      <c r="K94" s="41" t="s">
        <v>3</v>
      </c>
      <c r="L94" s="47">
        <v>100.73</v>
      </c>
    </row>
    <row r="95" spans="1:12" ht="15" customHeight="1" x14ac:dyDescent="0.25">
      <c r="K95" s="41" t="s">
        <v>45</v>
      </c>
      <c r="L95" s="47">
        <v>95.13</v>
      </c>
    </row>
    <row r="96" spans="1:12" ht="15" customHeight="1" x14ac:dyDescent="0.25">
      <c r="K96" s="41" t="s">
        <v>2</v>
      </c>
      <c r="L96" s="47">
        <v>96.2</v>
      </c>
    </row>
    <row r="97" spans="1:12" ht="15" customHeight="1" x14ac:dyDescent="0.25">
      <c r="K97" s="41" t="s">
        <v>1</v>
      </c>
      <c r="L97" s="47">
        <v>103.84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97.86</v>
      </c>
    </row>
    <row r="100" spans="1:12" x14ac:dyDescent="0.25">
      <c r="A100" s="25"/>
      <c r="B100" s="24"/>
      <c r="K100" s="46" t="s">
        <v>5</v>
      </c>
      <c r="L100" s="47">
        <v>92.1</v>
      </c>
    </row>
    <row r="101" spans="1:12" x14ac:dyDescent="0.25">
      <c r="A101" s="25"/>
      <c r="B101" s="24"/>
      <c r="K101" s="46" t="s">
        <v>46</v>
      </c>
      <c r="L101" s="47">
        <v>96.82</v>
      </c>
    </row>
    <row r="102" spans="1:12" x14ac:dyDescent="0.25">
      <c r="A102" s="25"/>
      <c r="B102" s="24"/>
      <c r="K102" s="50" t="s">
        <v>4</v>
      </c>
      <c r="L102" s="47">
        <v>100.65</v>
      </c>
    </row>
    <row r="103" spans="1:12" x14ac:dyDescent="0.25">
      <c r="A103" s="25"/>
      <c r="B103" s="24"/>
      <c r="K103" s="41" t="s">
        <v>3</v>
      </c>
      <c r="L103" s="47">
        <v>100.73</v>
      </c>
    </row>
    <row r="104" spans="1:12" x14ac:dyDescent="0.25">
      <c r="A104" s="25"/>
      <c r="B104" s="24"/>
      <c r="K104" s="41" t="s">
        <v>45</v>
      </c>
      <c r="L104" s="47">
        <v>95.13</v>
      </c>
    </row>
    <row r="105" spans="1:12" x14ac:dyDescent="0.25">
      <c r="A105" s="25"/>
      <c r="B105" s="24"/>
      <c r="K105" s="41" t="s">
        <v>2</v>
      </c>
      <c r="L105" s="47">
        <v>96.2</v>
      </c>
    </row>
    <row r="106" spans="1:12" x14ac:dyDescent="0.25">
      <c r="A106" s="25"/>
      <c r="B106" s="24"/>
      <c r="K106" s="41" t="s">
        <v>1</v>
      </c>
      <c r="L106" s="47">
        <v>103.84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99.408799999999999</v>
      </c>
    </row>
    <row r="110" spans="1:12" x14ac:dyDescent="0.25">
      <c r="K110" s="74">
        <v>43918</v>
      </c>
      <c r="L110" s="47">
        <v>96.951099999999997</v>
      </c>
    </row>
    <row r="111" spans="1:12" x14ac:dyDescent="0.25">
      <c r="K111" s="74">
        <v>43925</v>
      </c>
      <c r="L111" s="47">
        <v>92.892899999999997</v>
      </c>
    </row>
    <row r="112" spans="1:12" x14ac:dyDescent="0.25">
      <c r="K112" s="74">
        <v>43932</v>
      </c>
      <c r="L112" s="47">
        <v>90.515500000000003</v>
      </c>
    </row>
    <row r="113" spans="11:12" x14ac:dyDescent="0.25">
      <c r="K113" s="74">
        <v>43939</v>
      </c>
      <c r="L113" s="47">
        <v>89.217500000000001</v>
      </c>
    </row>
    <row r="114" spans="11:12" x14ac:dyDescent="0.25">
      <c r="K114" s="74">
        <v>43946</v>
      </c>
      <c r="L114" s="47">
        <v>89.634299999999996</v>
      </c>
    </row>
    <row r="115" spans="11:12" x14ac:dyDescent="0.25">
      <c r="K115" s="74">
        <v>43953</v>
      </c>
      <c r="L115" s="47">
        <v>89.787099999999995</v>
      </c>
    </row>
    <row r="116" spans="11:12" x14ac:dyDescent="0.25">
      <c r="K116" s="74">
        <v>43960</v>
      </c>
      <c r="L116" s="47">
        <v>89.979299999999995</v>
      </c>
    </row>
    <row r="117" spans="11:12" x14ac:dyDescent="0.25">
      <c r="K117" s="74">
        <v>43967</v>
      </c>
      <c r="L117" s="47">
        <v>91.202299999999994</v>
      </c>
    </row>
    <row r="118" spans="11:12" x14ac:dyDescent="0.25">
      <c r="K118" s="74">
        <v>43974</v>
      </c>
      <c r="L118" s="47">
        <v>91.0916</v>
      </c>
    </row>
    <row r="119" spans="11:12" x14ac:dyDescent="0.25">
      <c r="K119" s="74">
        <v>43981</v>
      </c>
      <c r="L119" s="47">
        <v>92.840900000000005</v>
      </c>
    </row>
    <row r="120" spans="11:12" x14ac:dyDescent="0.25">
      <c r="K120" s="74">
        <v>43988</v>
      </c>
      <c r="L120" s="47">
        <v>93.259299999999996</v>
      </c>
    </row>
    <row r="121" spans="11:12" x14ac:dyDescent="0.25">
      <c r="K121" s="74">
        <v>43995</v>
      </c>
      <c r="L121" s="47">
        <v>94.527900000000002</v>
      </c>
    </row>
    <row r="122" spans="11:12" x14ac:dyDescent="0.25">
      <c r="K122" s="74">
        <v>44002</v>
      </c>
      <c r="L122" s="47">
        <v>94.292299999999997</v>
      </c>
    </row>
    <row r="123" spans="11:12" x14ac:dyDescent="0.25">
      <c r="K123" s="74">
        <v>44009</v>
      </c>
      <c r="L123" s="47">
        <v>94.751000000000005</v>
      </c>
    </row>
    <row r="124" spans="11:12" x14ac:dyDescent="0.25">
      <c r="K124" s="74">
        <v>44016</v>
      </c>
      <c r="L124" s="47">
        <v>94.817899999999995</v>
      </c>
    </row>
    <row r="125" spans="11:12" x14ac:dyDescent="0.25">
      <c r="K125" s="74">
        <v>44023</v>
      </c>
      <c r="L125" s="47">
        <v>94.969200000000001</v>
      </c>
    </row>
    <row r="126" spans="11:12" x14ac:dyDescent="0.25">
      <c r="K126" s="74">
        <v>44030</v>
      </c>
      <c r="L126" s="47">
        <v>94.921099999999996</v>
      </c>
    </row>
    <row r="127" spans="11:12" x14ac:dyDescent="0.25">
      <c r="K127" s="74">
        <v>44037</v>
      </c>
      <c r="L127" s="47">
        <v>95.017899999999997</v>
      </c>
    </row>
    <row r="128" spans="11:12" x14ac:dyDescent="0.25">
      <c r="K128" s="74">
        <v>44044</v>
      </c>
      <c r="L128" s="47">
        <v>94.917699999999996</v>
      </c>
    </row>
    <row r="129" spans="1:12" x14ac:dyDescent="0.25">
      <c r="K129" s="74">
        <v>44051</v>
      </c>
      <c r="L129" s="47">
        <v>95.208100000000002</v>
      </c>
    </row>
    <row r="130" spans="1:12" x14ac:dyDescent="0.25">
      <c r="K130" s="74">
        <v>44058</v>
      </c>
      <c r="L130" s="47">
        <v>95.059399999999997</v>
      </c>
    </row>
    <row r="131" spans="1:12" x14ac:dyDescent="0.25">
      <c r="K131" s="74">
        <v>44065</v>
      </c>
      <c r="L131" s="47">
        <v>95.284099999999995</v>
      </c>
    </row>
    <row r="132" spans="1:12" x14ac:dyDescent="0.25">
      <c r="K132" s="74">
        <v>44072</v>
      </c>
      <c r="L132" s="47">
        <v>95.316599999999994</v>
      </c>
    </row>
    <row r="133" spans="1:12" x14ac:dyDescent="0.25">
      <c r="K133" s="74">
        <v>44079</v>
      </c>
      <c r="L133" s="47">
        <v>95.864599999999996</v>
      </c>
    </row>
    <row r="134" spans="1:12" x14ac:dyDescent="0.25">
      <c r="K134" s="74">
        <v>44086</v>
      </c>
      <c r="L134" s="47">
        <v>95.836699999999993</v>
      </c>
    </row>
    <row r="135" spans="1:12" x14ac:dyDescent="0.25">
      <c r="K135" s="74">
        <v>44093</v>
      </c>
      <c r="L135" s="47">
        <v>95.836699999999993</v>
      </c>
    </row>
    <row r="136" spans="1:12" x14ac:dyDescent="0.25">
      <c r="K136" s="74">
        <v>44100</v>
      </c>
      <c r="L136" s="47">
        <v>95.836699999999993</v>
      </c>
    </row>
    <row r="137" spans="1:12" x14ac:dyDescent="0.25">
      <c r="K137" s="74">
        <v>44107</v>
      </c>
      <c r="L137" s="47">
        <v>95.836699999999993</v>
      </c>
    </row>
    <row r="138" spans="1:12" x14ac:dyDescent="0.25">
      <c r="K138" s="74">
        <v>44114</v>
      </c>
      <c r="L138" s="47">
        <v>96.731700000000004</v>
      </c>
    </row>
    <row r="139" spans="1:12" x14ac:dyDescent="0.25">
      <c r="A139" s="25"/>
      <c r="B139" s="24"/>
      <c r="K139" s="74">
        <v>44121</v>
      </c>
      <c r="L139" s="47">
        <v>98.012299999999996</v>
      </c>
    </row>
    <row r="140" spans="1:12" x14ac:dyDescent="0.25">
      <c r="A140" s="25"/>
      <c r="B140" s="24"/>
      <c r="K140" s="74">
        <v>44128</v>
      </c>
      <c r="L140" s="47">
        <v>97.724699999999999</v>
      </c>
    </row>
    <row r="141" spans="1:12" x14ac:dyDescent="0.25">
      <c r="K141" s="74">
        <v>44135</v>
      </c>
      <c r="L141" s="47">
        <v>97.4161</v>
      </c>
    </row>
    <row r="142" spans="1:12" x14ac:dyDescent="0.25">
      <c r="K142" s="74">
        <v>44142</v>
      </c>
      <c r="L142" s="47">
        <v>97.622799999999998</v>
      </c>
    </row>
    <row r="143" spans="1:12" x14ac:dyDescent="0.25">
      <c r="K143" s="74">
        <v>44149</v>
      </c>
      <c r="L143" s="47">
        <v>97.623099999999994</v>
      </c>
    </row>
    <row r="144" spans="1:12" x14ac:dyDescent="0.25">
      <c r="K144" s="74">
        <v>44156</v>
      </c>
      <c r="L144" s="47">
        <v>97.623099999999994</v>
      </c>
    </row>
    <row r="145" spans="11:12" x14ac:dyDescent="0.25">
      <c r="K145" s="74">
        <v>44163</v>
      </c>
      <c r="L145" s="47">
        <v>97.623099999999994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101.6752</v>
      </c>
    </row>
    <row r="152" spans="11:12" x14ac:dyDescent="0.25">
      <c r="K152" s="74">
        <v>43918</v>
      </c>
      <c r="L152" s="47">
        <v>102.2611</v>
      </c>
    </row>
    <row r="153" spans="11:12" x14ac:dyDescent="0.25">
      <c r="K153" s="74">
        <v>43925</v>
      </c>
      <c r="L153" s="47">
        <v>98.977500000000006</v>
      </c>
    </row>
    <row r="154" spans="11:12" x14ac:dyDescent="0.25">
      <c r="K154" s="74">
        <v>43932</v>
      </c>
      <c r="L154" s="47">
        <v>93.000399999999999</v>
      </c>
    </row>
    <row r="155" spans="11:12" x14ac:dyDescent="0.25">
      <c r="K155" s="74">
        <v>43939</v>
      </c>
      <c r="L155" s="47">
        <v>90.594300000000004</v>
      </c>
    </row>
    <row r="156" spans="11:12" x14ac:dyDescent="0.25">
      <c r="K156" s="74">
        <v>43946</v>
      </c>
      <c r="L156" s="47">
        <v>93.66</v>
      </c>
    </row>
    <row r="157" spans="11:12" x14ac:dyDescent="0.25">
      <c r="K157" s="74">
        <v>43953</v>
      </c>
      <c r="L157" s="47">
        <v>98.834299999999999</v>
      </c>
    </row>
    <row r="158" spans="11:12" x14ac:dyDescent="0.25">
      <c r="K158" s="74">
        <v>43960</v>
      </c>
      <c r="L158" s="47">
        <v>96.669899999999998</v>
      </c>
    </row>
    <row r="159" spans="11:12" x14ac:dyDescent="0.25">
      <c r="K159" s="74">
        <v>43967</v>
      </c>
      <c r="L159" s="47">
        <v>95.500799999999998</v>
      </c>
    </row>
    <row r="160" spans="11:12" x14ac:dyDescent="0.25">
      <c r="K160" s="74">
        <v>43974</v>
      </c>
      <c r="L160" s="47">
        <v>93.836399999999998</v>
      </c>
    </row>
    <row r="161" spans="11:12" x14ac:dyDescent="0.25">
      <c r="K161" s="74">
        <v>43981</v>
      </c>
      <c r="L161" s="47">
        <v>95.930999999999997</v>
      </c>
    </row>
    <row r="162" spans="11:12" x14ac:dyDescent="0.25">
      <c r="K162" s="74">
        <v>43988</v>
      </c>
      <c r="L162" s="47">
        <v>97.811300000000003</v>
      </c>
    </row>
    <row r="163" spans="11:12" x14ac:dyDescent="0.25">
      <c r="K163" s="74">
        <v>43995</v>
      </c>
      <c r="L163" s="47">
        <v>96.912099999999995</v>
      </c>
    </row>
    <row r="164" spans="11:12" x14ac:dyDescent="0.25">
      <c r="K164" s="74">
        <v>44002</v>
      </c>
      <c r="L164" s="47">
        <v>98.373800000000003</v>
      </c>
    </row>
    <row r="165" spans="11:12" x14ac:dyDescent="0.25">
      <c r="K165" s="74">
        <v>44009</v>
      </c>
      <c r="L165" s="47">
        <v>100.5637</v>
      </c>
    </row>
    <row r="166" spans="11:12" x14ac:dyDescent="0.25">
      <c r="K166" s="74">
        <v>44016</v>
      </c>
      <c r="L166" s="47">
        <v>103.312</v>
      </c>
    </row>
    <row r="167" spans="11:12" x14ac:dyDescent="0.25">
      <c r="K167" s="74">
        <v>44023</v>
      </c>
      <c r="L167" s="47">
        <v>97.171000000000006</v>
      </c>
    </row>
    <row r="168" spans="11:12" x14ac:dyDescent="0.25">
      <c r="K168" s="74">
        <v>44030</v>
      </c>
      <c r="L168" s="47">
        <v>97.027199999999993</v>
      </c>
    </row>
    <row r="169" spans="11:12" x14ac:dyDescent="0.25">
      <c r="K169" s="74">
        <v>44037</v>
      </c>
      <c r="L169" s="47">
        <v>96.688000000000002</v>
      </c>
    </row>
    <row r="170" spans="11:12" x14ac:dyDescent="0.25">
      <c r="K170" s="74">
        <v>44044</v>
      </c>
      <c r="L170" s="47">
        <v>97.350200000000001</v>
      </c>
    </row>
    <row r="171" spans="11:12" x14ac:dyDescent="0.25">
      <c r="K171" s="74">
        <v>44051</v>
      </c>
      <c r="L171" s="47">
        <v>98.124099999999999</v>
      </c>
    </row>
    <row r="172" spans="11:12" x14ac:dyDescent="0.25">
      <c r="K172" s="74">
        <v>44058</v>
      </c>
      <c r="L172" s="47">
        <v>96.723500000000001</v>
      </c>
    </row>
    <row r="173" spans="11:12" x14ac:dyDescent="0.25">
      <c r="K173" s="74">
        <v>44065</v>
      </c>
      <c r="L173" s="47">
        <v>96.848699999999994</v>
      </c>
    </row>
    <row r="174" spans="11:12" x14ac:dyDescent="0.25">
      <c r="K174" s="74">
        <v>44072</v>
      </c>
      <c r="L174" s="47">
        <v>97.281999999999996</v>
      </c>
    </row>
    <row r="175" spans="11:12" x14ac:dyDescent="0.25">
      <c r="K175" s="74">
        <v>44079</v>
      </c>
      <c r="L175" s="47">
        <v>99.394099999999995</v>
      </c>
    </row>
    <row r="176" spans="11:12" x14ac:dyDescent="0.25">
      <c r="K176" s="74">
        <v>44086</v>
      </c>
      <c r="L176" s="47">
        <v>98.546199999999999</v>
      </c>
    </row>
    <row r="177" spans="11:12" x14ac:dyDescent="0.25">
      <c r="K177" s="74">
        <v>44093</v>
      </c>
      <c r="L177" s="47">
        <v>98.546199999999999</v>
      </c>
    </row>
    <row r="178" spans="11:12" x14ac:dyDescent="0.25">
      <c r="K178" s="74">
        <v>44100</v>
      </c>
      <c r="L178" s="47">
        <v>98.546199999999999</v>
      </c>
    </row>
    <row r="179" spans="11:12" x14ac:dyDescent="0.25">
      <c r="K179" s="74">
        <v>44107</v>
      </c>
      <c r="L179" s="47">
        <v>98.546199999999999</v>
      </c>
    </row>
    <row r="180" spans="11:12" x14ac:dyDescent="0.25">
      <c r="K180" s="74">
        <v>44114</v>
      </c>
      <c r="L180" s="47">
        <v>98.917100000000005</v>
      </c>
    </row>
    <row r="181" spans="11:12" x14ac:dyDescent="0.25">
      <c r="K181" s="74">
        <v>44121</v>
      </c>
      <c r="L181" s="47">
        <v>99.886300000000006</v>
      </c>
    </row>
    <row r="182" spans="11:12" x14ac:dyDescent="0.25">
      <c r="K182" s="74">
        <v>44128</v>
      </c>
      <c r="L182" s="47">
        <v>98.512200000000007</v>
      </c>
    </row>
    <row r="183" spans="11:12" x14ac:dyDescent="0.25">
      <c r="K183" s="74">
        <v>44135</v>
      </c>
      <c r="L183" s="47">
        <v>98.311400000000006</v>
      </c>
    </row>
    <row r="184" spans="11:12" x14ac:dyDescent="0.25">
      <c r="K184" s="74">
        <v>44142</v>
      </c>
      <c r="L184" s="47">
        <v>99.775700000000001</v>
      </c>
    </row>
    <row r="185" spans="11:12" x14ac:dyDescent="0.25">
      <c r="K185" s="74">
        <v>44149</v>
      </c>
      <c r="L185" s="47">
        <v>99.776600000000002</v>
      </c>
    </row>
    <row r="186" spans="11:12" x14ac:dyDescent="0.25">
      <c r="K186" s="74">
        <v>44156</v>
      </c>
      <c r="L186" s="47">
        <v>99.776899999999998</v>
      </c>
    </row>
    <row r="187" spans="11:12" x14ac:dyDescent="0.25">
      <c r="K187" s="74">
        <v>44163</v>
      </c>
      <c r="L187" s="47">
        <v>99.776499999999999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9B622-DD24-41C2-9EE0-6401621406A5}">
  <sheetPr codeName="Sheet18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Public administration and safety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3.1364376541411998E-2</v>
      </c>
      <c r="C10" s="32">
        <v>-1.0207576616615421E-3</v>
      </c>
      <c r="D10" s="32">
        <v>-4.8080599024353798E-3</v>
      </c>
      <c r="E10" s="32">
        <v>-3.7497290559196372E-4</v>
      </c>
      <c r="F10" s="32">
        <v>1.0478688483571252E-2</v>
      </c>
      <c r="G10" s="32">
        <v>1.0395498308723994E-2</v>
      </c>
      <c r="H10" s="32">
        <v>-4.1482326806295822E-3</v>
      </c>
      <c r="I10" s="67">
        <v>6.2852314301444778E-3</v>
      </c>
      <c r="J10" s="46"/>
      <c r="K10" s="46"/>
      <c r="L10" s="47"/>
    </row>
    <row r="11" spans="1:12" x14ac:dyDescent="0.25">
      <c r="A11" s="68" t="s">
        <v>6</v>
      </c>
      <c r="B11" s="32">
        <v>3.5444117033103018E-2</v>
      </c>
      <c r="C11" s="32">
        <v>-1.6283915600138421E-2</v>
      </c>
      <c r="D11" s="32">
        <v>-2.084045649439481E-2</v>
      </c>
      <c r="E11" s="32">
        <v>-4.8637239607229876E-4</v>
      </c>
      <c r="F11" s="32">
        <v>-3.0707214501344282E-3</v>
      </c>
      <c r="G11" s="32">
        <v>-8.9461600774833894E-3</v>
      </c>
      <c r="H11" s="32">
        <v>-1.7944047521758155E-2</v>
      </c>
      <c r="I11" s="67">
        <v>5.7720010817459144E-3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-3.8927875243665033E-3</v>
      </c>
      <c r="C12" s="32">
        <v>2.5472095683409801E-2</v>
      </c>
      <c r="D12" s="32">
        <v>1.2970304880466133E-2</v>
      </c>
      <c r="E12" s="32">
        <v>-1.622862571247663E-3</v>
      </c>
      <c r="F12" s="32">
        <v>-2.1948238653354157E-2</v>
      </c>
      <c r="G12" s="32">
        <v>6.0235602332391114E-2</v>
      </c>
      <c r="H12" s="32">
        <v>5.7762224038919729E-3</v>
      </c>
      <c r="I12" s="67">
        <v>1.343488511446389E-2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7.1831412547033846E-2</v>
      </c>
      <c r="C13" s="32">
        <v>-5.33774757549621E-3</v>
      </c>
      <c r="D13" s="32">
        <v>0</v>
      </c>
      <c r="E13" s="32">
        <v>-2.1419736281750312E-3</v>
      </c>
      <c r="F13" s="32">
        <v>8.5207391704677393E-2</v>
      </c>
      <c r="G13" s="32">
        <v>6.4191191043632134E-3</v>
      </c>
      <c r="H13" s="32">
        <v>0</v>
      </c>
      <c r="I13" s="67">
        <v>3.9404984867299486E-3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3.1864858234325277E-2</v>
      </c>
      <c r="C14" s="32">
        <v>2.1000323343713934E-3</v>
      </c>
      <c r="D14" s="32">
        <v>5.1153269999413276E-3</v>
      </c>
      <c r="E14" s="32">
        <v>-2.9999489457293027E-3</v>
      </c>
      <c r="F14" s="32">
        <v>6.163745450676883E-2</v>
      </c>
      <c r="G14" s="32">
        <v>1.6400000094744627E-2</v>
      </c>
      <c r="H14" s="32">
        <v>1.6806722758335946E-2</v>
      </c>
      <c r="I14" s="67">
        <v>-3.9999997490958172E-4</v>
      </c>
      <c r="J14" s="46"/>
      <c r="K14" s="63"/>
      <c r="L14" s="47"/>
    </row>
    <row r="15" spans="1:12" ht="15" customHeight="1" x14ac:dyDescent="0.25">
      <c r="A15" s="68" t="s">
        <v>3</v>
      </c>
      <c r="B15" s="32">
        <v>7.4364123728885678E-2</v>
      </c>
      <c r="C15" s="32">
        <v>1.1866050438127829E-2</v>
      </c>
      <c r="D15" s="32">
        <v>-7.0736119121271868E-3</v>
      </c>
      <c r="E15" s="32">
        <v>4.8072490681838609E-3</v>
      </c>
      <c r="F15" s="32">
        <v>3.4643284704241495E-2</v>
      </c>
      <c r="G15" s="32">
        <v>1.1898068754021329E-2</v>
      </c>
      <c r="H15" s="32">
        <v>2.6127891336034104E-3</v>
      </c>
      <c r="I15" s="67">
        <v>1.1798460019958323E-3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3.2608167824017542E-3</v>
      </c>
      <c r="C16" s="32">
        <v>-1.737278018703059E-2</v>
      </c>
      <c r="D16" s="32">
        <v>-2.9556506785774372E-2</v>
      </c>
      <c r="E16" s="32">
        <v>6.2380036119733528E-3</v>
      </c>
      <c r="F16" s="32">
        <v>3.3460493551423331E-2</v>
      </c>
      <c r="G16" s="32">
        <v>-3.5215990503596695E-2</v>
      </c>
      <c r="H16" s="32">
        <v>-2.9309149504123444E-2</v>
      </c>
      <c r="I16" s="67">
        <v>2.1542737891122821E-2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4.914474536737079E-2</v>
      </c>
      <c r="C17" s="32">
        <v>7.4975111996018473E-3</v>
      </c>
      <c r="D17" s="32">
        <v>-1.9415680473372499E-3</v>
      </c>
      <c r="E17" s="32">
        <v>2.3477078957123698E-3</v>
      </c>
      <c r="F17" s="32">
        <v>7.0011683665406776E-2</v>
      </c>
      <c r="G17" s="32">
        <v>8.3072812232343196E-4</v>
      </c>
      <c r="H17" s="32">
        <v>-2.0452693624348761E-3</v>
      </c>
      <c r="I17" s="67">
        <v>7.12326681990616E-3</v>
      </c>
      <c r="J17" s="46"/>
      <c r="K17" s="46"/>
      <c r="L17" s="47"/>
    </row>
    <row r="18" spans="1:12" x14ac:dyDescent="0.25">
      <c r="A18" s="69" t="s">
        <v>1</v>
      </c>
      <c r="B18" s="32">
        <v>-3.9396750738958763E-2</v>
      </c>
      <c r="C18" s="32">
        <v>-2.2804091128572068E-2</v>
      </c>
      <c r="D18" s="32">
        <v>0</v>
      </c>
      <c r="E18" s="32">
        <v>0</v>
      </c>
      <c r="F18" s="32">
        <v>-8.0680149699894677E-2</v>
      </c>
      <c r="G18" s="32">
        <v>-2.0825303996745315E-2</v>
      </c>
      <c r="H18" s="32">
        <v>0</v>
      </c>
      <c r="I18" s="67">
        <v>0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9.1778298870177633E-3</v>
      </c>
      <c r="C20" s="32">
        <v>-9.407108987206092E-3</v>
      </c>
      <c r="D20" s="32">
        <v>-6.719458260445621E-3</v>
      </c>
      <c r="E20" s="32">
        <v>-1.6137030244585127E-3</v>
      </c>
      <c r="F20" s="32">
        <v>-1.9650460574677231E-3</v>
      </c>
      <c r="G20" s="32">
        <v>-1.504342747727927E-4</v>
      </c>
      <c r="H20" s="32">
        <v>-8.1342755039441883E-3</v>
      </c>
      <c r="I20" s="67">
        <v>4.5576592090850188E-3</v>
      </c>
      <c r="J20" s="46"/>
      <c r="K20" s="46"/>
      <c r="L20" s="46"/>
    </row>
    <row r="21" spans="1:12" x14ac:dyDescent="0.25">
      <c r="A21" s="68" t="s">
        <v>13</v>
      </c>
      <c r="B21" s="32">
        <v>5.0345953888551342E-2</v>
      </c>
      <c r="C21" s="32">
        <v>6.673894364680466E-3</v>
      </c>
      <c r="D21" s="32">
        <v>-2.7022317400097196E-3</v>
      </c>
      <c r="E21" s="32">
        <v>6.0536022016677293E-4</v>
      </c>
      <c r="F21" s="32">
        <v>2.2593932282230389E-2</v>
      </c>
      <c r="G21" s="32">
        <v>2.2703704509889455E-2</v>
      </c>
      <c r="H21" s="32">
        <v>6.9826217957524861E-4</v>
      </c>
      <c r="I21" s="67">
        <v>8.3327040781913109E-3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0.36150839388624401</v>
      </c>
      <c r="C22" s="32">
        <v>9.3656975515502783E-2</v>
      </c>
      <c r="D22" s="32">
        <v>-2.6786833687362788E-2</v>
      </c>
      <c r="E22" s="32">
        <v>3.5841303117724044E-2</v>
      </c>
      <c r="F22" s="32">
        <v>0.72977770765227645</v>
      </c>
      <c r="G22" s="32">
        <v>0.13253247557146297</v>
      </c>
      <c r="H22" s="32">
        <v>5.3921776496546059E-5</v>
      </c>
      <c r="I22" s="67">
        <v>4.8205622135784276E-2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0.13770063739544569</v>
      </c>
      <c r="C23" s="32">
        <v>1.209385033591448E-2</v>
      </c>
      <c r="D23" s="32">
        <v>-6.5757403966714145E-3</v>
      </c>
      <c r="E23" s="32">
        <v>4.0039925674264509E-3</v>
      </c>
      <c r="F23" s="32">
        <v>0.14676827613424215</v>
      </c>
      <c r="G23" s="32">
        <v>2.2989998532803479E-2</v>
      </c>
      <c r="H23" s="32">
        <v>-5.0894420682146002E-4</v>
      </c>
      <c r="I23" s="67">
        <v>8.660765381154123E-3</v>
      </c>
      <c r="J23" s="46"/>
      <c r="K23" s="46" t="s">
        <v>48</v>
      </c>
      <c r="L23" s="47">
        <v>124.49</v>
      </c>
    </row>
    <row r="24" spans="1:12" x14ac:dyDescent="0.25">
      <c r="A24" s="68" t="s">
        <v>50</v>
      </c>
      <c r="B24" s="32">
        <v>4.551813078440281E-2</v>
      </c>
      <c r="C24" s="32">
        <v>-2.7872757326585784E-4</v>
      </c>
      <c r="D24" s="32">
        <v>-3.5436016522749636E-3</v>
      </c>
      <c r="E24" s="32">
        <v>-8.5194556265300037E-4</v>
      </c>
      <c r="F24" s="32">
        <v>2.2703935909033079E-2</v>
      </c>
      <c r="G24" s="32">
        <v>1.1620540294193571E-2</v>
      </c>
      <c r="H24" s="32">
        <v>-2.9974428888634996E-3</v>
      </c>
      <c r="I24" s="67">
        <v>5.5540390576742649E-3</v>
      </c>
      <c r="J24" s="46"/>
      <c r="K24" s="46" t="s">
        <v>49</v>
      </c>
      <c r="L24" s="47">
        <v>112.41</v>
      </c>
    </row>
    <row r="25" spans="1:12" x14ac:dyDescent="0.25">
      <c r="A25" s="68" t="s">
        <v>51</v>
      </c>
      <c r="B25" s="32">
        <v>2.1020757753156483E-2</v>
      </c>
      <c r="C25" s="32">
        <v>-3.3364259216438485E-3</v>
      </c>
      <c r="D25" s="32">
        <v>-2.9713352907189128E-3</v>
      </c>
      <c r="E25" s="32">
        <v>-1.5037068829385491E-3</v>
      </c>
      <c r="F25" s="32">
        <v>1.2794793643486901E-3</v>
      </c>
      <c r="G25" s="32">
        <v>8.3793878979061542E-3</v>
      </c>
      <c r="H25" s="32">
        <v>1.9725183327001794E-4</v>
      </c>
      <c r="I25" s="67">
        <v>5.6428579471123896E-3</v>
      </c>
      <c r="J25" s="46"/>
      <c r="K25" s="46" t="s">
        <v>50</v>
      </c>
      <c r="L25" s="47">
        <v>104.58</v>
      </c>
    </row>
    <row r="26" spans="1:12" ht="17.25" customHeight="1" x14ac:dyDescent="0.25">
      <c r="A26" s="68" t="s">
        <v>52</v>
      </c>
      <c r="B26" s="32">
        <v>2.0279604354311864E-4</v>
      </c>
      <c r="C26" s="32">
        <v>-8.3297219974459713E-3</v>
      </c>
      <c r="D26" s="32">
        <v>-3.4120708575318126E-3</v>
      </c>
      <c r="E26" s="32">
        <v>-2.2904186938595972E-3</v>
      </c>
      <c r="F26" s="32">
        <v>-1.8629222768326126E-2</v>
      </c>
      <c r="G26" s="32">
        <v>4.251677578323676E-3</v>
      </c>
      <c r="H26" s="32">
        <v>1.8521239829483171E-4</v>
      </c>
      <c r="I26" s="67">
        <v>5.8628486834497728E-3</v>
      </c>
      <c r="J26" s="58"/>
      <c r="K26" s="50" t="s">
        <v>51</v>
      </c>
      <c r="L26" s="47">
        <v>102.44</v>
      </c>
    </row>
    <row r="27" spans="1:12" x14ac:dyDescent="0.25">
      <c r="A27" s="68" t="s">
        <v>53</v>
      </c>
      <c r="B27" s="32">
        <v>-4.6776316666000461E-2</v>
      </c>
      <c r="C27" s="32">
        <v>-1.2392354576357456E-2</v>
      </c>
      <c r="D27" s="32">
        <v>-8.313432684800226E-3</v>
      </c>
      <c r="E27" s="32">
        <v>-2.8265224278680723E-3</v>
      </c>
      <c r="F27" s="32">
        <v>-7.7295270387632842E-2</v>
      </c>
      <c r="G27" s="32">
        <v>3.4405786953988216E-3</v>
      </c>
      <c r="H27" s="32">
        <v>-5.3243714182020785E-3</v>
      </c>
      <c r="I27" s="67">
        <v>6.8418751091883223E-3</v>
      </c>
      <c r="J27" s="53"/>
      <c r="K27" s="41" t="s">
        <v>52</v>
      </c>
      <c r="L27" s="47">
        <v>100.86</v>
      </c>
    </row>
    <row r="28" spans="1:12" ht="15.75" thickBot="1" x14ac:dyDescent="0.3">
      <c r="A28" s="70" t="s">
        <v>54</v>
      </c>
      <c r="B28" s="71">
        <v>-6.6279121366762839E-2</v>
      </c>
      <c r="C28" s="71">
        <v>5.1724240886155126E-3</v>
      </c>
      <c r="D28" s="71">
        <v>-1.2170990087157052E-2</v>
      </c>
      <c r="E28" s="71">
        <v>7.3563142288284311E-3</v>
      </c>
      <c r="F28" s="71">
        <v>-0.10935517487441737</v>
      </c>
      <c r="G28" s="71">
        <v>-1.1052648547440591E-2</v>
      </c>
      <c r="H28" s="71">
        <v>-1.1856058701132599E-2</v>
      </c>
      <c r="I28" s="72">
        <v>2.2707242715379383E-2</v>
      </c>
      <c r="J28" s="53"/>
      <c r="K28" s="41" t="s">
        <v>53</v>
      </c>
      <c r="L28" s="47">
        <v>96.52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92.89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Public administration and safety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139.9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114.52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104.92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102.41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100.36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96.12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94.52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136.15</v>
      </c>
    </row>
    <row r="42" spans="1:12" x14ac:dyDescent="0.25">
      <c r="K42" s="46" t="s">
        <v>49</v>
      </c>
      <c r="L42" s="47">
        <v>113.77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104.55</v>
      </c>
    </row>
    <row r="44" spans="1:12" ht="15.4" customHeight="1" x14ac:dyDescent="0.25">
      <c r="A44" s="26" t="str">
        <f>"Indexed number of payroll jobs in "&amp;$L$1&amp;" each week by age group"</f>
        <v>Indexed number of payroll jobs in Public administration and safety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102.1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100.02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95.32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93.37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103.27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96.33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106.76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102.3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102.81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100.4</v>
      </c>
    </row>
    <row r="58" spans="1:12" ht="15.4" customHeight="1" x14ac:dyDescent="0.25">
      <c r="K58" s="41" t="s">
        <v>2</v>
      </c>
      <c r="L58" s="47">
        <v>102.52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59" s="41" t="s">
        <v>1</v>
      </c>
      <c r="L59" s="47">
        <v>96.91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103.25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95.51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106.19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101.99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104.08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101.66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103.05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94.75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100.86</v>
      </c>
    </row>
    <row r="71" spans="1:12" ht="15.4" customHeight="1" x14ac:dyDescent="0.25">
      <c r="K71" s="46" t="s">
        <v>5</v>
      </c>
      <c r="L71" s="47">
        <v>96.36</v>
      </c>
    </row>
    <row r="72" spans="1:12" ht="15.4" customHeight="1" x14ac:dyDescent="0.25">
      <c r="K72" s="46" t="s">
        <v>46</v>
      </c>
      <c r="L72" s="47">
        <v>106.19</v>
      </c>
    </row>
    <row r="73" spans="1:12" ht="15.4" customHeight="1" x14ac:dyDescent="0.25">
      <c r="K73" s="50" t="s">
        <v>4</v>
      </c>
      <c r="L73" s="47">
        <v>102.51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4" s="41" t="s">
        <v>3</v>
      </c>
      <c r="L74" s="47">
        <v>103.22</v>
      </c>
    </row>
    <row r="75" spans="1:12" ht="15.4" customHeight="1" x14ac:dyDescent="0.25">
      <c r="K75" s="41" t="s">
        <v>45</v>
      </c>
      <c r="L75" s="47">
        <v>98.68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102.64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94.75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106.95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97.74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108.73</v>
      </c>
    </row>
    <row r="84" spans="1:12" ht="15.4" customHeight="1" x14ac:dyDescent="0.25">
      <c r="K84" s="50" t="s">
        <v>4</v>
      </c>
      <c r="L84" s="47">
        <v>103.39</v>
      </c>
    </row>
    <row r="85" spans="1:12" ht="15.4" customHeight="1" x14ac:dyDescent="0.25">
      <c r="K85" s="41" t="s">
        <v>3</v>
      </c>
      <c r="L85" s="47">
        <v>109.04</v>
      </c>
    </row>
    <row r="86" spans="1:12" ht="15.4" customHeight="1" x14ac:dyDescent="0.25">
      <c r="K86" s="41" t="s">
        <v>45</v>
      </c>
      <c r="L86" s="47">
        <v>103.36</v>
      </c>
    </row>
    <row r="87" spans="1:12" ht="15.4" customHeight="1" x14ac:dyDescent="0.25">
      <c r="K87" s="41" t="s">
        <v>2</v>
      </c>
      <c r="L87" s="47">
        <v>105.42</v>
      </c>
    </row>
    <row r="88" spans="1:12" ht="15.4" customHeight="1" x14ac:dyDescent="0.25">
      <c r="K88" s="41" t="s">
        <v>1</v>
      </c>
      <c r="L88" s="47">
        <v>99.45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107.86</v>
      </c>
    </row>
    <row r="91" spans="1:12" ht="15" customHeight="1" x14ac:dyDescent="0.25">
      <c r="K91" s="46" t="s">
        <v>5</v>
      </c>
      <c r="L91" s="47">
        <v>100.77</v>
      </c>
    </row>
    <row r="92" spans="1:12" ht="15" customHeight="1" x14ac:dyDescent="0.25">
      <c r="A92" s="26"/>
      <c r="K92" s="46" t="s">
        <v>46</v>
      </c>
      <c r="L92" s="47">
        <v>108.15</v>
      </c>
    </row>
    <row r="93" spans="1:12" ht="15" customHeight="1" x14ac:dyDescent="0.25">
      <c r="K93" s="50" t="s">
        <v>4</v>
      </c>
      <c r="L93" s="47">
        <v>103.08</v>
      </c>
    </row>
    <row r="94" spans="1:12" ht="15" customHeight="1" x14ac:dyDescent="0.25">
      <c r="K94" s="41" t="s">
        <v>3</v>
      </c>
      <c r="L94" s="47">
        <v>111.59</v>
      </c>
    </row>
    <row r="95" spans="1:12" ht="15" customHeight="1" x14ac:dyDescent="0.25">
      <c r="K95" s="41" t="s">
        <v>45</v>
      </c>
      <c r="L95" s="47">
        <v>104.66</v>
      </c>
    </row>
    <row r="96" spans="1:12" ht="15" customHeight="1" x14ac:dyDescent="0.25">
      <c r="K96" s="41" t="s">
        <v>2</v>
      </c>
      <c r="L96" s="47">
        <v>106.72</v>
      </c>
    </row>
    <row r="97" spans="1:12" ht="15" customHeight="1" x14ac:dyDescent="0.25">
      <c r="K97" s="41" t="s">
        <v>1</v>
      </c>
      <c r="L97" s="47">
        <v>97.12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105.88</v>
      </c>
    </row>
    <row r="100" spans="1:12" x14ac:dyDescent="0.25">
      <c r="A100" s="25"/>
      <c r="B100" s="24"/>
      <c r="K100" s="46" t="s">
        <v>5</v>
      </c>
      <c r="L100" s="47">
        <v>102.45</v>
      </c>
    </row>
    <row r="101" spans="1:12" x14ac:dyDescent="0.25">
      <c r="A101" s="25"/>
      <c r="B101" s="24"/>
      <c r="K101" s="46" t="s">
        <v>46</v>
      </c>
      <c r="L101" s="47">
        <v>108.15</v>
      </c>
    </row>
    <row r="102" spans="1:12" x14ac:dyDescent="0.25">
      <c r="A102" s="25"/>
      <c r="B102" s="24"/>
      <c r="K102" s="50" t="s">
        <v>4</v>
      </c>
      <c r="L102" s="47">
        <v>103.61</v>
      </c>
    </row>
    <row r="103" spans="1:12" x14ac:dyDescent="0.25">
      <c r="A103" s="25"/>
      <c r="B103" s="24"/>
      <c r="K103" s="41" t="s">
        <v>3</v>
      </c>
      <c r="L103" s="47">
        <v>111.05</v>
      </c>
    </row>
    <row r="104" spans="1:12" x14ac:dyDescent="0.25">
      <c r="A104" s="25"/>
      <c r="B104" s="24"/>
      <c r="K104" s="41" t="s">
        <v>45</v>
      </c>
      <c r="L104" s="47">
        <v>101.59</v>
      </c>
    </row>
    <row r="105" spans="1:12" x14ac:dyDescent="0.25">
      <c r="A105" s="25"/>
      <c r="B105" s="24"/>
      <c r="K105" s="41" t="s">
        <v>2</v>
      </c>
      <c r="L105" s="47">
        <v>106.79</v>
      </c>
    </row>
    <row r="106" spans="1:12" x14ac:dyDescent="0.25">
      <c r="A106" s="25"/>
      <c r="B106" s="24"/>
      <c r="K106" s="41" t="s">
        <v>1</v>
      </c>
      <c r="L106" s="47">
        <v>97.12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97.783100000000005</v>
      </c>
    </row>
    <row r="110" spans="1:12" x14ac:dyDescent="0.25">
      <c r="K110" s="74">
        <v>43918</v>
      </c>
      <c r="L110" s="47">
        <v>96.355099999999993</v>
      </c>
    </row>
    <row r="111" spans="1:12" x14ac:dyDescent="0.25">
      <c r="K111" s="74">
        <v>43925</v>
      </c>
      <c r="L111" s="47">
        <v>95.4465</v>
      </c>
    </row>
    <row r="112" spans="1:12" x14ac:dyDescent="0.25">
      <c r="K112" s="74">
        <v>43932</v>
      </c>
      <c r="L112" s="47">
        <v>95.270799999999994</v>
      </c>
    </row>
    <row r="113" spans="11:12" x14ac:dyDescent="0.25">
      <c r="K113" s="74">
        <v>43939</v>
      </c>
      <c r="L113" s="47">
        <v>95.497500000000002</v>
      </c>
    </row>
    <row r="114" spans="11:12" x14ac:dyDescent="0.25">
      <c r="K114" s="74">
        <v>43946</v>
      </c>
      <c r="L114" s="47">
        <v>95.6023</v>
      </c>
    </row>
    <row r="115" spans="11:12" x14ac:dyDescent="0.25">
      <c r="K115" s="74">
        <v>43953</v>
      </c>
      <c r="L115" s="47">
        <v>95.699600000000004</v>
      </c>
    </row>
    <row r="116" spans="11:12" x14ac:dyDescent="0.25">
      <c r="K116" s="74">
        <v>43960</v>
      </c>
      <c r="L116" s="47">
        <v>96.107500000000002</v>
      </c>
    </row>
    <row r="117" spans="11:12" x14ac:dyDescent="0.25">
      <c r="K117" s="74">
        <v>43967</v>
      </c>
      <c r="L117" s="47">
        <v>96.3934</v>
      </c>
    </row>
    <row r="118" spans="11:12" x14ac:dyDescent="0.25">
      <c r="K118" s="74">
        <v>43974</v>
      </c>
      <c r="L118" s="47">
        <v>96.554100000000005</v>
      </c>
    </row>
    <row r="119" spans="11:12" x14ac:dyDescent="0.25">
      <c r="K119" s="74">
        <v>43981</v>
      </c>
      <c r="L119" s="47">
        <v>96.7898</v>
      </c>
    </row>
    <row r="120" spans="11:12" x14ac:dyDescent="0.25">
      <c r="K120" s="74">
        <v>43988</v>
      </c>
      <c r="L120" s="47">
        <v>97.622100000000003</v>
      </c>
    </row>
    <row r="121" spans="11:12" x14ac:dyDescent="0.25">
      <c r="K121" s="74">
        <v>43995</v>
      </c>
      <c r="L121" s="47">
        <v>100.0699</v>
      </c>
    </row>
    <row r="122" spans="11:12" x14ac:dyDescent="0.25">
      <c r="K122" s="74">
        <v>44002</v>
      </c>
      <c r="L122" s="47">
        <v>100.14</v>
      </c>
    </row>
    <row r="123" spans="11:12" x14ac:dyDescent="0.25">
      <c r="K123" s="74">
        <v>44009</v>
      </c>
      <c r="L123" s="47">
        <v>100.12779999999999</v>
      </c>
    </row>
    <row r="124" spans="11:12" x14ac:dyDescent="0.25">
      <c r="K124" s="74">
        <v>44016</v>
      </c>
      <c r="L124" s="47">
        <v>101.1694</v>
      </c>
    </row>
    <row r="125" spans="11:12" x14ac:dyDescent="0.25">
      <c r="K125" s="74">
        <v>44023</v>
      </c>
      <c r="L125" s="47">
        <v>101.0188</v>
      </c>
    </row>
    <row r="126" spans="11:12" x14ac:dyDescent="0.25">
      <c r="K126" s="74">
        <v>44030</v>
      </c>
      <c r="L126" s="47">
        <v>100.6327</v>
      </c>
    </row>
    <row r="127" spans="11:12" x14ac:dyDescent="0.25">
      <c r="K127" s="74">
        <v>44037</v>
      </c>
      <c r="L127" s="47">
        <v>100.9178</v>
      </c>
    </row>
    <row r="128" spans="11:12" x14ac:dyDescent="0.25">
      <c r="K128" s="74">
        <v>44044</v>
      </c>
      <c r="L128" s="47">
        <v>101.16459999999999</v>
      </c>
    </row>
    <row r="129" spans="1:12" x14ac:dyDescent="0.25">
      <c r="K129" s="74">
        <v>44051</v>
      </c>
      <c r="L129" s="47">
        <v>101.62390000000001</v>
      </c>
    </row>
    <row r="130" spans="1:12" x14ac:dyDescent="0.25">
      <c r="K130" s="74">
        <v>44058</v>
      </c>
      <c r="L130" s="47">
        <v>101.8747</v>
      </c>
    </row>
    <row r="131" spans="1:12" x14ac:dyDescent="0.25">
      <c r="K131" s="74">
        <v>44065</v>
      </c>
      <c r="L131" s="47">
        <v>101.17149999999999</v>
      </c>
    </row>
    <row r="132" spans="1:12" x14ac:dyDescent="0.25">
      <c r="K132" s="74">
        <v>44072</v>
      </c>
      <c r="L132" s="47">
        <v>101.4879</v>
      </c>
    </row>
    <row r="133" spans="1:12" x14ac:dyDescent="0.25">
      <c r="K133" s="74">
        <v>44079</v>
      </c>
      <c r="L133" s="47">
        <v>101.6969</v>
      </c>
    </row>
    <row r="134" spans="1:12" x14ac:dyDescent="0.25">
      <c r="K134" s="74">
        <v>44086</v>
      </c>
      <c r="L134" s="47">
        <v>101.982</v>
      </c>
    </row>
    <row r="135" spans="1:12" x14ac:dyDescent="0.25">
      <c r="K135" s="74">
        <v>44093</v>
      </c>
      <c r="L135" s="47">
        <v>102.07550000000001</v>
      </c>
    </row>
    <row r="136" spans="1:12" x14ac:dyDescent="0.25">
      <c r="K136" s="74">
        <v>44100</v>
      </c>
      <c r="L136" s="47">
        <v>102.17400000000001</v>
      </c>
    </row>
    <row r="137" spans="1:12" x14ac:dyDescent="0.25">
      <c r="K137" s="74">
        <v>44107</v>
      </c>
      <c r="L137" s="47">
        <v>101.361</v>
      </c>
    </row>
    <row r="138" spans="1:12" x14ac:dyDescent="0.25">
      <c r="K138" s="74">
        <v>44114</v>
      </c>
      <c r="L138" s="47">
        <v>101.3505</v>
      </c>
    </row>
    <row r="139" spans="1:12" x14ac:dyDescent="0.25">
      <c r="A139" s="25"/>
      <c r="B139" s="24"/>
      <c r="K139" s="74">
        <v>44121</v>
      </c>
      <c r="L139" s="47">
        <v>102.0419</v>
      </c>
    </row>
    <row r="140" spans="1:12" x14ac:dyDescent="0.25">
      <c r="A140" s="25"/>
      <c r="B140" s="24"/>
      <c r="K140" s="74">
        <v>44128</v>
      </c>
      <c r="L140" s="47">
        <v>102.84650000000001</v>
      </c>
    </row>
    <row r="141" spans="1:12" x14ac:dyDescent="0.25">
      <c r="K141" s="74">
        <v>44135</v>
      </c>
      <c r="L141" s="47">
        <v>103.2418</v>
      </c>
    </row>
    <row r="142" spans="1:12" x14ac:dyDescent="0.25">
      <c r="K142" s="74">
        <v>44142</v>
      </c>
      <c r="L142" s="47">
        <v>103.59520000000001</v>
      </c>
    </row>
    <row r="143" spans="1:12" x14ac:dyDescent="0.25">
      <c r="K143" s="74">
        <v>44149</v>
      </c>
      <c r="L143" s="47">
        <v>103.67359999999999</v>
      </c>
    </row>
    <row r="144" spans="1:12" x14ac:dyDescent="0.25">
      <c r="K144" s="74">
        <v>44156</v>
      </c>
      <c r="L144" s="47">
        <v>103.6347</v>
      </c>
    </row>
    <row r="145" spans="11:12" x14ac:dyDescent="0.25">
      <c r="K145" s="74">
        <v>44163</v>
      </c>
      <c r="L145" s="47">
        <v>103.13639999999999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95.128799999999998</v>
      </c>
    </row>
    <row r="152" spans="11:12" x14ac:dyDescent="0.25">
      <c r="K152" s="74">
        <v>43918</v>
      </c>
      <c r="L152" s="47">
        <v>93.044200000000004</v>
      </c>
    </row>
    <row r="153" spans="11:12" x14ac:dyDescent="0.25">
      <c r="K153" s="74">
        <v>43925</v>
      </c>
      <c r="L153" s="47">
        <v>92.781099999999995</v>
      </c>
    </row>
    <row r="154" spans="11:12" x14ac:dyDescent="0.25">
      <c r="K154" s="74">
        <v>43932</v>
      </c>
      <c r="L154" s="47">
        <v>93.422300000000007</v>
      </c>
    </row>
    <row r="155" spans="11:12" x14ac:dyDescent="0.25">
      <c r="K155" s="74">
        <v>43939</v>
      </c>
      <c r="L155" s="47">
        <v>95.765600000000006</v>
      </c>
    </row>
    <row r="156" spans="11:12" x14ac:dyDescent="0.25">
      <c r="K156" s="74">
        <v>43946</v>
      </c>
      <c r="L156" s="47">
        <v>94.320700000000002</v>
      </c>
    </row>
    <row r="157" spans="11:12" x14ac:dyDescent="0.25">
      <c r="K157" s="74">
        <v>43953</v>
      </c>
      <c r="L157" s="47">
        <v>94.545299999999997</v>
      </c>
    </row>
    <row r="158" spans="11:12" x14ac:dyDescent="0.25">
      <c r="K158" s="74">
        <v>43960</v>
      </c>
      <c r="L158" s="47">
        <v>94.529799999999994</v>
      </c>
    </row>
    <row r="159" spans="11:12" x14ac:dyDescent="0.25">
      <c r="K159" s="74">
        <v>43967</v>
      </c>
      <c r="L159" s="47">
        <v>94.4512</v>
      </c>
    </row>
    <row r="160" spans="11:12" x14ac:dyDescent="0.25">
      <c r="K160" s="74">
        <v>43974</v>
      </c>
      <c r="L160" s="47">
        <v>94.572000000000003</v>
      </c>
    </row>
    <row r="161" spans="11:12" x14ac:dyDescent="0.25">
      <c r="K161" s="74">
        <v>43981</v>
      </c>
      <c r="L161" s="47">
        <v>95.622200000000007</v>
      </c>
    </row>
    <row r="162" spans="11:12" x14ac:dyDescent="0.25">
      <c r="K162" s="74">
        <v>43988</v>
      </c>
      <c r="L162" s="47">
        <v>96.126400000000004</v>
      </c>
    </row>
    <row r="163" spans="11:12" x14ac:dyDescent="0.25">
      <c r="K163" s="74">
        <v>43995</v>
      </c>
      <c r="L163" s="47">
        <v>98.582499999999996</v>
      </c>
    </row>
    <row r="164" spans="11:12" x14ac:dyDescent="0.25">
      <c r="K164" s="74">
        <v>44002</v>
      </c>
      <c r="L164" s="47">
        <v>99.134299999999996</v>
      </c>
    </row>
    <row r="165" spans="11:12" x14ac:dyDescent="0.25">
      <c r="K165" s="74">
        <v>44009</v>
      </c>
      <c r="L165" s="47">
        <v>96.906199999999998</v>
      </c>
    </row>
    <row r="166" spans="11:12" x14ac:dyDescent="0.25">
      <c r="K166" s="74">
        <v>44016</v>
      </c>
      <c r="L166" s="47">
        <v>97.212299999999999</v>
      </c>
    </row>
    <row r="167" spans="11:12" x14ac:dyDescent="0.25">
      <c r="K167" s="74">
        <v>44023</v>
      </c>
      <c r="L167" s="47">
        <v>98.214799999999997</v>
      </c>
    </row>
    <row r="168" spans="11:12" x14ac:dyDescent="0.25">
      <c r="K168" s="74">
        <v>44030</v>
      </c>
      <c r="L168" s="47">
        <v>97.644400000000005</v>
      </c>
    </row>
    <row r="169" spans="11:12" x14ac:dyDescent="0.25">
      <c r="K169" s="74">
        <v>44037</v>
      </c>
      <c r="L169" s="47">
        <v>97.858199999999997</v>
      </c>
    </row>
    <row r="170" spans="11:12" x14ac:dyDescent="0.25">
      <c r="K170" s="74">
        <v>44044</v>
      </c>
      <c r="L170" s="47">
        <v>98.068200000000004</v>
      </c>
    </row>
    <row r="171" spans="11:12" x14ac:dyDescent="0.25">
      <c r="K171" s="74">
        <v>44051</v>
      </c>
      <c r="L171" s="47">
        <v>98.534800000000004</v>
      </c>
    </row>
    <row r="172" spans="11:12" x14ac:dyDescent="0.25">
      <c r="K172" s="74">
        <v>44058</v>
      </c>
      <c r="L172" s="47">
        <v>98.397400000000005</v>
      </c>
    </row>
    <row r="173" spans="11:12" x14ac:dyDescent="0.25">
      <c r="K173" s="74">
        <v>44065</v>
      </c>
      <c r="L173" s="47">
        <v>97.884200000000007</v>
      </c>
    </row>
    <row r="174" spans="11:12" x14ac:dyDescent="0.25">
      <c r="K174" s="74">
        <v>44072</v>
      </c>
      <c r="L174" s="47">
        <v>98.331199999999995</v>
      </c>
    </row>
    <row r="175" spans="11:12" x14ac:dyDescent="0.25">
      <c r="K175" s="74">
        <v>44079</v>
      </c>
      <c r="L175" s="47">
        <v>98.906999999999996</v>
      </c>
    </row>
    <row r="176" spans="11:12" x14ac:dyDescent="0.25">
      <c r="K176" s="74">
        <v>44086</v>
      </c>
      <c r="L176" s="47">
        <v>98.689899999999994</v>
      </c>
    </row>
    <row r="177" spans="11:12" x14ac:dyDescent="0.25">
      <c r="K177" s="74">
        <v>44093</v>
      </c>
      <c r="L177" s="47">
        <v>99.171199999999999</v>
      </c>
    </row>
    <row r="178" spans="11:12" x14ac:dyDescent="0.25">
      <c r="K178" s="74">
        <v>44100</v>
      </c>
      <c r="L178" s="47">
        <v>99.420400000000001</v>
      </c>
    </row>
    <row r="179" spans="11:12" x14ac:dyDescent="0.25">
      <c r="K179" s="74">
        <v>44107</v>
      </c>
      <c r="L179" s="47">
        <v>98.656899999999993</v>
      </c>
    </row>
    <row r="180" spans="11:12" x14ac:dyDescent="0.25">
      <c r="K180" s="74">
        <v>44114</v>
      </c>
      <c r="L180" s="47">
        <v>98.240799999999993</v>
      </c>
    </row>
    <row r="181" spans="11:12" x14ac:dyDescent="0.25">
      <c r="K181" s="74">
        <v>44121</v>
      </c>
      <c r="L181" s="47">
        <v>98.981099999999998</v>
      </c>
    </row>
    <row r="182" spans="11:12" x14ac:dyDescent="0.25">
      <c r="K182" s="74">
        <v>44128</v>
      </c>
      <c r="L182" s="47">
        <v>99.458699999999993</v>
      </c>
    </row>
    <row r="183" spans="11:12" x14ac:dyDescent="0.25">
      <c r="K183" s="74">
        <v>44135</v>
      </c>
      <c r="L183" s="47">
        <v>100.0082</v>
      </c>
    </row>
    <row r="184" spans="11:12" x14ac:dyDescent="0.25">
      <c r="K184" s="74">
        <v>44142</v>
      </c>
      <c r="L184" s="47">
        <v>100.2204</v>
      </c>
    </row>
    <row r="185" spans="11:12" x14ac:dyDescent="0.25">
      <c r="K185" s="74">
        <v>44149</v>
      </c>
      <c r="L185" s="47">
        <v>100.83499999999999</v>
      </c>
    </row>
    <row r="186" spans="11:12" x14ac:dyDescent="0.25">
      <c r="K186" s="74">
        <v>44156</v>
      </c>
      <c r="L186" s="47">
        <v>101.4688</v>
      </c>
    </row>
    <row r="187" spans="11:12" x14ac:dyDescent="0.25">
      <c r="K187" s="74">
        <v>44163</v>
      </c>
      <c r="L187" s="47">
        <v>101.0479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68705-6C6F-470B-93EC-CB75D5264055}">
  <sheetPr codeName="Sheet19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Education and training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-1.8287542420188041E-2</v>
      </c>
      <c r="C10" s="32">
        <v>8.3770910546079325E-3</v>
      </c>
      <c r="D10" s="32">
        <v>2.9473181047101615E-3</v>
      </c>
      <c r="E10" s="32">
        <v>-1.4013619810201439E-3</v>
      </c>
      <c r="F10" s="32">
        <v>2.9143704230323753E-2</v>
      </c>
      <c r="G10" s="32">
        <v>3.8383469232503131E-2</v>
      </c>
      <c r="H10" s="32">
        <v>1.9325236754700326E-2</v>
      </c>
      <c r="I10" s="67">
        <v>9.5194372817437589E-3</v>
      </c>
      <c r="J10" s="46"/>
      <c r="K10" s="46"/>
      <c r="L10" s="47"/>
    </row>
    <row r="11" spans="1:12" x14ac:dyDescent="0.25">
      <c r="A11" s="68" t="s">
        <v>6</v>
      </c>
      <c r="B11" s="32">
        <v>-4.8622324666619532E-3</v>
      </c>
      <c r="C11" s="32">
        <v>8.8660500823911637E-3</v>
      </c>
      <c r="D11" s="32">
        <v>5.8003741441690071E-3</v>
      </c>
      <c r="E11" s="32">
        <v>-5.9219075968446333E-3</v>
      </c>
      <c r="F11" s="32">
        <v>4.3798504983750153E-2</v>
      </c>
      <c r="G11" s="32">
        <v>4.2919674245752715E-2</v>
      </c>
      <c r="H11" s="32">
        <v>3.8267695839752092E-2</v>
      </c>
      <c r="I11" s="67">
        <v>-1.7812033616171341E-3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-5.8225657808121278E-2</v>
      </c>
      <c r="C12" s="32">
        <v>8.5805443207269683E-3</v>
      </c>
      <c r="D12" s="32">
        <v>0</v>
      </c>
      <c r="E12" s="32">
        <v>2.4022485046002462E-3</v>
      </c>
      <c r="F12" s="32">
        <v>2.5419492710188063E-3</v>
      </c>
      <c r="G12" s="32">
        <v>3.6407392823784024E-2</v>
      </c>
      <c r="H12" s="32">
        <v>0</v>
      </c>
      <c r="I12" s="67">
        <v>1.8888250485687541E-2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-8.9193527395774463E-3</v>
      </c>
      <c r="C13" s="32">
        <v>2.6244645741169137E-3</v>
      </c>
      <c r="D13" s="32">
        <v>-5.1126169282491585E-3</v>
      </c>
      <c r="E13" s="32">
        <v>-4.2064545225890537E-3</v>
      </c>
      <c r="F13" s="32">
        <v>2.3621813181618156E-2</v>
      </c>
      <c r="G13" s="32">
        <v>3.3012472606384735E-2</v>
      </c>
      <c r="H13" s="32">
        <v>0</v>
      </c>
      <c r="I13" s="67">
        <v>2.6915607313282575E-2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4.6373914859341836E-2</v>
      </c>
      <c r="C14" s="32">
        <v>0</v>
      </c>
      <c r="D14" s="32">
        <v>0</v>
      </c>
      <c r="E14" s="32">
        <v>0</v>
      </c>
      <c r="F14" s="32">
        <v>7.0947235028157252E-2</v>
      </c>
      <c r="G14" s="32">
        <v>0</v>
      </c>
      <c r="H14" s="32">
        <v>0</v>
      </c>
      <c r="I14" s="67">
        <v>0</v>
      </c>
      <c r="J14" s="46"/>
      <c r="K14" s="63"/>
      <c r="L14" s="47"/>
    </row>
    <row r="15" spans="1:12" ht="15" customHeight="1" x14ac:dyDescent="0.25">
      <c r="A15" s="68" t="s">
        <v>3</v>
      </c>
      <c r="B15" s="32">
        <v>-3.1795237246867725E-3</v>
      </c>
      <c r="C15" s="32">
        <v>1.7680951466709782E-2</v>
      </c>
      <c r="D15" s="32">
        <v>1.0837373159495289E-2</v>
      </c>
      <c r="E15" s="32">
        <v>4.0106817151206453E-3</v>
      </c>
      <c r="F15" s="32">
        <v>5.5572596851817035E-2</v>
      </c>
      <c r="G15" s="32">
        <v>6.2398886485967697E-2</v>
      </c>
      <c r="H15" s="32">
        <v>3.9560367508608918E-2</v>
      </c>
      <c r="I15" s="67">
        <v>1.3621059685471115E-2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-2.2473447516984102E-2</v>
      </c>
      <c r="C16" s="32">
        <v>1.6909792211023955E-2</v>
      </c>
      <c r="D16" s="32">
        <v>2.8092036010940902E-2</v>
      </c>
      <c r="E16" s="32">
        <v>3.1091702351460082E-3</v>
      </c>
      <c r="F16" s="32">
        <v>-2.8339673697530543E-4</v>
      </c>
      <c r="G16" s="32">
        <v>3.0833917214480699E-2</v>
      </c>
      <c r="H16" s="32">
        <v>3.0009002520875905E-2</v>
      </c>
      <c r="I16" s="67">
        <v>-1.69141501894432E-2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1.198473282442758E-2</v>
      </c>
      <c r="C17" s="32">
        <v>2.2777399591559E-2</v>
      </c>
      <c r="D17" s="32">
        <v>1.3062312562479583E-3</v>
      </c>
      <c r="E17" s="32">
        <v>8.1746920492720143E-3</v>
      </c>
      <c r="F17" s="32">
        <v>2.5954452339536305E-2</v>
      </c>
      <c r="G17" s="32">
        <v>2.1805072966609274E-2</v>
      </c>
      <c r="H17" s="32">
        <v>1.4834583676748281E-2</v>
      </c>
      <c r="I17" s="67">
        <v>8.6816826698656868E-3</v>
      </c>
      <c r="J17" s="46"/>
      <c r="K17" s="46"/>
      <c r="L17" s="47"/>
    </row>
    <row r="18" spans="1:12" x14ac:dyDescent="0.25">
      <c r="A18" s="69" t="s">
        <v>1</v>
      </c>
      <c r="B18" s="32">
        <v>-7.6145274453157219E-2</v>
      </c>
      <c r="C18" s="32">
        <v>0</v>
      </c>
      <c r="D18" s="32">
        <v>0</v>
      </c>
      <c r="E18" s="32">
        <v>0</v>
      </c>
      <c r="F18" s="32">
        <v>-7.7763735271240142E-2</v>
      </c>
      <c r="G18" s="32">
        <v>0</v>
      </c>
      <c r="H18" s="32">
        <v>0</v>
      </c>
      <c r="I18" s="67">
        <v>0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-3.0594768006609763E-2</v>
      </c>
      <c r="C20" s="32">
        <v>1.1951423859959398E-3</v>
      </c>
      <c r="D20" s="32">
        <v>2.2985275193960764E-3</v>
      </c>
      <c r="E20" s="32">
        <v>-3.2750484152183068E-3</v>
      </c>
      <c r="F20" s="32">
        <v>2.2448174269257715E-2</v>
      </c>
      <c r="G20" s="32">
        <v>3.8395628157722905E-2</v>
      </c>
      <c r="H20" s="32">
        <v>1.8921534312400512E-2</v>
      </c>
      <c r="I20" s="67">
        <v>9.1749755578538483E-3</v>
      </c>
      <c r="J20" s="46"/>
      <c r="K20" s="46"/>
      <c r="L20" s="46"/>
    </row>
    <row r="21" spans="1:12" x14ac:dyDescent="0.25">
      <c r="A21" s="68" t="s">
        <v>13</v>
      </c>
      <c r="B21" s="32">
        <v>-1.5981349580381665E-2</v>
      </c>
      <c r="C21" s="32">
        <v>1.1100255486680144E-2</v>
      </c>
      <c r="D21" s="32">
        <v>3.3145152365421371E-3</v>
      </c>
      <c r="E21" s="32">
        <v>-6.323373610089833E-4</v>
      </c>
      <c r="F21" s="32">
        <v>3.0536048985732256E-2</v>
      </c>
      <c r="G21" s="32">
        <v>3.8428489540478061E-2</v>
      </c>
      <c r="H21" s="32">
        <v>1.9426450941703699E-2</v>
      </c>
      <c r="I21" s="67">
        <v>9.8012997278209557E-3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1.9974588384774172E-2</v>
      </c>
      <c r="C22" s="32">
        <v>2.7025499858203794E-2</v>
      </c>
      <c r="D22" s="32">
        <v>-2.7309817351363064E-3</v>
      </c>
      <c r="E22" s="32">
        <v>3.3566301365453022E-3</v>
      </c>
      <c r="F22" s="32">
        <v>0.33136313098149217</v>
      </c>
      <c r="G22" s="32">
        <v>6.691966482538203E-2</v>
      </c>
      <c r="H22" s="32">
        <v>-1.6492319601195571E-2</v>
      </c>
      <c r="I22" s="67">
        <v>9.9381023324800477E-3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-3.4286731955625704E-2</v>
      </c>
      <c r="C23" s="32">
        <v>1.3340951564264181E-2</v>
      </c>
      <c r="D23" s="32">
        <v>3.7895548354995867E-3</v>
      </c>
      <c r="E23" s="32">
        <v>-1.4988634880701568E-3</v>
      </c>
      <c r="F23" s="32">
        <v>6.363949053787521E-2</v>
      </c>
      <c r="G23" s="32">
        <v>4.9543579159172513E-2</v>
      </c>
      <c r="H23" s="32">
        <v>1.8135428724215918E-2</v>
      </c>
      <c r="I23" s="67">
        <v>1.1960125080875184E-2</v>
      </c>
      <c r="J23" s="46"/>
      <c r="K23" s="46" t="s">
        <v>48</v>
      </c>
      <c r="L23" s="47">
        <v>99.31</v>
      </c>
    </row>
    <row r="24" spans="1:12" x14ac:dyDescent="0.25">
      <c r="A24" s="68" t="s">
        <v>50</v>
      </c>
      <c r="B24" s="32">
        <v>-2.8091543871998637E-3</v>
      </c>
      <c r="C24" s="32">
        <v>7.5013170398807727E-3</v>
      </c>
      <c r="D24" s="32">
        <v>5.9614726305370347E-3</v>
      </c>
      <c r="E24" s="32">
        <v>-2.1231942490147482E-3</v>
      </c>
      <c r="F24" s="32">
        <v>4.5168139199359469E-2</v>
      </c>
      <c r="G24" s="32">
        <v>4.0159948549456592E-2</v>
      </c>
      <c r="H24" s="32">
        <v>2.2274956379219502E-2</v>
      </c>
      <c r="I24" s="67">
        <v>1.1423223729973842E-2</v>
      </c>
      <c r="J24" s="46"/>
      <c r="K24" s="46" t="s">
        <v>49</v>
      </c>
      <c r="L24" s="47">
        <v>95.3</v>
      </c>
    </row>
    <row r="25" spans="1:12" x14ac:dyDescent="0.25">
      <c r="A25" s="68" t="s">
        <v>51</v>
      </c>
      <c r="B25" s="32">
        <v>-1.9336898395722057E-3</v>
      </c>
      <c r="C25" s="32">
        <v>9.3346954204776011E-3</v>
      </c>
      <c r="D25" s="32">
        <v>6.5330291705090193E-3</v>
      </c>
      <c r="E25" s="32">
        <v>-1.9217328742860973E-3</v>
      </c>
      <c r="F25" s="32">
        <v>4.2103491011775018E-2</v>
      </c>
      <c r="G25" s="32">
        <v>4.1645679339493924E-2</v>
      </c>
      <c r="H25" s="32">
        <v>2.3615000349499038E-2</v>
      </c>
      <c r="I25" s="67">
        <v>9.2380050375309164E-3</v>
      </c>
      <c r="J25" s="46"/>
      <c r="K25" s="46" t="s">
        <v>50</v>
      </c>
      <c r="L25" s="47">
        <v>98.98</v>
      </c>
    </row>
    <row r="26" spans="1:12" ht="17.25" customHeight="1" x14ac:dyDescent="0.25">
      <c r="A26" s="68" t="s">
        <v>52</v>
      </c>
      <c r="B26" s="32">
        <v>-7.7414857920927727E-3</v>
      </c>
      <c r="C26" s="32">
        <v>9.1760482702443191E-3</v>
      </c>
      <c r="D26" s="32">
        <v>7.6191902789357613E-3</v>
      </c>
      <c r="E26" s="32">
        <v>-2.0111825208919409E-3</v>
      </c>
      <c r="F26" s="32">
        <v>2.1375703270436475E-2</v>
      </c>
      <c r="G26" s="32">
        <v>3.6561338167845125E-2</v>
      </c>
      <c r="H26" s="32">
        <v>2.3700555668565659E-2</v>
      </c>
      <c r="I26" s="67">
        <v>7.6925326060710564E-3</v>
      </c>
      <c r="J26" s="58"/>
      <c r="K26" s="50" t="s">
        <v>51</v>
      </c>
      <c r="L26" s="47">
        <v>98.88</v>
      </c>
    </row>
    <row r="27" spans="1:12" x14ac:dyDescent="0.25">
      <c r="A27" s="68" t="s">
        <v>53</v>
      </c>
      <c r="B27" s="32">
        <v>-4.6336228430882809E-2</v>
      </c>
      <c r="C27" s="32">
        <v>1.7737089723680155E-2</v>
      </c>
      <c r="D27" s="32">
        <v>5.3664845899932256E-3</v>
      </c>
      <c r="E27" s="32">
        <v>1.024838026316921E-3</v>
      </c>
      <c r="F27" s="32">
        <v>-3.477360498412907E-2</v>
      </c>
      <c r="G27" s="32">
        <v>3.9264116344379429E-2</v>
      </c>
      <c r="H27" s="32">
        <v>1.9466273002664236E-2</v>
      </c>
      <c r="I27" s="67">
        <v>8.8265446953010862E-3</v>
      </c>
      <c r="J27" s="53"/>
      <c r="K27" s="41" t="s">
        <v>52</v>
      </c>
      <c r="L27" s="47">
        <v>98.32</v>
      </c>
    </row>
    <row r="28" spans="1:12" ht="15.75" thickBot="1" x14ac:dyDescent="0.3">
      <c r="A28" s="70" t="s">
        <v>54</v>
      </c>
      <c r="B28" s="71">
        <v>-5.7887229175077382E-2</v>
      </c>
      <c r="C28" s="71">
        <v>4.6499356480118159E-2</v>
      </c>
      <c r="D28" s="71">
        <v>4.4938532352298832E-3</v>
      </c>
      <c r="E28" s="71">
        <v>2.9803664224521409E-3</v>
      </c>
      <c r="F28" s="71">
        <v>-5.6737209171614511E-2</v>
      </c>
      <c r="G28" s="71">
        <v>6.7917549475483563E-2</v>
      </c>
      <c r="H28" s="71">
        <v>1.7368682237225208E-2</v>
      </c>
      <c r="I28" s="72">
        <v>1.2124343079031874E-2</v>
      </c>
      <c r="J28" s="53"/>
      <c r="K28" s="41" t="s">
        <v>53</v>
      </c>
      <c r="L28" s="47">
        <v>93.7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90.03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Education and training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102.28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96.21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99.13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99.16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98.48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94.86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93.79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102</v>
      </c>
    </row>
    <row r="42" spans="1:12" x14ac:dyDescent="0.25">
      <c r="K42" s="46" t="s">
        <v>49</v>
      </c>
      <c r="L42" s="47">
        <v>96.57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99.72</v>
      </c>
    </row>
    <row r="44" spans="1:12" ht="15.4" customHeight="1" x14ac:dyDescent="0.25">
      <c r="A44" s="26" t="str">
        <f>"Indexed number of payroll jobs in "&amp;$L$1&amp;" each week by age group"</f>
        <v>Indexed number of payroll jobs in Education and training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99.81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99.23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95.37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94.21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97.82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93.18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97.77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104.63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98.45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95.03</v>
      </c>
    </row>
    <row r="58" spans="1:12" ht="15.4" customHeight="1" x14ac:dyDescent="0.25">
      <c r="K58" s="41" t="s">
        <v>2</v>
      </c>
      <c r="L58" s="47">
        <v>99.05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Education and training each week by State and Territory</v>
      </c>
      <c r="K59" s="41" t="s">
        <v>1</v>
      </c>
      <c r="L59" s="47">
        <v>90.96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97.15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93.7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97.83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104.63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98.05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93.99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99.48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90.96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97.55</v>
      </c>
    </row>
    <row r="71" spans="1:12" ht="15.4" customHeight="1" x14ac:dyDescent="0.25">
      <c r="K71" s="46" t="s">
        <v>5</v>
      </c>
      <c r="L71" s="47">
        <v>93.7</v>
      </c>
    </row>
    <row r="72" spans="1:12" ht="15.4" customHeight="1" x14ac:dyDescent="0.25">
      <c r="K72" s="46" t="s">
        <v>46</v>
      </c>
      <c r="L72" s="47">
        <v>97.38</v>
      </c>
    </row>
    <row r="73" spans="1:12" ht="15.4" customHeight="1" x14ac:dyDescent="0.25">
      <c r="K73" s="50" t="s">
        <v>4</v>
      </c>
      <c r="L73" s="47">
        <v>104.63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Education and training each week by State and Territory</v>
      </c>
      <c r="K74" s="41" t="s">
        <v>3</v>
      </c>
      <c r="L74" s="47">
        <v>99.09</v>
      </c>
    </row>
    <row r="75" spans="1:12" ht="15.4" customHeight="1" x14ac:dyDescent="0.25">
      <c r="K75" s="41" t="s">
        <v>45</v>
      </c>
      <c r="L75" s="47">
        <v>96.63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100.27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90.96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98.68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93.61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98.8</v>
      </c>
    </row>
    <row r="84" spans="1:12" ht="15.4" customHeight="1" x14ac:dyDescent="0.25">
      <c r="K84" s="50" t="s">
        <v>4</v>
      </c>
      <c r="L84" s="47">
        <v>104.14</v>
      </c>
    </row>
    <row r="85" spans="1:12" ht="15.4" customHeight="1" x14ac:dyDescent="0.25">
      <c r="K85" s="41" t="s">
        <v>3</v>
      </c>
      <c r="L85" s="47">
        <v>97.31</v>
      </c>
    </row>
    <row r="86" spans="1:12" ht="15.4" customHeight="1" x14ac:dyDescent="0.25">
      <c r="K86" s="41" t="s">
        <v>45</v>
      </c>
      <c r="L86" s="47">
        <v>95.84</v>
      </c>
    </row>
    <row r="87" spans="1:12" ht="15.4" customHeight="1" x14ac:dyDescent="0.25">
      <c r="K87" s="41" t="s">
        <v>2</v>
      </c>
      <c r="L87" s="47">
        <v>98.45</v>
      </c>
    </row>
    <row r="88" spans="1:12" ht="15.4" customHeight="1" x14ac:dyDescent="0.25">
      <c r="K88" s="41" t="s">
        <v>1</v>
      </c>
      <c r="L88" s="47">
        <v>91.72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99.38</v>
      </c>
    </row>
    <row r="91" spans="1:12" ht="15" customHeight="1" x14ac:dyDescent="0.25">
      <c r="K91" s="46" t="s">
        <v>5</v>
      </c>
      <c r="L91" s="47">
        <v>94.35</v>
      </c>
    </row>
    <row r="92" spans="1:12" ht="15" customHeight="1" x14ac:dyDescent="0.25">
      <c r="A92" s="26"/>
      <c r="K92" s="46" t="s">
        <v>46</v>
      </c>
      <c r="L92" s="47">
        <v>99.85</v>
      </c>
    </row>
    <row r="93" spans="1:12" ht="15" customHeight="1" x14ac:dyDescent="0.25">
      <c r="K93" s="50" t="s">
        <v>4</v>
      </c>
      <c r="L93" s="47">
        <v>104.14</v>
      </c>
    </row>
    <row r="94" spans="1:12" ht="15" customHeight="1" x14ac:dyDescent="0.25">
      <c r="K94" s="41" t="s">
        <v>3</v>
      </c>
      <c r="L94" s="47">
        <v>98.49</v>
      </c>
    </row>
    <row r="95" spans="1:12" ht="15" customHeight="1" x14ac:dyDescent="0.25">
      <c r="K95" s="41" t="s">
        <v>45</v>
      </c>
      <c r="L95" s="47">
        <v>94.8</v>
      </c>
    </row>
    <row r="96" spans="1:12" ht="15" customHeight="1" x14ac:dyDescent="0.25">
      <c r="K96" s="41" t="s">
        <v>2</v>
      </c>
      <c r="L96" s="47">
        <v>101.5</v>
      </c>
    </row>
    <row r="97" spans="1:12" ht="15" customHeight="1" x14ac:dyDescent="0.25">
      <c r="K97" s="41" t="s">
        <v>1</v>
      </c>
      <c r="L97" s="47">
        <v>91.72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100.03</v>
      </c>
    </row>
    <row r="100" spans="1:12" x14ac:dyDescent="0.25">
      <c r="A100" s="25"/>
      <c r="B100" s="24"/>
      <c r="K100" s="46" t="s">
        <v>5</v>
      </c>
      <c r="L100" s="47">
        <v>94.35</v>
      </c>
    </row>
    <row r="101" spans="1:12" x14ac:dyDescent="0.25">
      <c r="A101" s="25"/>
      <c r="B101" s="24"/>
      <c r="K101" s="46" t="s">
        <v>46</v>
      </c>
      <c r="L101" s="47">
        <v>99.36</v>
      </c>
    </row>
    <row r="102" spans="1:12" x14ac:dyDescent="0.25">
      <c r="A102" s="25"/>
      <c r="B102" s="24"/>
      <c r="K102" s="50" t="s">
        <v>4</v>
      </c>
      <c r="L102" s="47">
        <v>104.14</v>
      </c>
    </row>
    <row r="103" spans="1:12" x14ac:dyDescent="0.25">
      <c r="A103" s="25"/>
      <c r="B103" s="24"/>
      <c r="K103" s="41" t="s">
        <v>3</v>
      </c>
      <c r="L103" s="47">
        <v>99.59</v>
      </c>
    </row>
    <row r="104" spans="1:12" x14ac:dyDescent="0.25">
      <c r="A104" s="25"/>
      <c r="B104" s="24"/>
      <c r="K104" s="41" t="s">
        <v>45</v>
      </c>
      <c r="L104" s="47">
        <v>97.46</v>
      </c>
    </row>
    <row r="105" spans="1:12" x14ac:dyDescent="0.25">
      <c r="A105" s="25"/>
      <c r="B105" s="24"/>
      <c r="K105" s="41" t="s">
        <v>2</v>
      </c>
      <c r="L105" s="47">
        <v>101.23</v>
      </c>
    </row>
    <row r="106" spans="1:12" x14ac:dyDescent="0.25">
      <c r="A106" s="25"/>
      <c r="B106" s="24"/>
      <c r="K106" s="41" t="s">
        <v>1</v>
      </c>
      <c r="L106" s="47">
        <v>91.72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100.4512</v>
      </c>
    </row>
    <row r="110" spans="1:12" x14ac:dyDescent="0.25">
      <c r="K110" s="74">
        <v>43918</v>
      </c>
      <c r="L110" s="47">
        <v>99.153899999999993</v>
      </c>
    </row>
    <row r="111" spans="1:12" x14ac:dyDescent="0.25">
      <c r="K111" s="74">
        <v>43925</v>
      </c>
      <c r="L111" s="47">
        <v>96.468900000000005</v>
      </c>
    </row>
    <row r="112" spans="1:12" x14ac:dyDescent="0.25">
      <c r="K112" s="74">
        <v>43932</v>
      </c>
      <c r="L112" s="47">
        <v>93.436400000000006</v>
      </c>
    </row>
    <row r="113" spans="11:12" x14ac:dyDescent="0.25">
      <c r="K113" s="74">
        <v>43939</v>
      </c>
      <c r="L113" s="47">
        <v>91.1845</v>
      </c>
    </row>
    <row r="114" spans="11:12" x14ac:dyDescent="0.25">
      <c r="K114" s="74">
        <v>43946</v>
      </c>
      <c r="L114" s="47">
        <v>90.540700000000001</v>
      </c>
    </row>
    <row r="115" spans="11:12" x14ac:dyDescent="0.25">
      <c r="K115" s="74">
        <v>43953</v>
      </c>
      <c r="L115" s="47">
        <v>91.388099999999994</v>
      </c>
    </row>
    <row r="116" spans="11:12" x14ac:dyDescent="0.25">
      <c r="K116" s="74">
        <v>43960</v>
      </c>
      <c r="L116" s="47">
        <v>92.930300000000003</v>
      </c>
    </row>
    <row r="117" spans="11:12" x14ac:dyDescent="0.25">
      <c r="K117" s="74">
        <v>43967</v>
      </c>
      <c r="L117" s="47">
        <v>94.921300000000002</v>
      </c>
    </row>
    <row r="118" spans="11:12" x14ac:dyDescent="0.25">
      <c r="K118" s="74">
        <v>43974</v>
      </c>
      <c r="L118" s="47">
        <v>95.337199999999996</v>
      </c>
    </row>
    <row r="119" spans="11:12" x14ac:dyDescent="0.25">
      <c r="K119" s="74">
        <v>43981</v>
      </c>
      <c r="L119" s="47">
        <v>95.638300000000001</v>
      </c>
    </row>
    <row r="120" spans="11:12" x14ac:dyDescent="0.25">
      <c r="K120" s="74">
        <v>43988</v>
      </c>
      <c r="L120" s="47">
        <v>96.062100000000001</v>
      </c>
    </row>
    <row r="121" spans="11:12" x14ac:dyDescent="0.25">
      <c r="K121" s="74">
        <v>43995</v>
      </c>
      <c r="L121" s="47">
        <v>95.480099999999993</v>
      </c>
    </row>
    <row r="122" spans="11:12" x14ac:dyDescent="0.25">
      <c r="K122" s="74">
        <v>44002</v>
      </c>
      <c r="L122" s="47">
        <v>95.805499999999995</v>
      </c>
    </row>
    <row r="123" spans="11:12" x14ac:dyDescent="0.25">
      <c r="K123" s="74">
        <v>44009</v>
      </c>
      <c r="L123" s="47">
        <v>96.489599999999996</v>
      </c>
    </row>
    <row r="124" spans="11:12" x14ac:dyDescent="0.25">
      <c r="K124" s="74">
        <v>44016</v>
      </c>
      <c r="L124" s="47">
        <v>96.003399999999999</v>
      </c>
    </row>
    <row r="125" spans="11:12" x14ac:dyDescent="0.25">
      <c r="K125" s="74">
        <v>44023</v>
      </c>
      <c r="L125" s="47">
        <v>93.453299999999999</v>
      </c>
    </row>
    <row r="126" spans="11:12" x14ac:dyDescent="0.25">
      <c r="K126" s="74">
        <v>44030</v>
      </c>
      <c r="L126" s="47">
        <v>91.990600000000001</v>
      </c>
    </row>
    <row r="127" spans="11:12" x14ac:dyDescent="0.25">
      <c r="K127" s="74">
        <v>44037</v>
      </c>
      <c r="L127" s="47">
        <v>93.457800000000006</v>
      </c>
    </row>
    <row r="128" spans="11:12" x14ac:dyDescent="0.25">
      <c r="K128" s="74">
        <v>44044</v>
      </c>
      <c r="L128" s="47">
        <v>94.846400000000003</v>
      </c>
    </row>
    <row r="129" spans="1:12" x14ac:dyDescent="0.25">
      <c r="K129" s="74">
        <v>44051</v>
      </c>
      <c r="L129" s="47">
        <v>95.246899999999997</v>
      </c>
    </row>
    <row r="130" spans="1:12" x14ac:dyDescent="0.25">
      <c r="K130" s="74">
        <v>44058</v>
      </c>
      <c r="L130" s="47">
        <v>95.574299999999994</v>
      </c>
    </row>
    <row r="131" spans="1:12" x14ac:dyDescent="0.25">
      <c r="K131" s="74">
        <v>44065</v>
      </c>
      <c r="L131" s="47">
        <v>95.675700000000006</v>
      </c>
    </row>
    <row r="132" spans="1:12" x14ac:dyDescent="0.25">
      <c r="K132" s="74">
        <v>44072</v>
      </c>
      <c r="L132" s="47">
        <v>95.723299999999995</v>
      </c>
    </row>
    <row r="133" spans="1:12" x14ac:dyDescent="0.25">
      <c r="K133" s="74">
        <v>44079</v>
      </c>
      <c r="L133" s="47">
        <v>95.978899999999996</v>
      </c>
    </row>
    <row r="134" spans="1:12" x14ac:dyDescent="0.25">
      <c r="K134" s="74">
        <v>44086</v>
      </c>
      <c r="L134" s="47">
        <v>96.354699999999994</v>
      </c>
    </row>
    <row r="135" spans="1:12" x14ac:dyDescent="0.25">
      <c r="K135" s="74">
        <v>44093</v>
      </c>
      <c r="L135" s="47">
        <v>96.699799999999996</v>
      </c>
    </row>
    <row r="136" spans="1:12" x14ac:dyDescent="0.25">
      <c r="K136" s="74">
        <v>44100</v>
      </c>
      <c r="L136" s="47">
        <v>96.084900000000005</v>
      </c>
    </row>
    <row r="137" spans="1:12" x14ac:dyDescent="0.25">
      <c r="K137" s="74">
        <v>44107</v>
      </c>
      <c r="L137" s="47">
        <v>94.284099999999995</v>
      </c>
    </row>
    <row r="138" spans="1:12" x14ac:dyDescent="0.25">
      <c r="K138" s="74">
        <v>44114</v>
      </c>
      <c r="L138" s="47">
        <v>93.571700000000007</v>
      </c>
    </row>
    <row r="139" spans="1:12" x14ac:dyDescent="0.25">
      <c r="A139" s="25"/>
      <c r="B139" s="24"/>
      <c r="K139" s="74">
        <v>44121</v>
      </c>
      <c r="L139" s="47">
        <v>95.698999999999998</v>
      </c>
    </row>
    <row r="140" spans="1:12" x14ac:dyDescent="0.25">
      <c r="A140" s="25"/>
      <c r="B140" s="24"/>
      <c r="K140" s="74">
        <v>44128</v>
      </c>
      <c r="L140" s="47">
        <v>96.9846</v>
      </c>
    </row>
    <row r="141" spans="1:12" x14ac:dyDescent="0.25">
      <c r="K141" s="74">
        <v>44135</v>
      </c>
      <c r="L141" s="47">
        <v>97.355699999999999</v>
      </c>
    </row>
    <row r="142" spans="1:12" x14ac:dyDescent="0.25">
      <c r="K142" s="74">
        <v>44142</v>
      </c>
      <c r="L142" s="47">
        <v>97.787400000000005</v>
      </c>
    </row>
    <row r="143" spans="1:12" x14ac:dyDescent="0.25">
      <c r="K143" s="74">
        <v>44149</v>
      </c>
      <c r="L143" s="47">
        <v>98.020099999999999</v>
      </c>
    </row>
    <row r="144" spans="1:12" x14ac:dyDescent="0.25">
      <c r="K144" s="74">
        <v>44156</v>
      </c>
      <c r="L144" s="47">
        <v>97.882800000000003</v>
      </c>
    </row>
    <row r="145" spans="11:12" x14ac:dyDescent="0.25">
      <c r="K145" s="74">
        <v>44163</v>
      </c>
      <c r="L145" s="47">
        <v>98.171199999999999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102.0737</v>
      </c>
    </row>
    <row r="152" spans="11:12" x14ac:dyDescent="0.25">
      <c r="K152" s="74">
        <v>43918</v>
      </c>
      <c r="L152" s="47">
        <v>101.4659</v>
      </c>
    </row>
    <row r="153" spans="11:12" x14ac:dyDescent="0.25">
      <c r="K153" s="74">
        <v>43925</v>
      </c>
      <c r="L153" s="47">
        <v>99.429000000000002</v>
      </c>
    </row>
    <row r="154" spans="11:12" x14ac:dyDescent="0.25">
      <c r="K154" s="74">
        <v>43932</v>
      </c>
      <c r="L154" s="47">
        <v>97.751499999999993</v>
      </c>
    </row>
    <row r="155" spans="11:12" x14ac:dyDescent="0.25">
      <c r="K155" s="74">
        <v>43939</v>
      </c>
      <c r="L155" s="47">
        <v>96.865899999999996</v>
      </c>
    </row>
    <row r="156" spans="11:12" x14ac:dyDescent="0.25">
      <c r="K156" s="74">
        <v>43946</v>
      </c>
      <c r="L156" s="47">
        <v>96.206699999999998</v>
      </c>
    </row>
    <row r="157" spans="11:12" x14ac:dyDescent="0.25">
      <c r="K157" s="74">
        <v>43953</v>
      </c>
      <c r="L157" s="47">
        <v>97.789599999999993</v>
      </c>
    </row>
    <row r="158" spans="11:12" x14ac:dyDescent="0.25">
      <c r="K158" s="74">
        <v>43960</v>
      </c>
      <c r="L158" s="47">
        <v>98.342500000000001</v>
      </c>
    </row>
    <row r="159" spans="11:12" x14ac:dyDescent="0.25">
      <c r="K159" s="74">
        <v>43967</v>
      </c>
      <c r="L159" s="47">
        <v>99.561300000000003</v>
      </c>
    </row>
    <row r="160" spans="11:12" x14ac:dyDescent="0.25">
      <c r="K160" s="74">
        <v>43974</v>
      </c>
      <c r="L160" s="47">
        <v>99.485600000000005</v>
      </c>
    </row>
    <row r="161" spans="11:12" x14ac:dyDescent="0.25">
      <c r="K161" s="74">
        <v>43981</v>
      </c>
      <c r="L161" s="47">
        <v>100.42789999999999</v>
      </c>
    </row>
    <row r="162" spans="11:12" x14ac:dyDescent="0.25">
      <c r="K162" s="74">
        <v>43988</v>
      </c>
      <c r="L162" s="47">
        <v>101.4692</v>
      </c>
    </row>
    <row r="163" spans="11:12" x14ac:dyDescent="0.25">
      <c r="K163" s="74">
        <v>43995</v>
      </c>
      <c r="L163" s="47">
        <v>102.8776</v>
      </c>
    </row>
    <row r="164" spans="11:12" x14ac:dyDescent="0.25">
      <c r="K164" s="74">
        <v>44002</v>
      </c>
      <c r="L164" s="47">
        <v>103.8648</v>
      </c>
    </row>
    <row r="165" spans="11:12" x14ac:dyDescent="0.25">
      <c r="K165" s="74">
        <v>44009</v>
      </c>
      <c r="L165" s="47">
        <v>104.7176</v>
      </c>
    </row>
    <row r="166" spans="11:12" x14ac:dyDescent="0.25">
      <c r="K166" s="74">
        <v>44016</v>
      </c>
      <c r="L166" s="47">
        <v>101.9203</v>
      </c>
    </row>
    <row r="167" spans="11:12" x14ac:dyDescent="0.25">
      <c r="K167" s="74">
        <v>44023</v>
      </c>
      <c r="L167" s="47">
        <v>98.1708</v>
      </c>
    </row>
    <row r="168" spans="11:12" x14ac:dyDescent="0.25">
      <c r="K168" s="74">
        <v>44030</v>
      </c>
      <c r="L168" s="47">
        <v>96.840199999999996</v>
      </c>
    </row>
    <row r="169" spans="11:12" x14ac:dyDescent="0.25">
      <c r="K169" s="74">
        <v>44037</v>
      </c>
      <c r="L169" s="47">
        <v>97.238</v>
      </c>
    </row>
    <row r="170" spans="11:12" x14ac:dyDescent="0.25">
      <c r="K170" s="74">
        <v>44044</v>
      </c>
      <c r="L170" s="47">
        <v>98.864099999999993</v>
      </c>
    </row>
    <row r="171" spans="11:12" x14ac:dyDescent="0.25">
      <c r="K171" s="74">
        <v>44051</v>
      </c>
      <c r="L171" s="47">
        <v>99.090699999999998</v>
      </c>
    </row>
    <row r="172" spans="11:12" x14ac:dyDescent="0.25">
      <c r="K172" s="74">
        <v>44058</v>
      </c>
      <c r="L172" s="47">
        <v>98.576800000000006</v>
      </c>
    </row>
    <row r="173" spans="11:12" x14ac:dyDescent="0.25">
      <c r="K173" s="74">
        <v>44065</v>
      </c>
      <c r="L173" s="47">
        <v>98.951499999999996</v>
      </c>
    </row>
    <row r="174" spans="11:12" x14ac:dyDescent="0.25">
      <c r="K174" s="74">
        <v>44072</v>
      </c>
      <c r="L174" s="47">
        <v>98.745999999999995</v>
      </c>
    </row>
    <row r="175" spans="11:12" x14ac:dyDescent="0.25">
      <c r="K175" s="74">
        <v>44079</v>
      </c>
      <c r="L175" s="47">
        <v>99.131299999999996</v>
      </c>
    </row>
    <row r="176" spans="11:12" x14ac:dyDescent="0.25">
      <c r="K176" s="74">
        <v>44086</v>
      </c>
      <c r="L176" s="47">
        <v>99.502099999999999</v>
      </c>
    </row>
    <row r="177" spans="11:12" x14ac:dyDescent="0.25">
      <c r="K177" s="74">
        <v>44093</v>
      </c>
      <c r="L177" s="47">
        <v>100.37050000000001</v>
      </c>
    </row>
    <row r="178" spans="11:12" x14ac:dyDescent="0.25">
      <c r="K178" s="74">
        <v>44100</v>
      </c>
      <c r="L178" s="47">
        <v>99.6661</v>
      </c>
    </row>
    <row r="179" spans="11:12" x14ac:dyDescent="0.25">
      <c r="K179" s="74">
        <v>44107</v>
      </c>
      <c r="L179" s="47">
        <v>97.716499999999996</v>
      </c>
    </row>
    <row r="180" spans="11:12" x14ac:dyDescent="0.25">
      <c r="K180" s="74">
        <v>44114</v>
      </c>
      <c r="L180" s="47">
        <v>96.060699999999997</v>
      </c>
    </row>
    <row r="181" spans="11:12" x14ac:dyDescent="0.25">
      <c r="K181" s="74">
        <v>44121</v>
      </c>
      <c r="L181" s="47">
        <v>97.950699999999998</v>
      </c>
    </row>
    <row r="182" spans="11:12" x14ac:dyDescent="0.25">
      <c r="K182" s="74">
        <v>44128</v>
      </c>
      <c r="L182" s="47">
        <v>98.973500000000001</v>
      </c>
    </row>
    <row r="183" spans="11:12" x14ac:dyDescent="0.25">
      <c r="K183" s="74">
        <v>44135</v>
      </c>
      <c r="L183" s="47">
        <v>99.110200000000006</v>
      </c>
    </row>
    <row r="184" spans="11:12" x14ac:dyDescent="0.25">
      <c r="K184" s="74">
        <v>44142</v>
      </c>
      <c r="L184" s="47">
        <v>99.377099999999999</v>
      </c>
    </row>
    <row r="185" spans="11:12" x14ac:dyDescent="0.25">
      <c r="K185" s="74">
        <v>44149</v>
      </c>
      <c r="L185" s="47">
        <v>100.0112</v>
      </c>
    </row>
    <row r="186" spans="11:12" x14ac:dyDescent="0.25">
      <c r="K186" s="74">
        <v>44156</v>
      </c>
      <c r="L186" s="47">
        <v>100.9632</v>
      </c>
    </row>
    <row r="187" spans="11:12" x14ac:dyDescent="0.25">
      <c r="K187" s="74">
        <v>44163</v>
      </c>
      <c r="L187" s="47">
        <v>102.9144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F995-D966-4866-9882-B3B66AFE5B3C}">
  <sheetPr codeName="Sheet20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Health care and social assistance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1.6286675267410011E-2</v>
      </c>
      <c r="C10" s="32">
        <v>-1.0444787638373976E-3</v>
      </c>
      <c r="D10" s="32">
        <v>-2.8732403444866605E-3</v>
      </c>
      <c r="E10" s="32">
        <v>-1.3222999334516761E-4</v>
      </c>
      <c r="F10" s="32">
        <v>3.0535431435446903E-2</v>
      </c>
      <c r="G10" s="32">
        <v>1.2005197036861759E-3</v>
      </c>
      <c r="H10" s="32">
        <v>3.6215317325518637E-3</v>
      </c>
      <c r="I10" s="67">
        <v>-5.8916043333079315E-4</v>
      </c>
      <c r="J10" s="46"/>
      <c r="K10" s="46"/>
      <c r="L10" s="47"/>
    </row>
    <row r="11" spans="1:12" x14ac:dyDescent="0.25">
      <c r="A11" s="68" t="s">
        <v>6</v>
      </c>
      <c r="B11" s="32">
        <v>2.569396098829646E-2</v>
      </c>
      <c r="C11" s="32">
        <v>4.5403528505580937E-3</v>
      </c>
      <c r="D11" s="32">
        <v>1.7277723787700872E-4</v>
      </c>
      <c r="E11" s="32">
        <v>8.1240783200420275E-3</v>
      </c>
      <c r="F11" s="32">
        <v>3.8303904910578224E-2</v>
      </c>
      <c r="G11" s="32">
        <v>1.9103686862653069E-2</v>
      </c>
      <c r="H11" s="32">
        <v>1.6808171460930943E-2</v>
      </c>
      <c r="I11" s="67">
        <v>1.3341429442027097E-2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1.1242293060474973E-2</v>
      </c>
      <c r="C12" s="32">
        <v>-9.8482826013589486E-3</v>
      </c>
      <c r="D12" s="32">
        <v>-1.1951022746978457E-2</v>
      </c>
      <c r="E12" s="32">
        <v>-2.8393712784939851E-3</v>
      </c>
      <c r="F12" s="32">
        <v>6.1783110443876188E-2</v>
      </c>
      <c r="G12" s="32">
        <v>-2.2525881156401528E-2</v>
      </c>
      <c r="H12" s="32">
        <v>-1.4974912079063318E-2</v>
      </c>
      <c r="I12" s="67">
        <v>-1.1652287283072882E-2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-1.2849905835292108E-2</v>
      </c>
      <c r="C13" s="32">
        <v>-6.5349624457844424E-3</v>
      </c>
      <c r="D13" s="32">
        <v>1.9533229606578661E-3</v>
      </c>
      <c r="E13" s="32">
        <v>-1.313480503983433E-2</v>
      </c>
      <c r="F13" s="32">
        <v>-2.9161499897985887E-2</v>
      </c>
      <c r="G13" s="32">
        <v>-7.6685525953400502E-3</v>
      </c>
      <c r="H13" s="32">
        <v>6.4148777391015432E-3</v>
      </c>
      <c r="I13" s="67">
        <v>-1.6097286200719374E-2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1.0135104522512872E-2</v>
      </c>
      <c r="C14" s="32">
        <v>-1.8199992954273214E-2</v>
      </c>
      <c r="D14" s="32">
        <v>-1.3067935789900287E-2</v>
      </c>
      <c r="E14" s="32">
        <v>-5.2000105685900966E-3</v>
      </c>
      <c r="F14" s="32">
        <v>5.4944727838990959E-2</v>
      </c>
      <c r="G14" s="32">
        <v>-2.8999999813429378E-3</v>
      </c>
      <c r="H14" s="32">
        <v>0</v>
      </c>
      <c r="I14" s="67">
        <v>-2.8999999813429378E-3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5.7053071130304556E-2</v>
      </c>
      <c r="C15" s="32">
        <v>2.3159549293828574E-2</v>
      </c>
      <c r="D15" s="32">
        <v>4.8085719940065275E-3</v>
      </c>
      <c r="E15" s="32">
        <v>9.6365182939708305E-3</v>
      </c>
      <c r="F15" s="32">
        <v>5.0720858163598281E-2</v>
      </c>
      <c r="G15" s="32">
        <v>2.9853488760853697E-2</v>
      </c>
      <c r="H15" s="32">
        <v>8.3492471022019732E-3</v>
      </c>
      <c r="I15" s="67">
        <v>2.0208475366323198E-2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8.9538812067881945E-3</v>
      </c>
      <c r="C16" s="32">
        <v>1.9360520588090679E-2</v>
      </c>
      <c r="D16" s="32">
        <v>-2.9192614035111752E-4</v>
      </c>
      <c r="E16" s="32">
        <v>1.022992559946867E-2</v>
      </c>
      <c r="F16" s="32">
        <v>2.8732139619081387E-2</v>
      </c>
      <c r="G16" s="32">
        <v>8.8136262952498434E-3</v>
      </c>
      <c r="H16" s="32">
        <v>7.7158966570920473E-3</v>
      </c>
      <c r="I16" s="67">
        <v>-1.1344743105666022E-2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4.6659758203799528E-2</v>
      </c>
      <c r="C17" s="32">
        <v>1.9145073444470917E-4</v>
      </c>
      <c r="D17" s="32">
        <v>5.1683529606900702E-3</v>
      </c>
      <c r="E17" s="32">
        <v>4.1081441181369804E-3</v>
      </c>
      <c r="F17" s="32">
        <v>3.4356213176694128E-2</v>
      </c>
      <c r="G17" s="32">
        <v>4.4681468782332701E-3</v>
      </c>
      <c r="H17" s="32">
        <v>-3.0975206041339298E-4</v>
      </c>
      <c r="I17" s="67">
        <v>1.1702901346454464E-2</v>
      </c>
      <c r="J17" s="46"/>
      <c r="K17" s="46"/>
      <c r="L17" s="47"/>
    </row>
    <row r="18" spans="1:12" x14ac:dyDescent="0.25">
      <c r="A18" s="69" t="s">
        <v>1</v>
      </c>
      <c r="B18" s="32">
        <v>6.3855296080066681E-2</v>
      </c>
      <c r="C18" s="32">
        <v>-9.9446977782089441E-3</v>
      </c>
      <c r="D18" s="32">
        <v>0</v>
      </c>
      <c r="E18" s="32">
        <v>0</v>
      </c>
      <c r="F18" s="32">
        <v>5.1103089035322791E-2</v>
      </c>
      <c r="G18" s="32">
        <v>-2.4430992865867474E-2</v>
      </c>
      <c r="H18" s="32">
        <v>0</v>
      </c>
      <c r="I18" s="67">
        <v>0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2.1396152779119992E-2</v>
      </c>
      <c r="C20" s="32">
        <v>4.4803596202847018E-5</v>
      </c>
      <c r="D20" s="32">
        <v>1.3487636664124558E-3</v>
      </c>
      <c r="E20" s="32">
        <v>-1.3560596983660522E-3</v>
      </c>
      <c r="F20" s="32">
        <v>2.2464852391541168E-2</v>
      </c>
      <c r="G20" s="32">
        <v>-3.1948760911539864E-3</v>
      </c>
      <c r="H20" s="32">
        <v>6.6247072891594261E-3</v>
      </c>
      <c r="I20" s="67">
        <v>-4.2986890671045108E-3</v>
      </c>
      <c r="J20" s="46"/>
      <c r="K20" s="46"/>
      <c r="L20" s="46"/>
    </row>
    <row r="21" spans="1:12" x14ac:dyDescent="0.25">
      <c r="A21" s="68" t="s">
        <v>13</v>
      </c>
      <c r="B21" s="32">
        <v>8.4250250872472954E-3</v>
      </c>
      <c r="C21" s="32">
        <v>-1.788053697152181E-3</v>
      </c>
      <c r="D21" s="32">
        <v>-3.7743658508696543E-3</v>
      </c>
      <c r="E21" s="32">
        <v>-1.1993572248725215E-4</v>
      </c>
      <c r="F21" s="32">
        <v>2.7724890732898855E-2</v>
      </c>
      <c r="G21" s="32">
        <v>2.4429899870650473E-3</v>
      </c>
      <c r="H21" s="32">
        <v>2.5708655205780584E-3</v>
      </c>
      <c r="I21" s="67">
        <v>4.4434479175015085E-4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0.48315923737916222</v>
      </c>
      <c r="C22" s="32">
        <v>4.2894198338875755E-2</v>
      </c>
      <c r="D22" s="32">
        <v>-7.4201533809860054E-3</v>
      </c>
      <c r="E22" s="32">
        <v>1.983702437761603E-2</v>
      </c>
      <c r="F22" s="32">
        <v>0.80772655535350402</v>
      </c>
      <c r="G22" s="32">
        <v>7.6189773698257302E-2</v>
      </c>
      <c r="H22" s="32">
        <v>4.5036531134678981E-3</v>
      </c>
      <c r="I22" s="67">
        <v>2.5866800208683038E-2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7.3128399690735035E-2</v>
      </c>
      <c r="C23" s="32">
        <v>4.2806856857751097E-3</v>
      </c>
      <c r="D23" s="32">
        <v>-8.1707486735849155E-3</v>
      </c>
      <c r="E23" s="32">
        <v>4.6589356262054515E-3</v>
      </c>
      <c r="F23" s="32">
        <v>0.11679320978093033</v>
      </c>
      <c r="G23" s="32">
        <v>1.2728772279833045E-2</v>
      </c>
      <c r="H23" s="32">
        <v>4.1840247153790422E-4</v>
      </c>
      <c r="I23" s="67">
        <v>7.3879343200728975E-3</v>
      </c>
      <c r="J23" s="46"/>
      <c r="K23" s="46" t="s">
        <v>48</v>
      </c>
      <c r="L23" s="47">
        <v>142.22</v>
      </c>
    </row>
    <row r="24" spans="1:12" x14ac:dyDescent="0.25">
      <c r="A24" s="68" t="s">
        <v>50</v>
      </c>
      <c r="B24" s="32">
        <v>1.6956346751734852E-2</v>
      </c>
      <c r="C24" s="32">
        <v>-1.5823663044470804E-3</v>
      </c>
      <c r="D24" s="32">
        <v>-4.5222013832018071E-3</v>
      </c>
      <c r="E24" s="32">
        <v>3.363406203971131E-5</v>
      </c>
      <c r="F24" s="32">
        <v>3.3659010734265804E-2</v>
      </c>
      <c r="G24" s="32">
        <v>-2.407007681088924E-4</v>
      </c>
      <c r="H24" s="32">
        <v>1.4131922957199006E-3</v>
      </c>
      <c r="I24" s="67">
        <v>-8.5088695216561927E-4</v>
      </c>
      <c r="J24" s="46"/>
      <c r="K24" s="46" t="s">
        <v>49</v>
      </c>
      <c r="L24" s="47">
        <v>106.86</v>
      </c>
    </row>
    <row r="25" spans="1:12" x14ac:dyDescent="0.25">
      <c r="A25" s="68" t="s">
        <v>51</v>
      </c>
      <c r="B25" s="32">
        <v>1.4767569935733471E-2</v>
      </c>
      <c r="C25" s="32">
        <v>-2.633194087833246E-4</v>
      </c>
      <c r="D25" s="32">
        <v>5.2175770685058964E-5</v>
      </c>
      <c r="E25" s="32">
        <v>-1.218623474773417E-3</v>
      </c>
      <c r="F25" s="32">
        <v>3.1879952730674344E-2</v>
      </c>
      <c r="G25" s="32">
        <v>3.5265315267396513E-3</v>
      </c>
      <c r="H25" s="32">
        <v>5.8359811482167068E-3</v>
      </c>
      <c r="I25" s="67">
        <v>-2.9640152505577833E-3</v>
      </c>
      <c r="J25" s="46"/>
      <c r="K25" s="46" t="s">
        <v>50</v>
      </c>
      <c r="L25" s="47">
        <v>101.86</v>
      </c>
    </row>
    <row r="26" spans="1:12" ht="17.25" customHeight="1" x14ac:dyDescent="0.25">
      <c r="A26" s="68" t="s">
        <v>52</v>
      </c>
      <c r="B26" s="32">
        <v>9.5523846073342078E-4</v>
      </c>
      <c r="C26" s="32">
        <v>-1.3984792562496962E-3</v>
      </c>
      <c r="D26" s="32">
        <v>1.2502851759972344E-3</v>
      </c>
      <c r="E26" s="32">
        <v>-2.3796972172605013E-3</v>
      </c>
      <c r="F26" s="32">
        <v>8.320403882277283E-3</v>
      </c>
      <c r="G26" s="32">
        <v>1.4980985069603658E-3</v>
      </c>
      <c r="H26" s="32">
        <v>6.8869734230785351E-3</v>
      </c>
      <c r="I26" s="67">
        <v>-1.652781253366431E-3</v>
      </c>
      <c r="J26" s="58"/>
      <c r="K26" s="50" t="s">
        <v>51</v>
      </c>
      <c r="L26" s="47">
        <v>101.5</v>
      </c>
    </row>
    <row r="27" spans="1:12" x14ac:dyDescent="0.25">
      <c r="A27" s="68" t="s">
        <v>53</v>
      </c>
      <c r="B27" s="32">
        <v>-5.375489759318286E-2</v>
      </c>
      <c r="C27" s="32">
        <v>-4.7965204637684389E-3</v>
      </c>
      <c r="D27" s="32">
        <v>1.2421682332364181E-3</v>
      </c>
      <c r="E27" s="32">
        <v>-3.4913901946822534E-3</v>
      </c>
      <c r="F27" s="32">
        <v>-4.6054235357585016E-2</v>
      </c>
      <c r="G27" s="32">
        <v>-1.1281995603349415E-2</v>
      </c>
      <c r="H27" s="32">
        <v>6.2587040240662528E-3</v>
      </c>
      <c r="I27" s="67">
        <v>-3.2903429113577687E-3</v>
      </c>
      <c r="J27" s="53"/>
      <c r="K27" s="41" t="s">
        <v>52</v>
      </c>
      <c r="L27" s="47">
        <v>100.24</v>
      </c>
    </row>
    <row r="28" spans="1:12" ht="15.75" thickBot="1" x14ac:dyDescent="0.3">
      <c r="A28" s="70" t="s">
        <v>54</v>
      </c>
      <c r="B28" s="71">
        <v>-0.13305839057899904</v>
      </c>
      <c r="C28" s="71">
        <v>-7.634715404230441E-3</v>
      </c>
      <c r="D28" s="71">
        <v>2.3100203942125752E-3</v>
      </c>
      <c r="E28" s="71">
        <v>-3.6917193204522025E-4</v>
      </c>
      <c r="F28" s="71">
        <v>-0.15525676071637962</v>
      </c>
      <c r="G28" s="71">
        <v>-2.0978552084512825E-2</v>
      </c>
      <c r="H28" s="71">
        <v>1.1395873351902841E-2</v>
      </c>
      <c r="I28" s="72">
        <v>-6.0200360636093464E-3</v>
      </c>
      <c r="J28" s="53"/>
      <c r="K28" s="41" t="s">
        <v>53</v>
      </c>
      <c r="L28" s="47">
        <v>95.08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87.36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Health care and social assistance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149.41999999999999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108.2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102.16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101.47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99.97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94.51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86.49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148.32</v>
      </c>
    </row>
    <row r="42" spans="1:12" x14ac:dyDescent="0.25">
      <c r="K42" s="46" t="s">
        <v>49</v>
      </c>
      <c r="L42" s="47">
        <v>107.31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101.7</v>
      </c>
    </row>
    <row r="44" spans="1:12" ht="15.4" customHeight="1" x14ac:dyDescent="0.25">
      <c r="A44" s="26" t="str">
        <f>"Indexed number of payroll jobs in "&amp;$L$1&amp;" each week by age group"</f>
        <v>Indexed number of payroll jobs in Health care and social assistance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101.48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100.1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94.62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86.69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102.65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103.19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99.41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103.39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101.83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99.24</v>
      </c>
    </row>
    <row r="58" spans="1:12" ht="15.4" customHeight="1" x14ac:dyDescent="0.25">
      <c r="K58" s="41" t="s">
        <v>2</v>
      </c>
      <c r="L58" s="47">
        <v>106.85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59" s="41" t="s">
        <v>1</v>
      </c>
      <c r="L59" s="47">
        <v>109.77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102.98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103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98.25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102.85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102.96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101.19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105.8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108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103.37</v>
      </c>
    </row>
    <row r="71" spans="1:12" ht="15.4" customHeight="1" x14ac:dyDescent="0.25">
      <c r="K71" s="46" t="s">
        <v>5</v>
      </c>
      <c r="L71" s="47">
        <v>102.52</v>
      </c>
    </row>
    <row r="72" spans="1:12" ht="15.4" customHeight="1" x14ac:dyDescent="0.25">
      <c r="K72" s="46" t="s">
        <v>46</v>
      </c>
      <c r="L72" s="47">
        <v>98.61</v>
      </c>
    </row>
    <row r="73" spans="1:12" ht="15.4" customHeight="1" x14ac:dyDescent="0.25">
      <c r="K73" s="50" t="s">
        <v>4</v>
      </c>
      <c r="L73" s="47">
        <v>101.51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4" s="41" t="s">
        <v>3</v>
      </c>
      <c r="L74" s="47">
        <v>104.25</v>
      </c>
    </row>
    <row r="75" spans="1:12" ht="15.4" customHeight="1" x14ac:dyDescent="0.25">
      <c r="K75" s="41" t="s">
        <v>45</v>
      </c>
      <c r="L75" s="47">
        <v>101.17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106.8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108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101.21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101.36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98.84</v>
      </c>
    </row>
    <row r="84" spans="1:12" ht="15.4" customHeight="1" x14ac:dyDescent="0.25">
      <c r="K84" s="50" t="s">
        <v>4</v>
      </c>
      <c r="L84" s="47">
        <v>102.08</v>
      </c>
    </row>
    <row r="85" spans="1:12" ht="15.4" customHeight="1" x14ac:dyDescent="0.25">
      <c r="K85" s="41" t="s">
        <v>3</v>
      </c>
      <c r="L85" s="47">
        <v>103.14</v>
      </c>
    </row>
    <row r="86" spans="1:12" ht="15.4" customHeight="1" x14ac:dyDescent="0.25">
      <c r="K86" s="41" t="s">
        <v>45</v>
      </c>
      <c r="L86" s="47">
        <v>98.72</v>
      </c>
    </row>
    <row r="87" spans="1:12" ht="15.4" customHeight="1" x14ac:dyDescent="0.25">
      <c r="K87" s="41" t="s">
        <v>2</v>
      </c>
      <c r="L87" s="47">
        <v>102.86</v>
      </c>
    </row>
    <row r="88" spans="1:12" ht="15.4" customHeight="1" x14ac:dyDescent="0.25">
      <c r="K88" s="41" t="s">
        <v>1</v>
      </c>
      <c r="L88" s="47">
        <v>105.25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101.62</v>
      </c>
    </row>
    <row r="91" spans="1:12" ht="15" customHeight="1" x14ac:dyDescent="0.25">
      <c r="K91" s="46" t="s">
        <v>5</v>
      </c>
      <c r="L91" s="47">
        <v>101.62</v>
      </c>
    </row>
    <row r="92" spans="1:12" ht="15" customHeight="1" x14ac:dyDescent="0.25">
      <c r="A92" s="26"/>
      <c r="K92" s="46" t="s">
        <v>46</v>
      </c>
      <c r="L92" s="47">
        <v>98.01</v>
      </c>
    </row>
    <row r="93" spans="1:12" ht="15" customHeight="1" x14ac:dyDescent="0.25">
      <c r="K93" s="50" t="s">
        <v>4</v>
      </c>
      <c r="L93" s="47">
        <v>101.55</v>
      </c>
    </row>
    <row r="94" spans="1:12" ht="15" customHeight="1" x14ac:dyDescent="0.25">
      <c r="K94" s="41" t="s">
        <v>3</v>
      </c>
      <c r="L94" s="47">
        <v>105.12</v>
      </c>
    </row>
    <row r="95" spans="1:12" ht="15" customHeight="1" x14ac:dyDescent="0.25">
      <c r="K95" s="41" t="s">
        <v>45</v>
      </c>
      <c r="L95" s="47">
        <v>100.67</v>
      </c>
    </row>
    <row r="96" spans="1:12" ht="15" customHeight="1" x14ac:dyDescent="0.25">
      <c r="K96" s="41" t="s">
        <v>2</v>
      </c>
      <c r="L96" s="47">
        <v>102.31</v>
      </c>
    </row>
    <row r="97" spans="1:12" ht="15" customHeight="1" x14ac:dyDescent="0.25">
      <c r="K97" s="41" t="s">
        <v>1</v>
      </c>
      <c r="L97" s="47">
        <v>104.34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101.55</v>
      </c>
    </row>
    <row r="100" spans="1:12" x14ac:dyDescent="0.25">
      <c r="A100" s="25"/>
      <c r="B100" s="24"/>
      <c r="K100" s="46" t="s">
        <v>5</v>
      </c>
      <c r="L100" s="47">
        <v>100.25</v>
      </c>
    </row>
    <row r="101" spans="1:12" x14ac:dyDescent="0.25">
      <c r="A101" s="25"/>
      <c r="B101" s="24"/>
      <c r="K101" s="46" t="s">
        <v>46</v>
      </c>
      <c r="L101" s="47">
        <v>98.19</v>
      </c>
    </row>
    <row r="102" spans="1:12" x14ac:dyDescent="0.25">
      <c r="A102" s="25"/>
      <c r="B102" s="24"/>
      <c r="K102" s="50" t="s">
        <v>4</v>
      </c>
      <c r="L102" s="47">
        <v>100.22</v>
      </c>
    </row>
    <row r="103" spans="1:12" x14ac:dyDescent="0.25">
      <c r="A103" s="25"/>
      <c r="B103" s="24"/>
      <c r="K103" s="41" t="s">
        <v>3</v>
      </c>
      <c r="L103" s="47">
        <v>105.44</v>
      </c>
    </row>
    <row r="104" spans="1:12" x14ac:dyDescent="0.25">
      <c r="A104" s="25"/>
      <c r="B104" s="24"/>
      <c r="K104" s="41" t="s">
        <v>45</v>
      </c>
      <c r="L104" s="47">
        <v>100.64</v>
      </c>
    </row>
    <row r="105" spans="1:12" x14ac:dyDescent="0.25">
      <c r="A105" s="25"/>
      <c r="B105" s="24"/>
      <c r="K105" s="41" t="s">
        <v>2</v>
      </c>
      <c r="L105" s="47">
        <v>102.68</v>
      </c>
    </row>
    <row r="106" spans="1:12" x14ac:dyDescent="0.25">
      <c r="A106" s="25"/>
      <c r="B106" s="24"/>
      <c r="K106" s="41" t="s">
        <v>1</v>
      </c>
      <c r="L106" s="47">
        <v>104.34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99.614500000000007</v>
      </c>
    </row>
    <row r="110" spans="1:12" x14ac:dyDescent="0.25">
      <c r="K110" s="74">
        <v>43918</v>
      </c>
      <c r="L110" s="47">
        <v>98.217399999999998</v>
      </c>
    </row>
    <row r="111" spans="1:12" x14ac:dyDescent="0.25">
      <c r="K111" s="74">
        <v>43925</v>
      </c>
      <c r="L111" s="47">
        <v>96.734999999999999</v>
      </c>
    </row>
    <row r="112" spans="1:12" x14ac:dyDescent="0.25">
      <c r="K112" s="74">
        <v>43932</v>
      </c>
      <c r="L112" s="47">
        <v>95.6952</v>
      </c>
    </row>
    <row r="113" spans="11:12" x14ac:dyDescent="0.25">
      <c r="K113" s="74">
        <v>43939</v>
      </c>
      <c r="L113" s="47">
        <v>95.287899999999993</v>
      </c>
    </row>
    <row r="114" spans="11:12" x14ac:dyDescent="0.25">
      <c r="K114" s="74">
        <v>43946</v>
      </c>
      <c r="L114" s="47">
        <v>95.649000000000001</v>
      </c>
    </row>
    <row r="115" spans="11:12" x14ac:dyDescent="0.25">
      <c r="K115" s="74">
        <v>43953</v>
      </c>
      <c r="L115" s="47">
        <v>96.177800000000005</v>
      </c>
    </row>
    <row r="116" spans="11:12" x14ac:dyDescent="0.25">
      <c r="K116" s="74">
        <v>43960</v>
      </c>
      <c r="L116" s="47">
        <v>96.930700000000002</v>
      </c>
    </row>
    <row r="117" spans="11:12" x14ac:dyDescent="0.25">
      <c r="K117" s="74">
        <v>43967</v>
      </c>
      <c r="L117" s="47">
        <v>97.114999999999995</v>
      </c>
    </row>
    <row r="118" spans="11:12" x14ac:dyDescent="0.25">
      <c r="K118" s="74">
        <v>43974</v>
      </c>
      <c r="L118" s="47">
        <v>97.519199999999998</v>
      </c>
    </row>
    <row r="119" spans="11:12" x14ac:dyDescent="0.25">
      <c r="K119" s="74">
        <v>43981</v>
      </c>
      <c r="L119" s="47">
        <v>98.365200000000002</v>
      </c>
    </row>
    <row r="120" spans="11:12" x14ac:dyDescent="0.25">
      <c r="K120" s="74">
        <v>43988</v>
      </c>
      <c r="L120" s="47">
        <v>99.48</v>
      </c>
    </row>
    <row r="121" spans="11:12" x14ac:dyDescent="0.25">
      <c r="K121" s="74">
        <v>43995</v>
      </c>
      <c r="L121" s="47">
        <v>100.3617</v>
      </c>
    </row>
    <row r="122" spans="11:12" x14ac:dyDescent="0.25">
      <c r="K122" s="74">
        <v>44002</v>
      </c>
      <c r="L122" s="47">
        <v>100.80589999999999</v>
      </c>
    </row>
    <row r="123" spans="11:12" x14ac:dyDescent="0.25">
      <c r="K123" s="74">
        <v>44009</v>
      </c>
      <c r="L123" s="47">
        <v>101.8022</v>
      </c>
    </row>
    <row r="124" spans="11:12" x14ac:dyDescent="0.25">
      <c r="K124" s="74">
        <v>44016</v>
      </c>
      <c r="L124" s="47">
        <v>101.72029999999999</v>
      </c>
    </row>
    <row r="125" spans="11:12" x14ac:dyDescent="0.25">
      <c r="K125" s="74">
        <v>44023</v>
      </c>
      <c r="L125" s="47">
        <v>101.3626</v>
      </c>
    </row>
    <row r="126" spans="11:12" x14ac:dyDescent="0.25">
      <c r="K126" s="74">
        <v>44030</v>
      </c>
      <c r="L126" s="47">
        <v>101.81740000000001</v>
      </c>
    </row>
    <row r="127" spans="11:12" x14ac:dyDescent="0.25">
      <c r="K127" s="74">
        <v>44037</v>
      </c>
      <c r="L127" s="47">
        <v>101.6271</v>
      </c>
    </row>
    <row r="128" spans="11:12" x14ac:dyDescent="0.25">
      <c r="K128" s="74">
        <v>44044</v>
      </c>
      <c r="L128" s="47">
        <v>101.60299999999999</v>
      </c>
    </row>
    <row r="129" spans="1:12" x14ac:dyDescent="0.25">
      <c r="K129" s="74">
        <v>44051</v>
      </c>
      <c r="L129" s="47">
        <v>101.5043</v>
      </c>
    </row>
    <row r="130" spans="1:12" x14ac:dyDescent="0.25">
      <c r="K130" s="74">
        <v>44058</v>
      </c>
      <c r="L130" s="47">
        <v>101.0839</v>
      </c>
    </row>
    <row r="131" spans="1:12" x14ac:dyDescent="0.25">
      <c r="K131" s="74">
        <v>44065</v>
      </c>
      <c r="L131" s="47">
        <v>101.14409999999999</v>
      </c>
    </row>
    <row r="132" spans="1:12" x14ac:dyDescent="0.25">
      <c r="K132" s="74">
        <v>44072</v>
      </c>
      <c r="L132" s="47">
        <v>101.2593</v>
      </c>
    </row>
    <row r="133" spans="1:12" x14ac:dyDescent="0.25">
      <c r="K133" s="74">
        <v>44079</v>
      </c>
      <c r="L133" s="47">
        <v>101.4911</v>
      </c>
    </row>
    <row r="134" spans="1:12" x14ac:dyDescent="0.25">
      <c r="K134" s="74">
        <v>44086</v>
      </c>
      <c r="L134" s="47">
        <v>101.62520000000001</v>
      </c>
    </row>
    <row r="135" spans="1:12" x14ac:dyDescent="0.25">
      <c r="K135" s="74">
        <v>44093</v>
      </c>
      <c r="L135" s="47">
        <v>101.6867</v>
      </c>
    </row>
    <row r="136" spans="1:12" x14ac:dyDescent="0.25">
      <c r="K136" s="74">
        <v>44100</v>
      </c>
      <c r="L136" s="47">
        <v>101.5681</v>
      </c>
    </row>
    <row r="137" spans="1:12" x14ac:dyDescent="0.25">
      <c r="K137" s="74">
        <v>44107</v>
      </c>
      <c r="L137" s="47">
        <v>101.0009</v>
      </c>
    </row>
    <row r="138" spans="1:12" x14ac:dyDescent="0.25">
      <c r="K138" s="74">
        <v>44114</v>
      </c>
      <c r="L138" s="47">
        <v>101.0604</v>
      </c>
    </row>
    <row r="139" spans="1:12" x14ac:dyDescent="0.25">
      <c r="A139" s="25"/>
      <c r="B139" s="24"/>
      <c r="K139" s="74">
        <v>44121</v>
      </c>
      <c r="L139" s="47">
        <v>101.6833</v>
      </c>
    </row>
    <row r="140" spans="1:12" x14ac:dyDescent="0.25">
      <c r="A140" s="25"/>
      <c r="B140" s="24"/>
      <c r="K140" s="74">
        <v>44128</v>
      </c>
      <c r="L140" s="47">
        <v>101.7946</v>
      </c>
    </row>
    <row r="141" spans="1:12" x14ac:dyDescent="0.25">
      <c r="K141" s="74">
        <v>44135</v>
      </c>
      <c r="L141" s="47">
        <v>101.7349</v>
      </c>
    </row>
    <row r="142" spans="1:12" x14ac:dyDescent="0.25">
      <c r="K142" s="74">
        <v>44142</v>
      </c>
      <c r="L142" s="47">
        <v>101.7409</v>
      </c>
    </row>
    <row r="143" spans="1:12" x14ac:dyDescent="0.25">
      <c r="K143" s="74">
        <v>44149</v>
      </c>
      <c r="L143" s="47">
        <v>101.935</v>
      </c>
    </row>
    <row r="144" spans="1:12" x14ac:dyDescent="0.25">
      <c r="K144" s="74">
        <v>44156</v>
      </c>
      <c r="L144" s="47">
        <v>101.92149999999999</v>
      </c>
    </row>
    <row r="145" spans="11:12" x14ac:dyDescent="0.25">
      <c r="K145" s="74">
        <v>44163</v>
      </c>
      <c r="L145" s="47">
        <v>101.62869999999999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98.880799999999994</v>
      </c>
    </row>
    <row r="152" spans="11:12" x14ac:dyDescent="0.25">
      <c r="K152" s="74">
        <v>43918</v>
      </c>
      <c r="L152" s="47">
        <v>97.847700000000003</v>
      </c>
    </row>
    <row r="153" spans="11:12" x14ac:dyDescent="0.25">
      <c r="K153" s="74">
        <v>43925</v>
      </c>
      <c r="L153" s="47">
        <v>98.272000000000006</v>
      </c>
    </row>
    <row r="154" spans="11:12" x14ac:dyDescent="0.25">
      <c r="K154" s="74">
        <v>43932</v>
      </c>
      <c r="L154" s="47">
        <v>99.666300000000007</v>
      </c>
    </row>
    <row r="155" spans="11:12" x14ac:dyDescent="0.25">
      <c r="K155" s="74">
        <v>43939</v>
      </c>
      <c r="L155" s="47">
        <v>99.497399999999999</v>
      </c>
    </row>
    <row r="156" spans="11:12" x14ac:dyDescent="0.25">
      <c r="K156" s="74">
        <v>43946</v>
      </c>
      <c r="L156" s="47">
        <v>98.556100000000001</v>
      </c>
    </row>
    <row r="157" spans="11:12" x14ac:dyDescent="0.25">
      <c r="K157" s="74">
        <v>43953</v>
      </c>
      <c r="L157" s="47">
        <v>98.386600000000001</v>
      </c>
    </row>
    <row r="158" spans="11:12" x14ac:dyDescent="0.25">
      <c r="K158" s="74">
        <v>43960</v>
      </c>
      <c r="L158" s="47">
        <v>98.308499999999995</v>
      </c>
    </row>
    <row r="159" spans="11:12" x14ac:dyDescent="0.25">
      <c r="K159" s="74">
        <v>43967</v>
      </c>
      <c r="L159" s="47">
        <v>98.951999999999998</v>
      </c>
    </row>
    <row r="160" spans="11:12" x14ac:dyDescent="0.25">
      <c r="K160" s="74">
        <v>43974</v>
      </c>
      <c r="L160" s="47">
        <v>99.28</v>
      </c>
    </row>
    <row r="161" spans="11:12" x14ac:dyDescent="0.25">
      <c r="K161" s="74">
        <v>43981</v>
      </c>
      <c r="L161" s="47">
        <v>99.435199999999995</v>
      </c>
    </row>
    <row r="162" spans="11:12" x14ac:dyDescent="0.25">
      <c r="K162" s="74">
        <v>43988</v>
      </c>
      <c r="L162" s="47">
        <v>100.2949</v>
      </c>
    </row>
    <row r="163" spans="11:12" x14ac:dyDescent="0.25">
      <c r="K163" s="74">
        <v>43995</v>
      </c>
      <c r="L163" s="47">
        <v>101.8095</v>
      </c>
    </row>
    <row r="164" spans="11:12" x14ac:dyDescent="0.25">
      <c r="K164" s="74">
        <v>44002</v>
      </c>
      <c r="L164" s="47">
        <v>103.2214</v>
      </c>
    </row>
    <row r="165" spans="11:12" x14ac:dyDescent="0.25">
      <c r="K165" s="74">
        <v>44009</v>
      </c>
      <c r="L165" s="47">
        <v>103.13</v>
      </c>
    </row>
    <row r="166" spans="11:12" x14ac:dyDescent="0.25">
      <c r="K166" s="74">
        <v>44016</v>
      </c>
      <c r="L166" s="47">
        <v>105.5498</v>
      </c>
    </row>
    <row r="167" spans="11:12" x14ac:dyDescent="0.25">
      <c r="K167" s="74">
        <v>44023</v>
      </c>
      <c r="L167" s="47">
        <v>103.7227</v>
      </c>
    </row>
    <row r="168" spans="11:12" x14ac:dyDescent="0.25">
      <c r="K168" s="74">
        <v>44030</v>
      </c>
      <c r="L168" s="47">
        <v>102.8103</v>
      </c>
    </row>
    <row r="169" spans="11:12" x14ac:dyDescent="0.25">
      <c r="K169" s="74">
        <v>44037</v>
      </c>
      <c r="L169" s="47">
        <v>102.73439999999999</v>
      </c>
    </row>
    <row r="170" spans="11:12" x14ac:dyDescent="0.25">
      <c r="K170" s="74">
        <v>44044</v>
      </c>
      <c r="L170" s="47">
        <v>103.6468</v>
      </c>
    </row>
    <row r="171" spans="11:12" x14ac:dyDescent="0.25">
      <c r="K171" s="74">
        <v>44051</v>
      </c>
      <c r="L171" s="47">
        <v>103.2863</v>
      </c>
    </row>
    <row r="172" spans="11:12" x14ac:dyDescent="0.25">
      <c r="K172" s="74">
        <v>44058</v>
      </c>
      <c r="L172" s="47">
        <v>102.8896</v>
      </c>
    </row>
    <row r="173" spans="11:12" x14ac:dyDescent="0.25">
      <c r="K173" s="74">
        <v>44065</v>
      </c>
      <c r="L173" s="47">
        <v>102.8845</v>
      </c>
    </row>
    <row r="174" spans="11:12" x14ac:dyDescent="0.25">
      <c r="K174" s="74">
        <v>44072</v>
      </c>
      <c r="L174" s="47">
        <v>102.8001</v>
      </c>
    </row>
    <row r="175" spans="11:12" x14ac:dyDescent="0.25">
      <c r="K175" s="74">
        <v>44079</v>
      </c>
      <c r="L175" s="47">
        <v>103.1362</v>
      </c>
    </row>
    <row r="176" spans="11:12" x14ac:dyDescent="0.25">
      <c r="K176" s="74">
        <v>44086</v>
      </c>
      <c r="L176" s="47">
        <v>104.4254</v>
      </c>
    </row>
    <row r="177" spans="11:12" x14ac:dyDescent="0.25">
      <c r="K177" s="74">
        <v>44093</v>
      </c>
      <c r="L177" s="47">
        <v>104.4806</v>
      </c>
    </row>
    <row r="178" spans="11:12" x14ac:dyDescent="0.25">
      <c r="K178" s="74">
        <v>44100</v>
      </c>
      <c r="L178" s="47">
        <v>103.75530000000001</v>
      </c>
    </row>
    <row r="179" spans="11:12" x14ac:dyDescent="0.25">
      <c r="K179" s="74">
        <v>44107</v>
      </c>
      <c r="L179" s="47">
        <v>103.2869</v>
      </c>
    </row>
    <row r="180" spans="11:12" x14ac:dyDescent="0.25">
      <c r="K180" s="74">
        <v>44114</v>
      </c>
      <c r="L180" s="47">
        <v>103.17230000000001</v>
      </c>
    </row>
    <row r="181" spans="11:12" x14ac:dyDescent="0.25">
      <c r="K181" s="74">
        <v>44121</v>
      </c>
      <c r="L181" s="47">
        <v>103.7989</v>
      </c>
    </row>
    <row r="182" spans="11:12" x14ac:dyDescent="0.25">
      <c r="K182" s="74">
        <v>44128</v>
      </c>
      <c r="L182" s="47">
        <v>103.5591</v>
      </c>
    </row>
    <row r="183" spans="11:12" x14ac:dyDescent="0.25">
      <c r="K183" s="74">
        <v>44135</v>
      </c>
      <c r="L183" s="47">
        <v>102.93</v>
      </c>
    </row>
    <row r="184" spans="11:12" x14ac:dyDescent="0.25">
      <c r="K184" s="74">
        <v>44142</v>
      </c>
      <c r="L184" s="47">
        <v>102.69070000000001</v>
      </c>
    </row>
    <row r="185" spans="11:12" x14ac:dyDescent="0.25">
      <c r="K185" s="74">
        <v>44149</v>
      </c>
      <c r="L185" s="47">
        <v>102.7422</v>
      </c>
    </row>
    <row r="186" spans="11:12" x14ac:dyDescent="0.25">
      <c r="K186" s="74">
        <v>44156</v>
      </c>
      <c r="L186" s="47">
        <v>102.68170000000001</v>
      </c>
    </row>
    <row r="187" spans="11:12" x14ac:dyDescent="0.25">
      <c r="K187" s="74">
        <v>44163</v>
      </c>
      <c r="L187" s="47">
        <v>103.0535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61203-20DC-4A56-88AD-3CE6893815C8}">
  <sheetPr codeName="Sheet21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Arts and recreation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-9.0411656816792307E-2</v>
      </c>
      <c r="C10" s="32">
        <v>2.4062968037984911E-2</v>
      </c>
      <c r="D10" s="32">
        <v>-3.0798438983229426E-3</v>
      </c>
      <c r="E10" s="32">
        <v>7.2366406489230428E-3</v>
      </c>
      <c r="F10" s="32">
        <v>-6.7595227451482276E-2</v>
      </c>
      <c r="G10" s="32">
        <v>3.8811427045086555E-2</v>
      </c>
      <c r="H10" s="32">
        <v>1.1594891609051361E-2</v>
      </c>
      <c r="I10" s="67">
        <v>9.6114717389141902E-3</v>
      </c>
      <c r="J10" s="46"/>
      <c r="K10" s="46"/>
      <c r="L10" s="47"/>
    </row>
    <row r="11" spans="1:12" x14ac:dyDescent="0.25">
      <c r="A11" s="68" t="s">
        <v>6</v>
      </c>
      <c r="B11" s="32">
        <v>-6.3844660194174674E-2</v>
      </c>
      <c r="C11" s="32">
        <v>2.8469584365538259E-2</v>
      </c>
      <c r="D11" s="32">
        <v>3.8994245796297733E-3</v>
      </c>
      <c r="E11" s="32">
        <v>1.1275897203668173E-2</v>
      </c>
      <c r="F11" s="32">
        <v>-4.1301189376549807E-2</v>
      </c>
      <c r="G11" s="32">
        <v>7.3492034245556281E-2</v>
      </c>
      <c r="H11" s="32">
        <v>1.7744754038411692E-2</v>
      </c>
      <c r="I11" s="67">
        <v>1.374536200231935E-2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-0.15209779516358468</v>
      </c>
      <c r="C12" s="32">
        <v>7.8649596236060493E-2</v>
      </c>
      <c r="D12" s="32">
        <v>3.7894160737590443E-3</v>
      </c>
      <c r="E12" s="32">
        <v>2.5493793847814361E-2</v>
      </c>
      <c r="F12" s="32">
        <v>-0.11716080104577553</v>
      </c>
      <c r="G12" s="32">
        <v>7.0623375629935259E-2</v>
      </c>
      <c r="H12" s="32">
        <v>1.4427298510024E-2</v>
      </c>
      <c r="I12" s="67">
        <v>1.7410724451456305E-2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-6.0580241077759389E-2</v>
      </c>
      <c r="C13" s="32">
        <v>5.6129032258065426E-3</v>
      </c>
      <c r="D13" s="32">
        <v>-7.4453739543014485E-3</v>
      </c>
      <c r="E13" s="32">
        <v>4.2003636135665712E-3</v>
      </c>
      <c r="F13" s="32">
        <v>-6.5088119579086112E-2</v>
      </c>
      <c r="G13" s="32">
        <v>1.8091122502375878E-2</v>
      </c>
      <c r="H13" s="32">
        <v>-4.1841751649323022E-3</v>
      </c>
      <c r="I13" s="67">
        <v>2.2658018603070706E-2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-0.12920604369165622</v>
      </c>
      <c r="C14" s="32">
        <v>-4.5726639949377756E-2</v>
      </c>
      <c r="D14" s="32">
        <v>-4.2495238095238141E-2</v>
      </c>
      <c r="E14" s="32">
        <v>-2.9176083829874688E-2</v>
      </c>
      <c r="F14" s="32">
        <v>-0.10360405457402588</v>
      </c>
      <c r="G14" s="32">
        <v>-1.0022700483420244E-2</v>
      </c>
      <c r="H14" s="32">
        <v>1.8590828497713208E-3</v>
      </c>
      <c r="I14" s="67">
        <v>-4.2586515565054883E-2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-4.3070362473347612E-2</v>
      </c>
      <c r="C15" s="32">
        <v>-4.2422980849292302E-2</v>
      </c>
      <c r="D15" s="32">
        <v>-8.8446000538648928E-3</v>
      </c>
      <c r="E15" s="32">
        <v>-2.9484029484029506E-2</v>
      </c>
      <c r="F15" s="32">
        <v>-1.4337240042666344E-2</v>
      </c>
      <c r="G15" s="32">
        <v>-6.5564786393542795E-2</v>
      </c>
      <c r="H15" s="32">
        <v>1.8613637973413422E-2</v>
      </c>
      <c r="I15" s="67">
        <v>-3.0757484405079527E-2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-4.6949806949806883E-2</v>
      </c>
      <c r="C16" s="32">
        <v>4.1518987341772284E-2</v>
      </c>
      <c r="D16" s="32">
        <v>2.3252551020408241E-2</v>
      </c>
      <c r="E16" s="32">
        <v>2.0169160702667499E-2</v>
      </c>
      <c r="F16" s="32">
        <v>-4.3684906630514608E-2</v>
      </c>
      <c r="G16" s="32">
        <v>5.2967735316821418E-2</v>
      </c>
      <c r="H16" s="32">
        <v>6.2046720415456225E-3</v>
      </c>
      <c r="I16" s="67">
        <v>1.6864941944208622E-2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7.3150165798199884E-2</v>
      </c>
      <c r="C17" s="32">
        <v>3.4910918227501142E-2</v>
      </c>
      <c r="D17" s="32">
        <v>-1.8023407022106586E-2</v>
      </c>
      <c r="E17" s="32">
        <v>2.4877832074633455E-2</v>
      </c>
      <c r="F17" s="32">
        <v>0.10340448882176045</v>
      </c>
      <c r="G17" s="32">
        <v>2.0237498357431383E-2</v>
      </c>
      <c r="H17" s="32">
        <v>3.8445506687962316E-2</v>
      </c>
      <c r="I17" s="67">
        <v>8.878841537626414E-3</v>
      </c>
      <c r="J17" s="46"/>
      <c r="K17" s="46"/>
      <c r="L17" s="47"/>
    </row>
    <row r="18" spans="1:12" x14ac:dyDescent="0.25">
      <c r="A18" s="69" t="s">
        <v>1</v>
      </c>
      <c r="B18" s="32">
        <v>-5.1794727986539502E-2</v>
      </c>
      <c r="C18" s="32">
        <v>-2.5281060824445034E-2</v>
      </c>
      <c r="D18" s="32">
        <v>-2.2745664739884375E-2</v>
      </c>
      <c r="E18" s="32">
        <v>2.125147579693043E-2</v>
      </c>
      <c r="F18" s="32">
        <v>5.1239715057745716E-2</v>
      </c>
      <c r="G18" s="32">
        <v>1.3842900175581319E-2</v>
      </c>
      <c r="H18" s="32">
        <v>-3.2445047694174001E-3</v>
      </c>
      <c r="I18" s="67">
        <v>5.5545607432557764E-2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-9.9211452710631254E-2</v>
      </c>
      <c r="C20" s="32">
        <v>1.4508652829558821E-2</v>
      </c>
      <c r="D20" s="32">
        <v>-1.0966071746544293E-3</v>
      </c>
      <c r="E20" s="32">
        <v>5.4398721974329156E-3</v>
      </c>
      <c r="F20" s="32">
        <v>-7.8121878926261767E-2</v>
      </c>
      <c r="G20" s="32">
        <v>4.0359494264943008E-2</v>
      </c>
      <c r="H20" s="32">
        <v>1.4930394874396624E-2</v>
      </c>
      <c r="I20" s="67">
        <v>1.0854426914163273E-2</v>
      </c>
      <c r="J20" s="46"/>
      <c r="K20" s="46"/>
      <c r="L20" s="46"/>
    </row>
    <row r="21" spans="1:12" x14ac:dyDescent="0.25">
      <c r="A21" s="68" t="s">
        <v>13</v>
      </c>
      <c r="B21" s="32">
        <v>-9.5594682158417932E-2</v>
      </c>
      <c r="C21" s="32">
        <v>2.5621365496446336E-2</v>
      </c>
      <c r="D21" s="32">
        <v>-5.9271084041454536E-3</v>
      </c>
      <c r="E21" s="32">
        <v>7.3601266683984701E-3</v>
      </c>
      <c r="F21" s="32">
        <v>-5.5927192859983044E-2</v>
      </c>
      <c r="G21" s="32">
        <v>3.5014786798080566E-2</v>
      </c>
      <c r="H21" s="32">
        <v>6.4559533036476768E-3</v>
      </c>
      <c r="I21" s="67">
        <v>6.8270073185567881E-3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7.2517443259282999E-2</v>
      </c>
      <c r="C22" s="32">
        <v>0.13390028828217737</v>
      </c>
      <c r="D22" s="32">
        <v>8.0063314992084855E-3</v>
      </c>
      <c r="E22" s="32">
        <v>3.5190387016229785E-2</v>
      </c>
      <c r="F22" s="32">
        <v>0.50407628366634949</v>
      </c>
      <c r="G22" s="32">
        <v>0.16528462139545685</v>
      </c>
      <c r="H22" s="32">
        <v>2.1339457046899435E-2</v>
      </c>
      <c r="I22" s="67">
        <v>4.9848277762105875E-2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-0.11464437550270024</v>
      </c>
      <c r="C23" s="32">
        <v>2.9930048119764852E-2</v>
      </c>
      <c r="D23" s="32">
        <v>-6.2229960662926187E-3</v>
      </c>
      <c r="E23" s="32">
        <v>1.0732830729789145E-2</v>
      </c>
      <c r="F23" s="32">
        <v>-5.0491374041151671E-3</v>
      </c>
      <c r="G23" s="32">
        <v>8.6797647621958296E-2</v>
      </c>
      <c r="H23" s="32">
        <v>2.1357084784010549E-2</v>
      </c>
      <c r="I23" s="67">
        <v>1.7558571199812745E-2</v>
      </c>
      <c r="J23" s="46"/>
      <c r="K23" s="46" t="s">
        <v>48</v>
      </c>
      <c r="L23" s="47">
        <v>94.59</v>
      </c>
    </row>
    <row r="24" spans="1:12" x14ac:dyDescent="0.25">
      <c r="A24" s="68" t="s">
        <v>50</v>
      </c>
      <c r="B24" s="32">
        <v>-0.10516829350387069</v>
      </c>
      <c r="C24" s="32">
        <v>7.8836129276846911E-3</v>
      </c>
      <c r="D24" s="32">
        <v>-5.0355538922155496E-3</v>
      </c>
      <c r="E24" s="32">
        <v>3.1599036385820956E-3</v>
      </c>
      <c r="F24" s="32">
        <v>-8.7881422077483062E-2</v>
      </c>
      <c r="G24" s="32">
        <v>2.6999458760057049E-2</v>
      </c>
      <c r="H24" s="32">
        <v>9.0860330412536605E-3</v>
      </c>
      <c r="I24" s="67">
        <v>1.2734969788115835E-2</v>
      </c>
      <c r="J24" s="46"/>
      <c r="K24" s="46" t="s">
        <v>49</v>
      </c>
      <c r="L24" s="47">
        <v>85.96</v>
      </c>
    </row>
    <row r="25" spans="1:12" x14ac:dyDescent="0.25">
      <c r="A25" s="68" t="s">
        <v>51</v>
      </c>
      <c r="B25" s="32">
        <v>-8.9834748680284515E-2</v>
      </c>
      <c r="C25" s="32">
        <v>1.2792746775635244E-2</v>
      </c>
      <c r="D25" s="32">
        <v>-3.4119371727748815E-3</v>
      </c>
      <c r="E25" s="32">
        <v>3.9949537426409165E-3</v>
      </c>
      <c r="F25" s="32">
        <v>-8.3070666637726109E-2</v>
      </c>
      <c r="G25" s="32">
        <v>1.7306968469049222E-2</v>
      </c>
      <c r="H25" s="32">
        <v>3.211332658223931E-3</v>
      </c>
      <c r="I25" s="67">
        <v>7.9594351350997794E-3</v>
      </c>
      <c r="J25" s="46"/>
      <c r="K25" s="46" t="s">
        <v>50</v>
      </c>
      <c r="L25" s="47">
        <v>88.78</v>
      </c>
    </row>
    <row r="26" spans="1:12" ht="17.25" customHeight="1" x14ac:dyDescent="0.25">
      <c r="A26" s="68" t="s">
        <v>52</v>
      </c>
      <c r="B26" s="32">
        <v>-8.4248395282877975E-2</v>
      </c>
      <c r="C26" s="32">
        <v>2.1415251415251468E-2</v>
      </c>
      <c r="D26" s="32">
        <v>-2.1222143902835944E-3</v>
      </c>
      <c r="E26" s="32">
        <v>3.7553064112332279E-3</v>
      </c>
      <c r="F26" s="32">
        <v>-7.2228194246463095E-2</v>
      </c>
      <c r="G26" s="32">
        <v>2.2805054817121695E-2</v>
      </c>
      <c r="H26" s="32">
        <v>5.644059846160232E-3</v>
      </c>
      <c r="I26" s="67">
        <v>9.3209638772762116E-3</v>
      </c>
      <c r="J26" s="58"/>
      <c r="K26" s="50" t="s">
        <v>51</v>
      </c>
      <c r="L26" s="47">
        <v>89.87</v>
      </c>
    </row>
    <row r="27" spans="1:12" x14ac:dyDescent="0.25">
      <c r="A27" s="68" t="s">
        <v>53</v>
      </c>
      <c r="B27" s="32">
        <v>-0.10747398490104054</v>
      </c>
      <c r="C27" s="32">
        <v>1.2093937991670689E-2</v>
      </c>
      <c r="D27" s="32">
        <v>1.7794572311922163E-3</v>
      </c>
      <c r="E27" s="32">
        <v>-2.1709323583181117E-3</v>
      </c>
      <c r="F27" s="32">
        <v>-8.1274858062006961E-2</v>
      </c>
      <c r="G27" s="32">
        <v>7.0676576187682638E-3</v>
      </c>
      <c r="H27" s="32">
        <v>1.5775977045878964E-2</v>
      </c>
      <c r="I27" s="67">
        <v>-5.3801386128183859E-3</v>
      </c>
      <c r="J27" s="53"/>
      <c r="K27" s="41" t="s">
        <v>52</v>
      </c>
      <c r="L27" s="47">
        <v>89.66</v>
      </c>
    </row>
    <row r="28" spans="1:12" ht="15.75" thickBot="1" x14ac:dyDescent="0.3">
      <c r="A28" s="70" t="s">
        <v>54</v>
      </c>
      <c r="B28" s="71">
        <v>-0.14930327868852467</v>
      </c>
      <c r="C28" s="71">
        <v>5.3120243531202371E-2</v>
      </c>
      <c r="D28" s="71">
        <v>2.30162641695415E-2</v>
      </c>
      <c r="E28" s="71">
        <v>1.0458167330677393E-2</v>
      </c>
      <c r="F28" s="71">
        <v>-8.8382166975927601E-2</v>
      </c>
      <c r="G28" s="71">
        <v>4.7025715960727466E-2</v>
      </c>
      <c r="H28" s="71">
        <v>-2.3671896203809606E-3</v>
      </c>
      <c r="I28" s="72">
        <v>-2.8537178963151666E-3</v>
      </c>
      <c r="J28" s="53"/>
      <c r="K28" s="41" t="s">
        <v>53</v>
      </c>
      <c r="L28" s="47">
        <v>88.19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80.78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Arts and recreation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106.4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89.09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89.94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91.33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91.77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89.09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83.16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107.25</v>
      </c>
    </row>
    <row r="42" spans="1:12" x14ac:dyDescent="0.25">
      <c r="K42" s="46" t="s">
        <v>49</v>
      </c>
      <c r="L42" s="47">
        <v>88.54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89.48</v>
      </c>
    </row>
    <row r="44" spans="1:12" ht="15.4" customHeight="1" x14ac:dyDescent="0.25">
      <c r="A44" s="26" t="str">
        <f>"Indexed number of payroll jobs in "&amp;$L$1&amp;" each week by age group"</f>
        <v>Indexed number of payroll jobs in Arts and recreation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91.02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91.58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89.25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85.07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89.16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82.71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91.25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91.05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97.69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90.05</v>
      </c>
    </row>
    <row r="58" spans="1:12" ht="15.4" customHeight="1" x14ac:dyDescent="0.25">
      <c r="K58" s="41" t="s">
        <v>2</v>
      </c>
      <c r="L58" s="47">
        <v>101.65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Arts and recreation services each week by State and Territory</v>
      </c>
      <c r="K59" s="41" t="s">
        <v>1</v>
      </c>
      <c r="L59" s="47">
        <v>93.35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91.19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86.23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92.25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89.51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93.28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90.12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106.6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93.61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91.85</v>
      </c>
    </row>
    <row r="71" spans="1:12" ht="15.4" customHeight="1" x14ac:dyDescent="0.25">
      <c r="K71" s="46" t="s">
        <v>5</v>
      </c>
      <c r="L71" s="47">
        <v>86.24</v>
      </c>
    </row>
    <row r="72" spans="1:12" ht="15.4" customHeight="1" x14ac:dyDescent="0.25">
      <c r="K72" s="46" t="s">
        <v>46</v>
      </c>
      <c r="L72" s="47">
        <v>92.08</v>
      </c>
    </row>
    <row r="73" spans="1:12" ht="15.4" customHeight="1" x14ac:dyDescent="0.25">
      <c r="K73" s="50" t="s">
        <v>4</v>
      </c>
      <c r="L73" s="47">
        <v>86.7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4" s="41" t="s">
        <v>3</v>
      </c>
      <c r="L74" s="47">
        <v>92.63</v>
      </c>
    </row>
    <row r="75" spans="1:12" ht="15.4" customHeight="1" x14ac:dyDescent="0.25">
      <c r="K75" s="41" t="s">
        <v>45</v>
      </c>
      <c r="L75" s="47">
        <v>92.75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104.21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91.43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91.9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76.510000000000005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93.39</v>
      </c>
    </row>
    <row r="84" spans="1:12" ht="15.4" customHeight="1" x14ac:dyDescent="0.25">
      <c r="K84" s="50" t="s">
        <v>4</v>
      </c>
      <c r="L84" s="47">
        <v>90.19</v>
      </c>
    </row>
    <row r="85" spans="1:12" ht="15.4" customHeight="1" x14ac:dyDescent="0.25">
      <c r="K85" s="41" t="s">
        <v>3</v>
      </c>
      <c r="L85" s="47">
        <v>98.81</v>
      </c>
    </row>
    <row r="86" spans="1:12" ht="15.4" customHeight="1" x14ac:dyDescent="0.25">
      <c r="K86" s="41" t="s">
        <v>45</v>
      </c>
      <c r="L86" s="47">
        <v>91.67</v>
      </c>
    </row>
    <row r="87" spans="1:12" ht="15.4" customHeight="1" x14ac:dyDescent="0.25">
      <c r="K87" s="41" t="s">
        <v>2</v>
      </c>
      <c r="L87" s="47">
        <v>101.78</v>
      </c>
    </row>
    <row r="88" spans="1:12" ht="15.4" customHeight="1" x14ac:dyDescent="0.25">
      <c r="K88" s="41" t="s">
        <v>1</v>
      </c>
      <c r="L88" s="47">
        <v>98.28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93.72</v>
      </c>
    </row>
    <row r="91" spans="1:12" ht="15" customHeight="1" x14ac:dyDescent="0.25">
      <c r="K91" s="46" t="s">
        <v>5</v>
      </c>
      <c r="L91" s="47">
        <v>83.72</v>
      </c>
    </row>
    <row r="92" spans="1:12" ht="15" customHeight="1" x14ac:dyDescent="0.25">
      <c r="A92" s="26"/>
      <c r="K92" s="46" t="s">
        <v>46</v>
      </c>
      <c r="L92" s="47">
        <v>94.57</v>
      </c>
    </row>
    <row r="93" spans="1:12" ht="15" customHeight="1" x14ac:dyDescent="0.25">
      <c r="K93" s="50" t="s">
        <v>4</v>
      </c>
      <c r="L93" s="47">
        <v>90.93</v>
      </c>
    </row>
    <row r="94" spans="1:12" ht="15" customHeight="1" x14ac:dyDescent="0.25">
      <c r="K94" s="41" t="s">
        <v>3</v>
      </c>
      <c r="L94" s="47">
        <v>95.67</v>
      </c>
    </row>
    <row r="95" spans="1:12" ht="15" customHeight="1" x14ac:dyDescent="0.25">
      <c r="K95" s="41" t="s">
        <v>45</v>
      </c>
      <c r="L95" s="47">
        <v>93.6</v>
      </c>
    </row>
    <row r="96" spans="1:12" ht="15" customHeight="1" x14ac:dyDescent="0.25">
      <c r="K96" s="41" t="s">
        <v>2</v>
      </c>
      <c r="L96" s="47">
        <v>106.2</v>
      </c>
    </row>
    <row r="97" spans="1:12" ht="15" customHeight="1" x14ac:dyDescent="0.25">
      <c r="K97" s="41" t="s">
        <v>1</v>
      </c>
      <c r="L97" s="47">
        <v>97.54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93.9</v>
      </c>
    </row>
    <row r="100" spans="1:12" x14ac:dyDescent="0.25">
      <c r="A100" s="25"/>
      <c r="B100" s="24"/>
      <c r="K100" s="46" t="s">
        <v>5</v>
      </c>
      <c r="L100" s="47">
        <v>83.97</v>
      </c>
    </row>
    <row r="101" spans="1:12" x14ac:dyDescent="0.25">
      <c r="A101" s="25"/>
      <c r="B101" s="24"/>
      <c r="K101" s="46" t="s">
        <v>46</v>
      </c>
      <c r="L101" s="47">
        <v>93.49</v>
      </c>
    </row>
    <row r="102" spans="1:12" x14ac:dyDescent="0.25">
      <c r="A102" s="25"/>
      <c r="B102" s="24"/>
      <c r="K102" s="50" t="s">
        <v>4</v>
      </c>
      <c r="L102" s="47">
        <v>86.52</v>
      </c>
    </row>
    <row r="103" spans="1:12" x14ac:dyDescent="0.25">
      <c r="A103" s="25"/>
      <c r="B103" s="24"/>
      <c r="K103" s="41" t="s">
        <v>3</v>
      </c>
      <c r="L103" s="47">
        <v>94.33</v>
      </c>
    </row>
    <row r="104" spans="1:12" x14ac:dyDescent="0.25">
      <c r="A104" s="25"/>
      <c r="B104" s="24"/>
      <c r="K104" s="41" t="s">
        <v>45</v>
      </c>
      <c r="L104" s="47">
        <v>94.66</v>
      </c>
    </row>
    <row r="105" spans="1:12" x14ac:dyDescent="0.25">
      <c r="A105" s="25"/>
      <c r="B105" s="24"/>
      <c r="K105" s="41" t="s">
        <v>2</v>
      </c>
      <c r="L105" s="47">
        <v>104.97</v>
      </c>
    </row>
    <row r="106" spans="1:12" x14ac:dyDescent="0.25">
      <c r="A106" s="25"/>
      <c r="B106" s="24"/>
      <c r="K106" s="41" t="s">
        <v>1</v>
      </c>
      <c r="L106" s="47">
        <v>95.18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94.3459</v>
      </c>
    </row>
    <row r="110" spans="1:12" x14ac:dyDescent="0.25">
      <c r="K110" s="74">
        <v>43918</v>
      </c>
      <c r="L110" s="47">
        <v>83.310699999999997</v>
      </c>
    </row>
    <row r="111" spans="1:12" x14ac:dyDescent="0.25">
      <c r="K111" s="74">
        <v>43925</v>
      </c>
      <c r="L111" s="47">
        <v>74.142899999999997</v>
      </c>
    </row>
    <row r="112" spans="1:12" x14ac:dyDescent="0.25">
      <c r="K112" s="74">
        <v>43932</v>
      </c>
      <c r="L112" s="47">
        <v>71.578599999999994</v>
      </c>
    </row>
    <row r="113" spans="11:12" x14ac:dyDescent="0.25">
      <c r="K113" s="74">
        <v>43939</v>
      </c>
      <c r="L113" s="47">
        <v>71.896699999999996</v>
      </c>
    </row>
    <row r="114" spans="11:12" x14ac:dyDescent="0.25">
      <c r="K114" s="74">
        <v>43946</v>
      </c>
      <c r="L114" s="47">
        <v>74.926400000000001</v>
      </c>
    </row>
    <row r="115" spans="11:12" x14ac:dyDescent="0.25">
      <c r="K115" s="74">
        <v>43953</v>
      </c>
      <c r="L115" s="47">
        <v>75.893799999999999</v>
      </c>
    </row>
    <row r="116" spans="11:12" x14ac:dyDescent="0.25">
      <c r="K116" s="74">
        <v>43960</v>
      </c>
      <c r="L116" s="47">
        <v>74.554500000000004</v>
      </c>
    </row>
    <row r="117" spans="11:12" x14ac:dyDescent="0.25">
      <c r="K117" s="74">
        <v>43967</v>
      </c>
      <c r="L117" s="47">
        <v>73.859899999999996</v>
      </c>
    </row>
    <row r="118" spans="11:12" x14ac:dyDescent="0.25">
      <c r="K118" s="74">
        <v>43974</v>
      </c>
      <c r="L118" s="47">
        <v>74.183700000000002</v>
      </c>
    </row>
    <row r="119" spans="11:12" x14ac:dyDescent="0.25">
      <c r="K119" s="74">
        <v>43981</v>
      </c>
      <c r="L119" s="47">
        <v>74.570899999999995</v>
      </c>
    </row>
    <row r="120" spans="11:12" x14ac:dyDescent="0.25">
      <c r="K120" s="74">
        <v>43988</v>
      </c>
      <c r="L120" s="47">
        <v>76.706199999999995</v>
      </c>
    </row>
    <row r="121" spans="11:12" x14ac:dyDescent="0.25">
      <c r="K121" s="74">
        <v>43995</v>
      </c>
      <c r="L121" s="47">
        <v>78.567999999999998</v>
      </c>
    </row>
    <row r="122" spans="11:12" x14ac:dyDescent="0.25">
      <c r="K122" s="74">
        <v>44002</v>
      </c>
      <c r="L122" s="47">
        <v>80.428200000000004</v>
      </c>
    </row>
    <row r="123" spans="11:12" x14ac:dyDescent="0.25">
      <c r="K123" s="74">
        <v>44009</v>
      </c>
      <c r="L123" s="47">
        <v>79.125600000000006</v>
      </c>
    </row>
    <row r="124" spans="11:12" x14ac:dyDescent="0.25">
      <c r="K124" s="74">
        <v>44016</v>
      </c>
      <c r="L124" s="47">
        <v>82.8459</v>
      </c>
    </row>
    <row r="125" spans="11:12" x14ac:dyDescent="0.25">
      <c r="K125" s="74">
        <v>44023</v>
      </c>
      <c r="L125" s="47">
        <v>85.484999999999999</v>
      </c>
    </row>
    <row r="126" spans="11:12" x14ac:dyDescent="0.25">
      <c r="K126" s="74">
        <v>44030</v>
      </c>
      <c r="L126" s="47">
        <v>86.249200000000002</v>
      </c>
    </row>
    <row r="127" spans="11:12" x14ac:dyDescent="0.25">
      <c r="K127" s="74">
        <v>44037</v>
      </c>
      <c r="L127" s="47">
        <v>86.458699999999993</v>
      </c>
    </row>
    <row r="128" spans="11:12" x14ac:dyDescent="0.25">
      <c r="K128" s="74">
        <v>44044</v>
      </c>
      <c r="L128" s="47">
        <v>86.570800000000006</v>
      </c>
    </row>
    <row r="129" spans="1:12" x14ac:dyDescent="0.25">
      <c r="K129" s="74">
        <v>44051</v>
      </c>
      <c r="L129" s="47">
        <v>86.239599999999996</v>
      </c>
    </row>
    <row r="130" spans="1:12" x14ac:dyDescent="0.25">
      <c r="K130" s="74">
        <v>44058</v>
      </c>
      <c r="L130" s="47">
        <v>87.005499999999998</v>
      </c>
    </row>
    <row r="131" spans="1:12" x14ac:dyDescent="0.25">
      <c r="K131" s="74">
        <v>44065</v>
      </c>
      <c r="L131" s="47">
        <v>87.1006</v>
      </c>
    </row>
    <row r="132" spans="1:12" x14ac:dyDescent="0.25">
      <c r="K132" s="74">
        <v>44072</v>
      </c>
      <c r="L132" s="47">
        <v>87.183800000000005</v>
      </c>
    </row>
    <row r="133" spans="1:12" x14ac:dyDescent="0.25">
      <c r="K133" s="74">
        <v>44079</v>
      </c>
      <c r="L133" s="47">
        <v>87.233699999999999</v>
      </c>
    </row>
    <row r="134" spans="1:12" x14ac:dyDescent="0.25">
      <c r="K134" s="74">
        <v>44086</v>
      </c>
      <c r="L134" s="47">
        <v>88.102599999999995</v>
      </c>
    </row>
    <row r="135" spans="1:12" x14ac:dyDescent="0.25">
      <c r="K135" s="74">
        <v>44093</v>
      </c>
      <c r="L135" s="47">
        <v>88.596800000000002</v>
      </c>
    </row>
    <row r="136" spans="1:12" x14ac:dyDescent="0.25">
      <c r="K136" s="74">
        <v>44100</v>
      </c>
      <c r="L136" s="47">
        <v>88.709400000000002</v>
      </c>
    </row>
    <row r="137" spans="1:12" x14ac:dyDescent="0.25">
      <c r="K137" s="74">
        <v>44107</v>
      </c>
      <c r="L137" s="47">
        <v>88.08</v>
      </c>
    </row>
    <row r="138" spans="1:12" x14ac:dyDescent="0.25">
      <c r="K138" s="74">
        <v>44114</v>
      </c>
      <c r="L138" s="47">
        <v>88.690799999999996</v>
      </c>
    </row>
    <row r="139" spans="1:12" x14ac:dyDescent="0.25">
      <c r="A139" s="25"/>
      <c r="B139" s="24"/>
      <c r="K139" s="74">
        <v>44121</v>
      </c>
      <c r="L139" s="47">
        <v>88.888900000000007</v>
      </c>
    </row>
    <row r="140" spans="1:12" x14ac:dyDescent="0.25">
      <c r="A140" s="25"/>
      <c r="B140" s="24"/>
      <c r="K140" s="74">
        <v>44128</v>
      </c>
      <c r="L140" s="47">
        <v>88.667000000000002</v>
      </c>
    </row>
    <row r="141" spans="1:12" x14ac:dyDescent="0.25">
      <c r="K141" s="74">
        <v>44135</v>
      </c>
      <c r="L141" s="47">
        <v>88.8215</v>
      </c>
    </row>
    <row r="142" spans="1:12" x14ac:dyDescent="0.25">
      <c r="K142" s="74">
        <v>44142</v>
      </c>
      <c r="L142" s="47">
        <v>89.998999999999995</v>
      </c>
    </row>
    <row r="143" spans="1:12" x14ac:dyDescent="0.25">
      <c r="K143" s="74">
        <v>44149</v>
      </c>
      <c r="L143" s="47">
        <v>90.584299999999999</v>
      </c>
    </row>
    <row r="144" spans="1:12" x14ac:dyDescent="0.25">
      <c r="K144" s="74">
        <v>44156</v>
      </c>
      <c r="L144" s="47">
        <v>91.239800000000002</v>
      </c>
    </row>
    <row r="145" spans="11:12" x14ac:dyDescent="0.25">
      <c r="K145" s="74">
        <v>44163</v>
      </c>
      <c r="L145" s="47">
        <v>90.958799999999997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95.5852</v>
      </c>
    </row>
    <row r="152" spans="11:12" x14ac:dyDescent="0.25">
      <c r="K152" s="74">
        <v>43918</v>
      </c>
      <c r="L152" s="47">
        <v>90.336600000000004</v>
      </c>
    </row>
    <row r="153" spans="11:12" x14ac:dyDescent="0.25">
      <c r="K153" s="74">
        <v>43925</v>
      </c>
      <c r="L153" s="47">
        <v>88.0608</v>
      </c>
    </row>
    <row r="154" spans="11:12" x14ac:dyDescent="0.25">
      <c r="K154" s="74">
        <v>43932</v>
      </c>
      <c r="L154" s="47">
        <v>87.299099999999996</v>
      </c>
    </row>
    <row r="155" spans="11:12" x14ac:dyDescent="0.25">
      <c r="K155" s="74">
        <v>43939</v>
      </c>
      <c r="L155" s="47">
        <v>101.9224</v>
      </c>
    </row>
    <row r="156" spans="11:12" x14ac:dyDescent="0.25">
      <c r="K156" s="74">
        <v>43946</v>
      </c>
      <c r="L156" s="47">
        <v>101.98699999999999</v>
      </c>
    </row>
    <row r="157" spans="11:12" x14ac:dyDescent="0.25">
      <c r="K157" s="74">
        <v>43953</v>
      </c>
      <c r="L157" s="47">
        <v>100.6103</v>
      </c>
    </row>
    <row r="158" spans="11:12" x14ac:dyDescent="0.25">
      <c r="K158" s="74">
        <v>43960</v>
      </c>
      <c r="L158" s="47">
        <v>88.330799999999996</v>
      </c>
    </row>
    <row r="159" spans="11:12" x14ac:dyDescent="0.25">
      <c r="K159" s="74">
        <v>43967</v>
      </c>
      <c r="L159" s="47">
        <v>84.380399999999995</v>
      </c>
    </row>
    <row r="160" spans="11:12" x14ac:dyDescent="0.25">
      <c r="K160" s="74">
        <v>43974</v>
      </c>
      <c r="L160" s="47">
        <v>83.596900000000005</v>
      </c>
    </row>
    <row r="161" spans="11:12" x14ac:dyDescent="0.25">
      <c r="K161" s="74">
        <v>43981</v>
      </c>
      <c r="L161" s="47">
        <v>84.151300000000006</v>
      </c>
    </row>
    <row r="162" spans="11:12" x14ac:dyDescent="0.25">
      <c r="K162" s="74">
        <v>43988</v>
      </c>
      <c r="L162" s="47">
        <v>94.376999999999995</v>
      </c>
    </row>
    <row r="163" spans="11:12" x14ac:dyDescent="0.25">
      <c r="K163" s="74">
        <v>43995</v>
      </c>
      <c r="L163" s="47">
        <v>97.704700000000003</v>
      </c>
    </row>
    <row r="164" spans="11:12" x14ac:dyDescent="0.25">
      <c r="K164" s="74">
        <v>44002</v>
      </c>
      <c r="L164" s="47">
        <v>93.9054</v>
      </c>
    </row>
    <row r="165" spans="11:12" x14ac:dyDescent="0.25">
      <c r="K165" s="74">
        <v>44009</v>
      </c>
      <c r="L165" s="47">
        <v>90.515799999999999</v>
      </c>
    </row>
    <row r="166" spans="11:12" x14ac:dyDescent="0.25">
      <c r="K166" s="74">
        <v>44016</v>
      </c>
      <c r="L166" s="47">
        <v>95.794300000000007</v>
      </c>
    </row>
    <row r="167" spans="11:12" x14ac:dyDescent="0.25">
      <c r="K167" s="74">
        <v>44023</v>
      </c>
      <c r="L167" s="47">
        <v>92.270200000000003</v>
      </c>
    </row>
    <row r="168" spans="11:12" x14ac:dyDescent="0.25">
      <c r="K168" s="74">
        <v>44030</v>
      </c>
      <c r="L168" s="47">
        <v>91.641199999999998</v>
      </c>
    </row>
    <row r="169" spans="11:12" x14ac:dyDescent="0.25">
      <c r="K169" s="74">
        <v>44037</v>
      </c>
      <c r="L169" s="47">
        <v>90.686599999999999</v>
      </c>
    </row>
    <row r="170" spans="11:12" x14ac:dyDescent="0.25">
      <c r="K170" s="74">
        <v>44044</v>
      </c>
      <c r="L170" s="47">
        <v>90.939800000000005</v>
      </c>
    </row>
    <row r="171" spans="11:12" x14ac:dyDescent="0.25">
      <c r="K171" s="74">
        <v>44051</v>
      </c>
      <c r="L171" s="47">
        <v>92.189700000000002</v>
      </c>
    </row>
    <row r="172" spans="11:12" x14ac:dyDescent="0.25">
      <c r="K172" s="74">
        <v>44058</v>
      </c>
      <c r="L172" s="47">
        <v>93.530799999999999</v>
      </c>
    </row>
    <row r="173" spans="11:12" x14ac:dyDescent="0.25">
      <c r="K173" s="74">
        <v>44065</v>
      </c>
      <c r="L173" s="47">
        <v>93.505200000000002</v>
      </c>
    </row>
    <row r="174" spans="11:12" x14ac:dyDescent="0.25">
      <c r="K174" s="74">
        <v>44072</v>
      </c>
      <c r="L174" s="47">
        <v>93.711600000000004</v>
      </c>
    </row>
    <row r="175" spans="11:12" x14ac:dyDescent="0.25">
      <c r="K175" s="74">
        <v>44079</v>
      </c>
      <c r="L175" s="47">
        <v>95.6447</v>
      </c>
    </row>
    <row r="176" spans="11:12" x14ac:dyDescent="0.25">
      <c r="K176" s="74">
        <v>44086</v>
      </c>
      <c r="L176" s="47">
        <v>95.523499999999999</v>
      </c>
    </row>
    <row r="177" spans="11:12" x14ac:dyDescent="0.25">
      <c r="K177" s="74">
        <v>44093</v>
      </c>
      <c r="L177" s="47">
        <v>93.611500000000007</v>
      </c>
    </row>
    <row r="178" spans="11:12" x14ac:dyDescent="0.25">
      <c r="K178" s="74">
        <v>44100</v>
      </c>
      <c r="L178" s="47">
        <v>92.430999999999997</v>
      </c>
    </row>
    <row r="179" spans="11:12" x14ac:dyDescent="0.25">
      <c r="K179" s="74">
        <v>44107</v>
      </c>
      <c r="L179" s="47">
        <v>91.898399999999995</v>
      </c>
    </row>
    <row r="180" spans="11:12" x14ac:dyDescent="0.25">
      <c r="K180" s="74">
        <v>44114</v>
      </c>
      <c r="L180" s="47">
        <v>90.156400000000005</v>
      </c>
    </row>
    <row r="181" spans="11:12" x14ac:dyDescent="0.25">
      <c r="K181" s="74">
        <v>44121</v>
      </c>
      <c r="L181" s="47">
        <v>90.134299999999996</v>
      </c>
    </row>
    <row r="182" spans="11:12" x14ac:dyDescent="0.25">
      <c r="K182" s="74">
        <v>44128</v>
      </c>
      <c r="L182" s="47">
        <v>89.452600000000004</v>
      </c>
    </row>
    <row r="183" spans="11:12" x14ac:dyDescent="0.25">
      <c r="K183" s="74">
        <v>44135</v>
      </c>
      <c r="L183" s="47">
        <v>89.756900000000002</v>
      </c>
    </row>
    <row r="184" spans="11:12" x14ac:dyDescent="0.25">
      <c r="K184" s="74">
        <v>44142</v>
      </c>
      <c r="L184" s="47">
        <v>90.378799999999998</v>
      </c>
    </row>
    <row r="185" spans="11:12" x14ac:dyDescent="0.25">
      <c r="K185" s="74">
        <v>44149</v>
      </c>
      <c r="L185" s="47">
        <v>91.294300000000007</v>
      </c>
    </row>
    <row r="186" spans="11:12" x14ac:dyDescent="0.25">
      <c r="K186" s="74">
        <v>44156</v>
      </c>
      <c r="L186" s="47">
        <v>92.171800000000005</v>
      </c>
    </row>
    <row r="187" spans="11:12" x14ac:dyDescent="0.25">
      <c r="K187" s="74">
        <v>44163</v>
      </c>
      <c r="L187" s="47">
        <v>93.240499999999997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4137E-0F29-46BB-B28D-0DC5A2A46905}">
  <sheetPr codeName="Sheet4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Agriculture, forestry and fishing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-4.5209392160041828E-2</v>
      </c>
      <c r="C10" s="32">
        <v>-1.8389703377854505E-2</v>
      </c>
      <c r="D10" s="32">
        <v>-1.1195111802194457E-2</v>
      </c>
      <c r="E10" s="32">
        <v>-3.1510158933457655E-3</v>
      </c>
      <c r="F10" s="32">
        <v>1.6485140942765097E-2</v>
      </c>
      <c r="G10" s="32">
        <v>-4.3845486578685255E-3</v>
      </c>
      <c r="H10" s="32">
        <v>-6.5708594754850802E-3</v>
      </c>
      <c r="I10" s="67">
        <v>-8.2350964042492425E-3</v>
      </c>
      <c r="J10" s="46"/>
      <c r="K10" s="46"/>
      <c r="L10" s="47"/>
    </row>
    <row r="11" spans="1:12" x14ac:dyDescent="0.25">
      <c r="A11" s="68" t="s">
        <v>6</v>
      </c>
      <c r="B11" s="32">
        <v>-2.8112919176481177E-2</v>
      </c>
      <c r="C11" s="32">
        <v>-2.770499175535901E-2</v>
      </c>
      <c r="D11" s="32">
        <v>-1.0589419732747518E-2</v>
      </c>
      <c r="E11" s="32">
        <v>-6.0345089001425656E-3</v>
      </c>
      <c r="F11" s="32">
        <v>3.0095402479198397E-2</v>
      </c>
      <c r="G11" s="32">
        <v>5.9491337393304811E-3</v>
      </c>
      <c r="H11" s="32">
        <v>-2.1844936066482745E-2</v>
      </c>
      <c r="I11" s="67">
        <v>-5.3568632875685696E-3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-6.5961103573043856E-2</v>
      </c>
      <c r="C12" s="32">
        <v>-2.7235850878887247E-3</v>
      </c>
      <c r="D12" s="32">
        <v>-2.5309119010819003E-3</v>
      </c>
      <c r="E12" s="32">
        <v>-2.40917413510644E-3</v>
      </c>
      <c r="F12" s="32">
        <v>-9.9793275436618201E-3</v>
      </c>
      <c r="G12" s="32">
        <v>1.1951978640394767E-2</v>
      </c>
      <c r="H12" s="32">
        <v>-5.5547554988489845E-3</v>
      </c>
      <c r="I12" s="67">
        <v>-4.4380627623300528E-3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-1.807180234483674E-2</v>
      </c>
      <c r="C13" s="32">
        <v>-4.4618954016691914E-2</v>
      </c>
      <c r="D13" s="32">
        <v>-1.0831748573716382E-2</v>
      </c>
      <c r="E13" s="32">
        <v>-1.4402683239617242E-2</v>
      </c>
      <c r="F13" s="32">
        <v>6.8616777910958993E-2</v>
      </c>
      <c r="G13" s="32">
        <v>-4.1030593181050623E-2</v>
      </c>
      <c r="H13" s="32">
        <v>-9.4885536918273283E-3</v>
      </c>
      <c r="I13" s="67">
        <v>-2.4260249847607773E-2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-9.1276153187324072E-2</v>
      </c>
      <c r="C14" s="32">
        <v>-3.6768043576940523E-2</v>
      </c>
      <c r="D14" s="32">
        <v>-2.8197579326136757E-2</v>
      </c>
      <c r="E14" s="32">
        <v>1.0845843528867194E-2</v>
      </c>
      <c r="F14" s="32">
        <v>-7.6890618622471596E-3</v>
      </c>
      <c r="G14" s="32">
        <v>-1.5278639114562398E-2</v>
      </c>
      <c r="H14" s="32">
        <v>0</v>
      </c>
      <c r="I14" s="67">
        <v>0</v>
      </c>
      <c r="J14" s="46"/>
      <c r="K14" s="63"/>
      <c r="L14" s="47"/>
    </row>
    <row r="15" spans="1:12" ht="15" customHeight="1" x14ac:dyDescent="0.25">
      <c r="A15" s="68" t="s">
        <v>3</v>
      </c>
      <c r="B15" s="32">
        <v>-2.5724459724950854E-2</v>
      </c>
      <c r="C15" s="32">
        <v>2.9071604626176306E-3</v>
      </c>
      <c r="D15" s="32">
        <v>-2.0915597235932837E-2</v>
      </c>
      <c r="E15" s="32">
        <v>5.2096254031257505E-3</v>
      </c>
      <c r="F15" s="32">
        <v>2.0537659757515758E-2</v>
      </c>
      <c r="G15" s="32">
        <v>8.8524352613206236E-3</v>
      </c>
      <c r="H15" s="32">
        <v>0</v>
      </c>
      <c r="I15" s="67">
        <v>0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-7.173306220537945E-2</v>
      </c>
      <c r="C16" s="32">
        <v>4.7337574303889962E-2</v>
      </c>
      <c r="D16" s="32">
        <v>9.1615216092355567E-5</v>
      </c>
      <c r="E16" s="32">
        <v>1.1075312122432512E-2</v>
      </c>
      <c r="F16" s="32">
        <v>-4.9599315470397642E-2</v>
      </c>
      <c r="G16" s="32">
        <v>4.0723632437650092E-2</v>
      </c>
      <c r="H16" s="32">
        <v>3.0748517249933549E-2</v>
      </c>
      <c r="I16" s="67">
        <v>0</v>
      </c>
      <c r="J16" s="46"/>
      <c r="K16" s="46"/>
      <c r="L16" s="47"/>
    </row>
    <row r="17" spans="1:12" ht="15" customHeight="1" x14ac:dyDescent="0.25">
      <c r="A17" s="68" t="s">
        <v>2</v>
      </c>
      <c r="B17" s="32">
        <v>-1.5172413793103412E-2</v>
      </c>
      <c r="C17" s="32">
        <v>-4.3146394756008788E-2</v>
      </c>
      <c r="D17" s="32">
        <v>2.8702290076336734E-3</v>
      </c>
      <c r="E17" s="32">
        <v>-5.0724637681159424E-2</v>
      </c>
      <c r="F17" s="32">
        <v>-1.7036302050154162E-2</v>
      </c>
      <c r="G17" s="32">
        <v>-0.11577401731697401</v>
      </c>
      <c r="H17" s="32">
        <v>-8.3081830799381917E-3</v>
      </c>
      <c r="I17" s="67">
        <v>-4.3168192224292357E-2</v>
      </c>
      <c r="J17" s="46"/>
      <c r="K17" s="46"/>
      <c r="L17" s="47"/>
    </row>
    <row r="18" spans="1:12" x14ac:dyDescent="0.25">
      <c r="A18" s="69" t="s">
        <v>1</v>
      </c>
      <c r="B18" s="32">
        <v>-8.7055393586005891E-2</v>
      </c>
      <c r="C18" s="32">
        <v>-5.395770392749244E-2</v>
      </c>
      <c r="D18" s="32">
        <v>-5.395770392749244E-2</v>
      </c>
      <c r="E18" s="32">
        <v>-2.6470588235294135E-2</v>
      </c>
      <c r="F18" s="32">
        <v>-2.8073747500397706E-2</v>
      </c>
      <c r="G18" s="32">
        <v>-4.2526738651803897E-2</v>
      </c>
      <c r="H18" s="32">
        <v>-3.6234056894673627E-2</v>
      </c>
      <c r="I18" s="67">
        <v>-4.5975186624304998E-2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-6.1139478983953777E-2</v>
      </c>
      <c r="C20" s="32">
        <v>-2.6219257462435142E-2</v>
      </c>
      <c r="D20" s="32">
        <v>-1.3063203542038937E-2</v>
      </c>
      <c r="E20" s="32">
        <v>-6.423377475205494E-3</v>
      </c>
      <c r="F20" s="32">
        <v>9.5101626498443892E-3</v>
      </c>
      <c r="G20" s="32">
        <v>-8.3778398650159458E-3</v>
      </c>
      <c r="H20" s="32">
        <v>-9.2261741212595894E-3</v>
      </c>
      <c r="I20" s="67">
        <v>-1.0866566637258379E-2</v>
      </c>
      <c r="J20" s="46"/>
      <c r="K20" s="46"/>
      <c r="L20" s="46"/>
    </row>
    <row r="21" spans="1:12" x14ac:dyDescent="0.25">
      <c r="A21" s="68" t="s">
        <v>13</v>
      </c>
      <c r="B21" s="32">
        <v>-4.0054657682702777E-2</v>
      </c>
      <c r="C21" s="32">
        <v>-1.1694964587173895E-2</v>
      </c>
      <c r="D21" s="32">
        <v>-7.7237415678348409E-3</v>
      </c>
      <c r="E21" s="32">
        <v>8.7747093377532615E-4</v>
      </c>
      <c r="F21" s="32">
        <v>1.5972837450038302E-2</v>
      </c>
      <c r="G21" s="32">
        <v>-2.7915878042955589E-3</v>
      </c>
      <c r="H21" s="32">
        <v>4.1140000015027489E-4</v>
      </c>
      <c r="I21" s="67">
        <v>-1.2965140809620967E-3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0.36146148782093479</v>
      </c>
      <c r="C22" s="32">
        <v>9.1612562681446352E-2</v>
      </c>
      <c r="D22" s="32">
        <v>1.0535059858294726E-2</v>
      </c>
      <c r="E22" s="32">
        <v>2.1589916385873043E-2</v>
      </c>
      <c r="F22" s="32">
        <v>0.66863123856724394</v>
      </c>
      <c r="G22" s="32">
        <v>0.14716345186415691</v>
      </c>
      <c r="H22" s="32">
        <v>-1.1890534356987392E-2</v>
      </c>
      <c r="I22" s="67">
        <v>-3.5411753854645012E-3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-2.8280217454995316E-2</v>
      </c>
      <c r="C23" s="32">
        <v>-5.3891776622684295E-3</v>
      </c>
      <c r="D23" s="32">
        <v>-1.1187889227507686E-2</v>
      </c>
      <c r="E23" s="32">
        <v>3.3136722115445494E-4</v>
      </c>
      <c r="F23" s="32">
        <v>9.7001101122587974E-2</v>
      </c>
      <c r="G23" s="32">
        <v>2.1453138231939617E-2</v>
      </c>
      <c r="H23" s="32">
        <v>-9.5636462101074127E-3</v>
      </c>
      <c r="I23" s="67">
        <v>-6.527636471952869E-3</v>
      </c>
      <c r="J23" s="46"/>
      <c r="K23" s="46" t="s">
        <v>48</v>
      </c>
      <c r="L23" s="47">
        <v>124.72</v>
      </c>
    </row>
    <row r="24" spans="1:12" x14ac:dyDescent="0.25">
      <c r="A24" s="68" t="s">
        <v>50</v>
      </c>
      <c r="B24" s="32">
        <v>-4.185508095831203E-2</v>
      </c>
      <c r="C24" s="32">
        <v>-1.448982667671439E-2</v>
      </c>
      <c r="D24" s="32">
        <v>-9.301162834741139E-3</v>
      </c>
      <c r="E24" s="32">
        <v>-4.5432173550907784E-4</v>
      </c>
      <c r="F24" s="32">
        <v>1.7049839675734146E-2</v>
      </c>
      <c r="G24" s="32">
        <v>1.2224441241643902E-3</v>
      </c>
      <c r="H24" s="32">
        <v>2.4797681359247647E-3</v>
      </c>
      <c r="I24" s="67">
        <v>-3.3648036768315626E-3</v>
      </c>
      <c r="J24" s="46"/>
      <c r="K24" s="46" t="s">
        <v>49</v>
      </c>
      <c r="L24" s="47">
        <v>97.7</v>
      </c>
    </row>
    <row r="25" spans="1:12" x14ac:dyDescent="0.25">
      <c r="A25" s="68" t="s">
        <v>51</v>
      </c>
      <c r="B25" s="32">
        <v>-4.8742828214647371E-2</v>
      </c>
      <c r="C25" s="32">
        <v>-2.149800381878153E-2</v>
      </c>
      <c r="D25" s="32">
        <v>-7.4566423100626E-3</v>
      </c>
      <c r="E25" s="32">
        <v>-5.5592033267672925E-3</v>
      </c>
      <c r="F25" s="32">
        <v>-1.0375772160174712E-2</v>
      </c>
      <c r="G25" s="32">
        <v>-1.9493776602456769E-2</v>
      </c>
      <c r="H25" s="32">
        <v>1.1193045412780656E-3</v>
      </c>
      <c r="I25" s="67">
        <v>-8.6963199238644373E-3</v>
      </c>
      <c r="J25" s="46"/>
      <c r="K25" s="46" t="s">
        <v>50</v>
      </c>
      <c r="L25" s="47">
        <v>97.22</v>
      </c>
    </row>
    <row r="26" spans="1:12" ht="17.25" customHeight="1" x14ac:dyDescent="0.25">
      <c r="A26" s="68" t="s">
        <v>52</v>
      </c>
      <c r="B26" s="32">
        <v>-4.927151104187677E-2</v>
      </c>
      <c r="C26" s="32">
        <v>-2.2995432929987403E-2</v>
      </c>
      <c r="D26" s="32">
        <v>-9.1395282208003303E-3</v>
      </c>
      <c r="E26" s="32">
        <v>-1.192349883149757E-3</v>
      </c>
      <c r="F26" s="32">
        <v>-2.2857493559609088E-2</v>
      </c>
      <c r="G26" s="32">
        <v>-1.0299310580546339E-2</v>
      </c>
      <c r="H26" s="32">
        <v>-1.677717776386034E-4</v>
      </c>
      <c r="I26" s="67">
        <v>-5.1469177266408872E-3</v>
      </c>
      <c r="J26" s="58"/>
      <c r="K26" s="50" t="s">
        <v>51</v>
      </c>
      <c r="L26" s="47">
        <v>97.22</v>
      </c>
    </row>
    <row r="27" spans="1:12" x14ac:dyDescent="0.25">
      <c r="A27" s="68" t="s">
        <v>53</v>
      </c>
      <c r="B27" s="32">
        <v>-7.4130952380952464E-2</v>
      </c>
      <c r="C27" s="32">
        <v>-2.1107614852108325E-2</v>
      </c>
      <c r="D27" s="32">
        <v>-1.2227161389821384E-2</v>
      </c>
      <c r="E27" s="32">
        <v>-9.9691861518946823E-4</v>
      </c>
      <c r="F27" s="32">
        <v>-3.6890044781254794E-2</v>
      </c>
      <c r="G27" s="32">
        <v>1.5747980626969582E-2</v>
      </c>
      <c r="H27" s="32">
        <v>-1.4492586909126248E-2</v>
      </c>
      <c r="I27" s="67">
        <v>-1.9253709656901208E-3</v>
      </c>
      <c r="J27" s="53"/>
      <c r="K27" s="41" t="s">
        <v>52</v>
      </c>
      <c r="L27" s="47">
        <v>97.31</v>
      </c>
    </row>
    <row r="28" spans="1:12" ht="15.75" thickBot="1" x14ac:dyDescent="0.3">
      <c r="A28" s="70" t="s">
        <v>54</v>
      </c>
      <c r="B28" s="71">
        <v>-0.11928328932478305</v>
      </c>
      <c r="C28" s="71">
        <v>-3.4816039685820477E-2</v>
      </c>
      <c r="D28" s="71">
        <v>-5.2066467831273222E-3</v>
      </c>
      <c r="E28" s="71">
        <v>-6.7710537452391195E-3</v>
      </c>
      <c r="F28" s="71">
        <v>-3.5551473825174984E-2</v>
      </c>
      <c r="G28" s="71">
        <v>2.935075757654193E-2</v>
      </c>
      <c r="H28" s="71">
        <v>3.487227042815455E-3</v>
      </c>
      <c r="I28" s="72">
        <v>3.7012438669716818E-3</v>
      </c>
      <c r="J28" s="53"/>
      <c r="K28" s="41" t="s">
        <v>53</v>
      </c>
      <c r="L28" s="47">
        <v>94.58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91.25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Agriculture, forestry and fishing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134.72999999999999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98.27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96.71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95.84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95.95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93.73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88.53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136.15</v>
      </c>
    </row>
    <row r="42" spans="1:12" x14ac:dyDescent="0.25">
      <c r="K42" s="46" t="s">
        <v>49</v>
      </c>
      <c r="L42" s="47">
        <v>97.17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95.81</v>
      </c>
    </row>
    <row r="44" spans="1:12" ht="15.4" customHeight="1" x14ac:dyDescent="0.25">
      <c r="A44" s="26" t="str">
        <f>"Indexed number of payroll jobs in "&amp;$L$1&amp;" each week by age group"</f>
        <v>Indexed number of payroll jobs in Agriculture, forestry and fishing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95.13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95.07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92.59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88.07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97.57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93.59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103.02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92.12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96.72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90.09</v>
      </c>
    </row>
    <row r="58" spans="1:12" ht="15.4" customHeight="1" x14ac:dyDescent="0.25">
      <c r="K58" s="41" t="s">
        <v>2</v>
      </c>
      <c r="L58" s="47">
        <v>95.16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59" s="41" t="s">
        <v>1</v>
      </c>
      <c r="L59" s="47">
        <v>99.53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95.22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92.51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99.97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90.65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98.27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92.6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92.42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94.34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94.11</v>
      </c>
    </row>
    <row r="71" spans="1:12" ht="15.4" customHeight="1" x14ac:dyDescent="0.25">
      <c r="K71" s="46" t="s">
        <v>5</v>
      </c>
      <c r="L71" s="47">
        <v>92.04</v>
      </c>
    </row>
    <row r="72" spans="1:12" ht="15.4" customHeight="1" x14ac:dyDescent="0.25">
      <c r="K72" s="46" t="s">
        <v>46</v>
      </c>
      <c r="L72" s="47">
        <v>98.79</v>
      </c>
    </row>
    <row r="73" spans="1:12" ht="15.4" customHeight="1" x14ac:dyDescent="0.25">
      <c r="K73" s="50" t="s">
        <v>4</v>
      </c>
      <c r="L73" s="47">
        <v>87.78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4" s="41" t="s">
        <v>3</v>
      </c>
      <c r="L74" s="47">
        <v>96.09</v>
      </c>
    </row>
    <row r="75" spans="1:12" ht="15.4" customHeight="1" x14ac:dyDescent="0.25">
      <c r="K75" s="41" t="s">
        <v>45</v>
      </c>
      <c r="L75" s="47">
        <v>92.38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92.47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91.9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100.39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91.35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101.35</v>
      </c>
    </row>
    <row r="84" spans="1:12" ht="15.4" customHeight="1" x14ac:dyDescent="0.25">
      <c r="K84" s="50" t="s">
        <v>4</v>
      </c>
      <c r="L84" s="47">
        <v>98.82</v>
      </c>
    </row>
    <row r="85" spans="1:12" ht="15.4" customHeight="1" x14ac:dyDescent="0.25">
      <c r="K85" s="41" t="s">
        <v>3</v>
      </c>
      <c r="L85" s="47">
        <v>97.3</v>
      </c>
    </row>
    <row r="86" spans="1:12" ht="15.4" customHeight="1" x14ac:dyDescent="0.25">
      <c r="K86" s="41" t="s">
        <v>45</v>
      </c>
      <c r="L86" s="47">
        <v>89.14</v>
      </c>
    </row>
    <row r="87" spans="1:12" ht="15.4" customHeight="1" x14ac:dyDescent="0.25">
      <c r="K87" s="41" t="s">
        <v>2</v>
      </c>
      <c r="L87" s="47">
        <v>112.69</v>
      </c>
    </row>
    <row r="88" spans="1:12" ht="15.4" customHeight="1" x14ac:dyDescent="0.25">
      <c r="K88" s="41" t="s">
        <v>1</v>
      </c>
      <c r="L88" s="47">
        <v>95.41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99.04</v>
      </c>
    </row>
    <row r="91" spans="1:12" ht="15" customHeight="1" x14ac:dyDescent="0.25">
      <c r="K91" s="46" t="s">
        <v>5</v>
      </c>
      <c r="L91" s="47">
        <v>92.23</v>
      </c>
    </row>
    <row r="92" spans="1:12" ht="15" customHeight="1" x14ac:dyDescent="0.25">
      <c r="A92" s="26"/>
      <c r="K92" s="46" t="s">
        <v>46</v>
      </c>
      <c r="L92" s="47">
        <v>97.48</v>
      </c>
    </row>
    <row r="93" spans="1:12" ht="15" customHeight="1" x14ac:dyDescent="0.25">
      <c r="K93" s="50" t="s">
        <v>4</v>
      </c>
      <c r="L93" s="47">
        <v>98.4</v>
      </c>
    </row>
    <row r="94" spans="1:12" ht="15" customHeight="1" x14ac:dyDescent="0.25">
      <c r="K94" s="41" t="s">
        <v>3</v>
      </c>
      <c r="L94" s="47">
        <v>100.12</v>
      </c>
    </row>
    <row r="95" spans="1:12" ht="15" customHeight="1" x14ac:dyDescent="0.25">
      <c r="K95" s="41" t="s">
        <v>45</v>
      </c>
      <c r="L95" s="47">
        <v>93.42</v>
      </c>
    </row>
    <row r="96" spans="1:12" ht="15" customHeight="1" x14ac:dyDescent="0.25">
      <c r="K96" s="41" t="s">
        <v>2</v>
      </c>
      <c r="L96" s="47">
        <v>106.09</v>
      </c>
    </row>
    <row r="97" spans="1:12" ht="15" customHeight="1" x14ac:dyDescent="0.25">
      <c r="K97" s="41" t="s">
        <v>1</v>
      </c>
      <c r="L97" s="47">
        <v>105.5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98.34</v>
      </c>
    </row>
    <row r="100" spans="1:12" x14ac:dyDescent="0.25">
      <c r="A100" s="25"/>
      <c r="B100" s="24"/>
      <c r="K100" s="46" t="s">
        <v>5</v>
      </c>
      <c r="L100" s="47">
        <v>92.42</v>
      </c>
    </row>
    <row r="101" spans="1:12" x14ac:dyDescent="0.25">
      <c r="A101" s="25"/>
      <c r="B101" s="24"/>
      <c r="K101" s="46" t="s">
        <v>46</v>
      </c>
      <c r="L101" s="47">
        <v>96.68</v>
      </c>
    </row>
    <row r="102" spans="1:12" x14ac:dyDescent="0.25">
      <c r="A102" s="25"/>
      <c r="B102" s="24"/>
      <c r="K102" s="50" t="s">
        <v>4</v>
      </c>
      <c r="L102" s="47">
        <v>95.89</v>
      </c>
    </row>
    <row r="103" spans="1:12" x14ac:dyDescent="0.25">
      <c r="A103" s="25"/>
      <c r="B103" s="24"/>
      <c r="K103" s="41" t="s">
        <v>3</v>
      </c>
      <c r="L103" s="47">
        <v>98.27</v>
      </c>
    </row>
    <row r="104" spans="1:12" x14ac:dyDescent="0.25">
      <c r="A104" s="25"/>
      <c r="B104" s="24"/>
      <c r="K104" s="41" t="s">
        <v>45</v>
      </c>
      <c r="L104" s="47">
        <v>93.99</v>
      </c>
    </row>
    <row r="105" spans="1:12" x14ac:dyDescent="0.25">
      <c r="A105" s="25"/>
      <c r="B105" s="24"/>
      <c r="K105" s="41" t="s">
        <v>2</v>
      </c>
      <c r="L105" s="47">
        <v>104.59</v>
      </c>
    </row>
    <row r="106" spans="1:12" x14ac:dyDescent="0.25">
      <c r="A106" s="25"/>
      <c r="B106" s="24"/>
      <c r="K106" s="41" t="s">
        <v>1</v>
      </c>
      <c r="L106" s="47">
        <v>95.45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100.43559999999999</v>
      </c>
    </row>
    <row r="110" spans="1:12" x14ac:dyDescent="0.25">
      <c r="K110" s="74">
        <v>43918</v>
      </c>
      <c r="L110" s="47">
        <v>99.927400000000006</v>
      </c>
    </row>
    <row r="111" spans="1:12" x14ac:dyDescent="0.25">
      <c r="K111" s="74">
        <v>43925</v>
      </c>
      <c r="L111" s="47">
        <v>98.1708</v>
      </c>
    </row>
    <row r="112" spans="1:12" x14ac:dyDescent="0.25">
      <c r="K112" s="74">
        <v>43932</v>
      </c>
      <c r="L112" s="47">
        <v>96.388800000000003</v>
      </c>
    </row>
    <row r="113" spans="11:12" x14ac:dyDescent="0.25">
      <c r="K113" s="74">
        <v>43939</v>
      </c>
      <c r="L113" s="47">
        <v>96.329599999999999</v>
      </c>
    </row>
    <row r="114" spans="11:12" x14ac:dyDescent="0.25">
      <c r="K114" s="74">
        <v>43946</v>
      </c>
      <c r="L114" s="47">
        <v>96.656599999999997</v>
      </c>
    </row>
    <row r="115" spans="11:12" x14ac:dyDescent="0.25">
      <c r="K115" s="74">
        <v>43953</v>
      </c>
      <c r="L115" s="47">
        <v>96.490300000000005</v>
      </c>
    </row>
    <row r="116" spans="11:12" x14ac:dyDescent="0.25">
      <c r="K116" s="74">
        <v>43960</v>
      </c>
      <c r="L116" s="47">
        <v>96.603099999999998</v>
      </c>
    </row>
    <row r="117" spans="11:12" x14ac:dyDescent="0.25">
      <c r="K117" s="74">
        <v>43967</v>
      </c>
      <c r="L117" s="47">
        <v>96.706699999999998</v>
      </c>
    </row>
    <row r="118" spans="11:12" x14ac:dyDescent="0.25">
      <c r="K118" s="74">
        <v>43974</v>
      </c>
      <c r="L118" s="47">
        <v>96.570599999999999</v>
      </c>
    </row>
    <row r="119" spans="11:12" x14ac:dyDescent="0.25">
      <c r="K119" s="74">
        <v>43981</v>
      </c>
      <c r="L119" s="47">
        <v>96.197000000000003</v>
      </c>
    </row>
    <row r="120" spans="11:12" x14ac:dyDescent="0.25">
      <c r="K120" s="74">
        <v>43988</v>
      </c>
      <c r="L120" s="47">
        <v>96.51</v>
      </c>
    </row>
    <row r="121" spans="11:12" x14ac:dyDescent="0.25">
      <c r="K121" s="74">
        <v>43995</v>
      </c>
      <c r="L121" s="47">
        <v>97.105699999999999</v>
      </c>
    </row>
    <row r="122" spans="11:12" x14ac:dyDescent="0.25">
      <c r="K122" s="74">
        <v>44002</v>
      </c>
      <c r="L122" s="47">
        <v>97.496899999999997</v>
      </c>
    </row>
    <row r="123" spans="11:12" x14ac:dyDescent="0.25">
      <c r="K123" s="74">
        <v>44009</v>
      </c>
      <c r="L123" s="47">
        <v>97.739400000000003</v>
      </c>
    </row>
    <row r="124" spans="11:12" x14ac:dyDescent="0.25">
      <c r="K124" s="74">
        <v>44016</v>
      </c>
      <c r="L124" s="47">
        <v>98.703699999999998</v>
      </c>
    </row>
    <row r="125" spans="11:12" x14ac:dyDescent="0.25">
      <c r="K125" s="74">
        <v>44023</v>
      </c>
      <c r="L125" s="47">
        <v>98.410399999999996</v>
      </c>
    </row>
    <row r="126" spans="11:12" x14ac:dyDescent="0.25">
      <c r="K126" s="74">
        <v>44030</v>
      </c>
      <c r="L126" s="47">
        <v>97.711200000000005</v>
      </c>
    </row>
    <row r="127" spans="11:12" x14ac:dyDescent="0.25">
      <c r="K127" s="74">
        <v>44037</v>
      </c>
      <c r="L127" s="47">
        <v>97.771100000000004</v>
      </c>
    </row>
    <row r="128" spans="11:12" x14ac:dyDescent="0.25">
      <c r="K128" s="74">
        <v>44044</v>
      </c>
      <c r="L128" s="47">
        <v>97.7654</v>
      </c>
    </row>
    <row r="129" spans="1:12" x14ac:dyDescent="0.25">
      <c r="K129" s="74">
        <v>44051</v>
      </c>
      <c r="L129" s="47">
        <v>97.638599999999997</v>
      </c>
    </row>
    <row r="130" spans="1:12" x14ac:dyDescent="0.25">
      <c r="K130" s="74">
        <v>44058</v>
      </c>
      <c r="L130" s="47">
        <v>97.675899999999999</v>
      </c>
    </row>
    <row r="131" spans="1:12" x14ac:dyDescent="0.25">
      <c r="K131" s="74">
        <v>44065</v>
      </c>
      <c r="L131" s="47">
        <v>97.621600000000001</v>
      </c>
    </row>
    <row r="132" spans="1:12" x14ac:dyDescent="0.25">
      <c r="K132" s="74">
        <v>44072</v>
      </c>
      <c r="L132" s="47">
        <v>98.176400000000001</v>
      </c>
    </row>
    <row r="133" spans="1:12" x14ac:dyDescent="0.25">
      <c r="K133" s="74">
        <v>44079</v>
      </c>
      <c r="L133" s="47">
        <v>99.010300000000001</v>
      </c>
    </row>
    <row r="134" spans="1:12" x14ac:dyDescent="0.25">
      <c r="K134" s="74">
        <v>44086</v>
      </c>
      <c r="L134" s="47">
        <v>99.360699999999994</v>
      </c>
    </row>
    <row r="135" spans="1:12" x14ac:dyDescent="0.25">
      <c r="K135" s="74">
        <v>44093</v>
      </c>
      <c r="L135" s="47">
        <v>99.636300000000006</v>
      </c>
    </row>
    <row r="136" spans="1:12" x14ac:dyDescent="0.25">
      <c r="K136" s="74">
        <v>44100</v>
      </c>
      <c r="L136" s="47">
        <v>99.825900000000004</v>
      </c>
    </row>
    <row r="137" spans="1:12" x14ac:dyDescent="0.25">
      <c r="K137" s="74">
        <v>44107</v>
      </c>
      <c r="L137" s="47">
        <v>99.289500000000004</v>
      </c>
    </row>
    <row r="138" spans="1:12" x14ac:dyDescent="0.25">
      <c r="K138" s="74">
        <v>44114</v>
      </c>
      <c r="L138" s="47">
        <v>97.701300000000003</v>
      </c>
    </row>
    <row r="139" spans="1:12" x14ac:dyDescent="0.25">
      <c r="A139" s="25"/>
      <c r="B139" s="24"/>
      <c r="K139" s="74">
        <v>44121</v>
      </c>
      <c r="L139" s="47">
        <v>97.725999999999999</v>
      </c>
    </row>
    <row r="140" spans="1:12" x14ac:dyDescent="0.25">
      <c r="A140" s="25"/>
      <c r="B140" s="24"/>
      <c r="K140" s="74">
        <v>44128</v>
      </c>
      <c r="L140" s="47">
        <v>97.403099999999995</v>
      </c>
    </row>
    <row r="141" spans="1:12" x14ac:dyDescent="0.25">
      <c r="K141" s="74">
        <v>44135</v>
      </c>
      <c r="L141" s="47">
        <v>97.267799999999994</v>
      </c>
    </row>
    <row r="142" spans="1:12" x14ac:dyDescent="0.25">
      <c r="K142" s="74">
        <v>44142</v>
      </c>
      <c r="L142" s="47">
        <v>96.607299999999995</v>
      </c>
    </row>
    <row r="143" spans="1:12" x14ac:dyDescent="0.25">
      <c r="K143" s="74">
        <v>44149</v>
      </c>
      <c r="L143" s="47">
        <v>96.865300000000005</v>
      </c>
    </row>
    <row r="144" spans="1:12" x14ac:dyDescent="0.25">
      <c r="K144" s="74">
        <v>44156</v>
      </c>
      <c r="L144" s="47">
        <v>96.560100000000006</v>
      </c>
    </row>
    <row r="145" spans="11:12" x14ac:dyDescent="0.25">
      <c r="K145" s="74">
        <v>44163</v>
      </c>
      <c r="L145" s="47">
        <v>95.479100000000003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102.02970000000001</v>
      </c>
    </row>
    <row r="152" spans="11:12" x14ac:dyDescent="0.25">
      <c r="K152" s="74">
        <v>43918</v>
      </c>
      <c r="L152" s="47">
        <v>103.1656</v>
      </c>
    </row>
    <row r="153" spans="11:12" x14ac:dyDescent="0.25">
      <c r="K153" s="74">
        <v>43925</v>
      </c>
      <c r="L153" s="47">
        <v>102.88549999999999</v>
      </c>
    </row>
    <row r="154" spans="11:12" x14ac:dyDescent="0.25">
      <c r="K154" s="74">
        <v>43932</v>
      </c>
      <c r="L154" s="47">
        <v>99.329599999999999</v>
      </c>
    </row>
    <row r="155" spans="11:12" x14ac:dyDescent="0.25">
      <c r="K155" s="74">
        <v>43939</v>
      </c>
      <c r="L155" s="47">
        <v>99.563900000000004</v>
      </c>
    </row>
    <row r="156" spans="11:12" x14ac:dyDescent="0.25">
      <c r="K156" s="74">
        <v>43946</v>
      </c>
      <c r="L156" s="47">
        <v>102.04600000000001</v>
      </c>
    </row>
    <row r="157" spans="11:12" x14ac:dyDescent="0.25">
      <c r="K157" s="74">
        <v>43953</v>
      </c>
      <c r="L157" s="47">
        <v>102.13979999999999</v>
      </c>
    </row>
    <row r="158" spans="11:12" x14ac:dyDescent="0.25">
      <c r="K158" s="74">
        <v>43960</v>
      </c>
      <c r="L158" s="47">
        <v>100.8668</v>
      </c>
    </row>
    <row r="159" spans="11:12" x14ac:dyDescent="0.25">
      <c r="K159" s="74">
        <v>43967</v>
      </c>
      <c r="L159" s="47">
        <v>100.43819999999999</v>
      </c>
    </row>
    <row r="160" spans="11:12" x14ac:dyDescent="0.25">
      <c r="K160" s="74">
        <v>43974</v>
      </c>
      <c r="L160" s="47">
        <v>100.3536</v>
      </c>
    </row>
    <row r="161" spans="11:12" x14ac:dyDescent="0.25">
      <c r="K161" s="74">
        <v>43981</v>
      </c>
      <c r="L161" s="47">
        <v>99.419899999999998</v>
      </c>
    </row>
    <row r="162" spans="11:12" x14ac:dyDescent="0.25">
      <c r="K162" s="74">
        <v>43988</v>
      </c>
      <c r="L162" s="47">
        <v>99.818100000000001</v>
      </c>
    </row>
    <row r="163" spans="11:12" x14ac:dyDescent="0.25">
      <c r="K163" s="74">
        <v>43995</v>
      </c>
      <c r="L163" s="47">
        <v>101.4614</v>
      </c>
    </row>
    <row r="164" spans="11:12" x14ac:dyDescent="0.25">
      <c r="K164" s="74">
        <v>44002</v>
      </c>
      <c r="L164" s="47">
        <v>105.7582</v>
      </c>
    </row>
    <row r="165" spans="11:12" x14ac:dyDescent="0.25">
      <c r="K165" s="74">
        <v>44009</v>
      </c>
      <c r="L165" s="47">
        <v>105.8039</v>
      </c>
    </row>
    <row r="166" spans="11:12" x14ac:dyDescent="0.25">
      <c r="K166" s="74">
        <v>44016</v>
      </c>
      <c r="L166" s="47">
        <v>104.2687</v>
      </c>
    </row>
    <row r="167" spans="11:12" x14ac:dyDescent="0.25">
      <c r="K167" s="74">
        <v>44023</v>
      </c>
      <c r="L167" s="47">
        <v>98.135999999999996</v>
      </c>
    </row>
    <row r="168" spans="11:12" x14ac:dyDescent="0.25">
      <c r="K168" s="74">
        <v>44030</v>
      </c>
      <c r="L168" s="47">
        <v>97.478399999999993</v>
      </c>
    </row>
    <row r="169" spans="11:12" x14ac:dyDescent="0.25">
      <c r="K169" s="74">
        <v>44037</v>
      </c>
      <c r="L169" s="47">
        <v>96.907200000000003</v>
      </c>
    </row>
    <row r="170" spans="11:12" x14ac:dyDescent="0.25">
      <c r="K170" s="74">
        <v>44044</v>
      </c>
      <c r="L170" s="47">
        <v>98.422499999999999</v>
      </c>
    </row>
    <row r="171" spans="11:12" x14ac:dyDescent="0.25">
      <c r="K171" s="74">
        <v>44051</v>
      </c>
      <c r="L171" s="47">
        <v>97.626000000000005</v>
      </c>
    </row>
    <row r="172" spans="11:12" x14ac:dyDescent="0.25">
      <c r="K172" s="74">
        <v>44058</v>
      </c>
      <c r="L172" s="47">
        <v>97.469700000000003</v>
      </c>
    </row>
    <row r="173" spans="11:12" x14ac:dyDescent="0.25">
      <c r="K173" s="74">
        <v>44065</v>
      </c>
      <c r="L173" s="47">
        <v>98.584299999999999</v>
      </c>
    </row>
    <row r="174" spans="11:12" x14ac:dyDescent="0.25">
      <c r="K174" s="74">
        <v>44072</v>
      </c>
      <c r="L174" s="47">
        <v>100.5684</v>
      </c>
    </row>
    <row r="175" spans="11:12" x14ac:dyDescent="0.25">
      <c r="K175" s="74">
        <v>44079</v>
      </c>
      <c r="L175" s="47">
        <v>101.93810000000001</v>
      </c>
    </row>
    <row r="176" spans="11:12" x14ac:dyDescent="0.25">
      <c r="K176" s="74">
        <v>44086</v>
      </c>
      <c r="L176" s="47">
        <v>102.8445</v>
      </c>
    </row>
    <row r="177" spans="11:12" x14ac:dyDescent="0.25">
      <c r="K177" s="74">
        <v>44093</v>
      </c>
      <c r="L177" s="47">
        <v>103.57129999999999</v>
      </c>
    </row>
    <row r="178" spans="11:12" x14ac:dyDescent="0.25">
      <c r="K178" s="74">
        <v>44100</v>
      </c>
      <c r="L178" s="47">
        <v>104.09310000000001</v>
      </c>
    </row>
    <row r="179" spans="11:12" x14ac:dyDescent="0.25">
      <c r="K179" s="74">
        <v>44107</v>
      </c>
      <c r="L179" s="47">
        <v>105.2975</v>
      </c>
    </row>
    <row r="180" spans="11:12" x14ac:dyDescent="0.25">
      <c r="K180" s="74">
        <v>44114</v>
      </c>
      <c r="L180" s="47">
        <v>103.06019999999999</v>
      </c>
    </row>
    <row r="181" spans="11:12" x14ac:dyDescent="0.25">
      <c r="K181" s="74">
        <v>44121</v>
      </c>
      <c r="L181" s="47">
        <v>102.218</v>
      </c>
    </row>
    <row r="182" spans="11:12" x14ac:dyDescent="0.25">
      <c r="K182" s="74">
        <v>44128</v>
      </c>
      <c r="L182" s="47">
        <v>101.9752</v>
      </c>
    </row>
    <row r="183" spans="11:12" x14ac:dyDescent="0.25">
      <c r="K183" s="74">
        <v>44135</v>
      </c>
      <c r="L183" s="47">
        <v>102.0962</v>
      </c>
    </row>
    <row r="184" spans="11:12" x14ac:dyDescent="0.25">
      <c r="K184" s="74">
        <v>44142</v>
      </c>
      <c r="L184" s="47">
        <v>103.3352</v>
      </c>
    </row>
    <row r="185" spans="11:12" x14ac:dyDescent="0.25">
      <c r="K185" s="74">
        <v>44149</v>
      </c>
      <c r="L185" s="47">
        <v>103.1705</v>
      </c>
    </row>
    <row r="186" spans="11:12" x14ac:dyDescent="0.25">
      <c r="K186" s="74">
        <v>44156</v>
      </c>
      <c r="L186" s="47">
        <v>102.32089999999999</v>
      </c>
    </row>
    <row r="187" spans="11:12" x14ac:dyDescent="0.25">
      <c r="K187" s="74">
        <v>44163</v>
      </c>
      <c r="L187" s="47">
        <v>101.6485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112B2-57A5-40D8-A832-5BD26F23278B}">
  <sheetPr codeName="Sheet22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38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Other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-3.7746792392830408E-2</v>
      </c>
      <c r="C10" s="32">
        <v>-1.120088394362917E-2</v>
      </c>
      <c r="D10" s="32">
        <v>-1.8191577093495948E-3</v>
      </c>
      <c r="E10" s="32">
        <v>-3.9012463939228637E-3</v>
      </c>
      <c r="F10" s="32">
        <v>2.0799023686790763E-2</v>
      </c>
      <c r="G10" s="32">
        <v>5.5513867107614967E-3</v>
      </c>
      <c r="H10" s="32">
        <v>1.8100257096138606E-3</v>
      </c>
      <c r="I10" s="67">
        <v>-4.0204379186209449E-3</v>
      </c>
      <c r="J10" s="46"/>
      <c r="K10" s="46"/>
      <c r="L10" s="47"/>
    </row>
    <row r="11" spans="1:12" x14ac:dyDescent="0.25">
      <c r="A11" s="68" t="s">
        <v>6</v>
      </c>
      <c r="B11" s="32">
        <v>-2.878054996768642E-2</v>
      </c>
      <c r="C11" s="32">
        <v>-2.1378152801981076E-2</v>
      </c>
      <c r="D11" s="32">
        <v>1.1836018503748047E-3</v>
      </c>
      <c r="E11" s="32">
        <v>-2.1815253824691849E-3</v>
      </c>
      <c r="F11" s="32">
        <v>-2.8405498577510624E-4</v>
      </c>
      <c r="G11" s="32">
        <v>-1.8113300267048493E-2</v>
      </c>
      <c r="H11" s="32">
        <v>2.7598357110976135E-3</v>
      </c>
      <c r="I11" s="67">
        <v>-1.1366995965433002E-2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-7.5981384010194497E-2</v>
      </c>
      <c r="C12" s="32">
        <v>-6.2557648993600834E-3</v>
      </c>
      <c r="D12" s="32">
        <v>-5.5921389985332803E-3</v>
      </c>
      <c r="E12" s="32">
        <v>-4.700129372247841E-3</v>
      </c>
      <c r="F12" s="32">
        <v>3.8143426253343105E-3</v>
      </c>
      <c r="G12" s="32">
        <v>1.8900543485028232E-2</v>
      </c>
      <c r="H12" s="32">
        <v>-4.6635399224403962E-4</v>
      </c>
      <c r="I12" s="67">
        <v>-3.3797628315601624E-3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-3.9059912439326161E-2</v>
      </c>
      <c r="C13" s="32">
        <v>-4.1084506694942791E-3</v>
      </c>
      <c r="D13" s="32">
        <v>1.7335334168393501E-3</v>
      </c>
      <c r="E13" s="32">
        <v>-3.2510878164556667E-3</v>
      </c>
      <c r="F13" s="32">
        <v>3.7519156858612845E-2</v>
      </c>
      <c r="G13" s="32">
        <v>3.1590347749594683E-2</v>
      </c>
      <c r="H13" s="32">
        <v>4.8475091191018116E-3</v>
      </c>
      <c r="I13" s="67">
        <v>1.6138952165773324E-2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-2.3054235222425334E-2</v>
      </c>
      <c r="C14" s="32">
        <v>-1.1610357583230591E-2</v>
      </c>
      <c r="D14" s="32">
        <v>6.7199732071838714E-3</v>
      </c>
      <c r="E14" s="32">
        <v>-1.2403357175342133E-2</v>
      </c>
      <c r="F14" s="32">
        <v>2.1334646225721787E-2</v>
      </c>
      <c r="G14" s="32">
        <v>-1.3022272695975778E-2</v>
      </c>
      <c r="H14" s="32">
        <v>1.275508158759675E-2</v>
      </c>
      <c r="I14" s="67">
        <v>-1.32988478953594E-2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-8.0946098756129459E-4</v>
      </c>
      <c r="C15" s="32">
        <v>-1.2189021123972354E-2</v>
      </c>
      <c r="D15" s="32">
        <v>-9.6981017534848446E-3</v>
      </c>
      <c r="E15" s="32">
        <v>-2.5153131331951961E-3</v>
      </c>
      <c r="F15" s="32">
        <v>6.3860773432235174E-2</v>
      </c>
      <c r="G15" s="32">
        <v>2.8865890540930028E-3</v>
      </c>
      <c r="H15" s="32">
        <v>-6.7957718614841678E-4</v>
      </c>
      <c r="I15" s="67">
        <v>-7.5315871039124405E-3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-1.4323242431823813E-2</v>
      </c>
      <c r="C16" s="32">
        <v>1.2659041254337478E-2</v>
      </c>
      <c r="D16" s="32">
        <v>4.7819433817903878E-3</v>
      </c>
      <c r="E16" s="32">
        <v>0</v>
      </c>
      <c r="F16" s="32">
        <v>3.5991936067050201E-2</v>
      </c>
      <c r="G16" s="32">
        <v>2.8793874224167348E-2</v>
      </c>
      <c r="H16" s="32">
        <v>3.6086827547603395E-3</v>
      </c>
      <c r="I16" s="67">
        <v>4.3775438731541438E-3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-1.5952726518764226E-2</v>
      </c>
      <c r="C17" s="32">
        <v>-2.8442169907881176E-2</v>
      </c>
      <c r="D17" s="32">
        <v>-3.9453551912568274E-2</v>
      </c>
      <c r="E17" s="32">
        <v>-1.258992805755399E-2</v>
      </c>
      <c r="F17" s="32">
        <v>1.5041524628232272E-2</v>
      </c>
      <c r="G17" s="32">
        <v>-6.7380104370399208E-2</v>
      </c>
      <c r="H17" s="32">
        <v>-6.4177748669496104E-2</v>
      </c>
      <c r="I17" s="67">
        <v>-7.3405045094879329E-2</v>
      </c>
      <c r="J17" s="46"/>
      <c r="K17" s="46"/>
      <c r="L17" s="47"/>
    </row>
    <row r="18" spans="1:12" x14ac:dyDescent="0.25">
      <c r="A18" s="69" t="s">
        <v>1</v>
      </c>
      <c r="B18" s="32">
        <v>1.1662125340599516E-2</v>
      </c>
      <c r="C18" s="32">
        <v>-1.3703284258210768E-3</v>
      </c>
      <c r="D18" s="32">
        <v>-4.6112600536193371E-3</v>
      </c>
      <c r="E18" s="32">
        <v>-5.1937113980909944E-3</v>
      </c>
      <c r="F18" s="32">
        <v>7.1125244083218409E-2</v>
      </c>
      <c r="G18" s="32">
        <v>2.7266516402615348E-2</v>
      </c>
      <c r="H18" s="32">
        <v>9.8853499450204385E-3</v>
      </c>
      <c r="I18" s="67">
        <v>-2.8089631216104527E-2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-4.4132569558101409E-2</v>
      </c>
      <c r="C20" s="32">
        <v>-1.7393429931665927E-2</v>
      </c>
      <c r="D20" s="32">
        <v>-8.1413296141330527E-4</v>
      </c>
      <c r="E20" s="32">
        <v>-5.2903201938551137E-3</v>
      </c>
      <c r="F20" s="32">
        <v>2.9138438047382476E-3</v>
      </c>
      <c r="G20" s="32">
        <v>1.4269599580309933E-3</v>
      </c>
      <c r="H20" s="32">
        <v>-3.071529404037987E-3</v>
      </c>
      <c r="I20" s="67">
        <v>1.6363582102940644E-3</v>
      </c>
      <c r="J20" s="46"/>
      <c r="K20" s="46"/>
      <c r="L20" s="46"/>
    </row>
    <row r="21" spans="1:12" x14ac:dyDescent="0.25">
      <c r="A21" s="68" t="s">
        <v>13</v>
      </c>
      <c r="B21" s="32">
        <v>-4.4178165992968754E-2</v>
      </c>
      <c r="C21" s="32">
        <v>-7.2312839815976693E-3</v>
      </c>
      <c r="D21" s="32">
        <v>-2.255884635281924E-3</v>
      </c>
      <c r="E21" s="32">
        <v>-2.9765422679747244E-3</v>
      </c>
      <c r="F21" s="32">
        <v>3.5623167749359919E-2</v>
      </c>
      <c r="G21" s="32">
        <v>9.4543288888799815E-3</v>
      </c>
      <c r="H21" s="32">
        <v>7.6400106412997104E-3</v>
      </c>
      <c r="I21" s="67">
        <v>-1.0742580941182966E-2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0.19754597336715274</v>
      </c>
      <c r="C22" s="32">
        <v>3.9939427312775333E-2</v>
      </c>
      <c r="D22" s="32">
        <v>3.3364324611502294E-3</v>
      </c>
      <c r="E22" s="32">
        <v>6.281742849505445E-3</v>
      </c>
      <c r="F22" s="32">
        <v>0.3970149131944698</v>
      </c>
      <c r="G22" s="32">
        <v>4.2588612030200368E-2</v>
      </c>
      <c r="H22" s="32">
        <v>7.0095805258065802E-3</v>
      </c>
      <c r="I22" s="67">
        <v>-2.2917313589529087E-2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-5.3188033161119752E-2</v>
      </c>
      <c r="C23" s="32">
        <v>-9.9359248184536231E-3</v>
      </c>
      <c r="D23" s="32">
        <v>-5.0985392705189536E-3</v>
      </c>
      <c r="E23" s="32">
        <v>-4.5119774778171751E-3</v>
      </c>
      <c r="F23" s="32">
        <v>4.2543270236477415E-2</v>
      </c>
      <c r="G23" s="32">
        <v>1.4404218441609773E-2</v>
      </c>
      <c r="H23" s="32">
        <v>-3.7398848739739199E-3</v>
      </c>
      <c r="I23" s="67">
        <v>-2.105417882179772E-2</v>
      </c>
      <c r="J23" s="46"/>
      <c r="K23" s="46" t="s">
        <v>48</v>
      </c>
      <c r="L23" s="47">
        <v>115.16</v>
      </c>
    </row>
    <row r="24" spans="1:12" x14ac:dyDescent="0.25">
      <c r="A24" s="68" t="s">
        <v>50</v>
      </c>
      <c r="B24" s="32">
        <v>-3.4295032068703213E-2</v>
      </c>
      <c r="C24" s="32">
        <v>-7.9328957327742256E-3</v>
      </c>
      <c r="D24" s="32">
        <v>-1.9389067122723702E-3</v>
      </c>
      <c r="E24" s="32">
        <v>-3.9663790316564196E-3</v>
      </c>
      <c r="F24" s="32">
        <v>2.5343748342588235E-2</v>
      </c>
      <c r="G24" s="32">
        <v>1.1810983078234916E-2</v>
      </c>
      <c r="H24" s="32">
        <v>-1.2335807703220958E-3</v>
      </c>
      <c r="I24" s="67">
        <v>-2.8500844973324835E-3</v>
      </c>
      <c r="J24" s="46"/>
      <c r="K24" s="46" t="s">
        <v>49</v>
      </c>
      <c r="L24" s="47">
        <v>95.63</v>
      </c>
    </row>
    <row r="25" spans="1:12" x14ac:dyDescent="0.25">
      <c r="A25" s="68" t="s">
        <v>51</v>
      </c>
      <c r="B25" s="32">
        <v>-1.5527334231574152E-2</v>
      </c>
      <c r="C25" s="32">
        <v>-6.3695152120133436E-3</v>
      </c>
      <c r="D25" s="32">
        <v>1.8484158935760941E-3</v>
      </c>
      <c r="E25" s="32">
        <v>-2.7057693986208831E-3</v>
      </c>
      <c r="F25" s="32">
        <v>2.6152890751467872E-2</v>
      </c>
      <c r="G25" s="32">
        <v>3.9667657610034102E-3</v>
      </c>
      <c r="H25" s="32">
        <v>7.6741672440550079E-3</v>
      </c>
      <c r="I25" s="67">
        <v>2.3546621530790013E-4</v>
      </c>
      <c r="J25" s="46"/>
      <c r="K25" s="46" t="s">
        <v>50</v>
      </c>
      <c r="L25" s="47">
        <v>97.34</v>
      </c>
    </row>
    <row r="26" spans="1:12" ht="17.25" customHeight="1" x14ac:dyDescent="0.25">
      <c r="A26" s="68" t="s">
        <v>52</v>
      </c>
      <c r="B26" s="32">
        <v>-1.8217922091079419E-2</v>
      </c>
      <c r="C26" s="32">
        <v>-6.6953669536694571E-3</v>
      </c>
      <c r="D26" s="32">
        <v>2.4150058616647652E-3</v>
      </c>
      <c r="E26" s="32">
        <v>-2.5279014978246694E-3</v>
      </c>
      <c r="F26" s="32">
        <v>3.4007044426486832E-2</v>
      </c>
      <c r="G26" s="32">
        <v>6.4993124689893822E-3</v>
      </c>
      <c r="H26" s="32">
        <v>5.1018949490770904E-3</v>
      </c>
      <c r="I26" s="67">
        <v>7.7224509128879237E-3</v>
      </c>
      <c r="J26" s="58"/>
      <c r="K26" s="50" t="s">
        <v>51</v>
      </c>
      <c r="L26" s="47">
        <v>99.08</v>
      </c>
    </row>
    <row r="27" spans="1:12" x14ac:dyDescent="0.25">
      <c r="A27" s="68" t="s">
        <v>53</v>
      </c>
      <c r="B27" s="32">
        <v>-5.1583225189536175E-2</v>
      </c>
      <c r="C27" s="32">
        <v>-9.1147821743318147E-3</v>
      </c>
      <c r="D27" s="32">
        <v>2.2570284023242237E-3</v>
      </c>
      <c r="E27" s="32">
        <v>-3.5601265822784445E-3</v>
      </c>
      <c r="F27" s="32">
        <v>-1.6936968323615131E-2</v>
      </c>
      <c r="G27" s="32">
        <v>1.5261232831706328E-2</v>
      </c>
      <c r="H27" s="32">
        <v>5.9378709047752665E-3</v>
      </c>
      <c r="I27" s="67">
        <v>-9.6048745671362123E-4</v>
      </c>
      <c r="J27" s="53"/>
      <c r="K27" s="41" t="s">
        <v>52</v>
      </c>
      <c r="L27" s="47">
        <v>98.84</v>
      </c>
    </row>
    <row r="28" spans="1:12" ht="15.75" thickBot="1" x14ac:dyDescent="0.3">
      <c r="A28" s="70" t="s">
        <v>54</v>
      </c>
      <c r="B28" s="71">
        <v>-0.10665350798492734</v>
      </c>
      <c r="C28" s="71">
        <v>-8.637992831541208E-3</v>
      </c>
      <c r="D28" s="71">
        <v>3.5517032856278163E-3</v>
      </c>
      <c r="E28" s="71">
        <v>-3.8152610441767321E-3</v>
      </c>
      <c r="F28" s="71">
        <v>-9.2451456780586194E-2</v>
      </c>
      <c r="G28" s="71">
        <v>-2.4925865885523701E-2</v>
      </c>
      <c r="H28" s="71">
        <v>-1.1349853724068937E-2</v>
      </c>
      <c r="I28" s="72">
        <v>1.5177335728895791E-2</v>
      </c>
      <c r="J28" s="53"/>
      <c r="K28" s="41" t="s">
        <v>53</v>
      </c>
      <c r="L28" s="47">
        <v>95.71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90.11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Other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119.36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95.17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96.76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98.27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97.94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94.63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89.02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119.75</v>
      </c>
    </row>
    <row r="42" spans="1:12" x14ac:dyDescent="0.25">
      <c r="K42" s="46" t="s">
        <v>49</v>
      </c>
      <c r="L42" s="47">
        <v>94.68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96.57</v>
      </c>
    </row>
    <row r="44" spans="1:12" ht="15.4" customHeight="1" x14ac:dyDescent="0.25">
      <c r="A44" s="26" t="str">
        <f>"Indexed number of payroll jobs in "&amp;$L$1&amp;" each week by age group"</f>
        <v>Indexed number of payroll jobs in Other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98.45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98.18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94.84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89.33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97.99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94.26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95.95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98.16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102.42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96.88</v>
      </c>
    </row>
    <row r="58" spans="1:12" ht="15.4" customHeight="1" x14ac:dyDescent="0.25">
      <c r="K58" s="41" t="s">
        <v>2</v>
      </c>
      <c r="L58" s="47">
        <v>102.59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Other services each week by State and Territory</v>
      </c>
      <c r="K59" s="41" t="s">
        <v>1</v>
      </c>
      <c r="L59" s="47">
        <v>102.05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95.44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92.68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94.58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96.88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102.09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95.87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102.8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100.63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95.69</v>
      </c>
    </row>
    <row r="71" spans="1:12" ht="15.4" customHeight="1" x14ac:dyDescent="0.25">
      <c r="K71" s="46" t="s">
        <v>5</v>
      </c>
      <c r="L71" s="47">
        <v>92.95</v>
      </c>
    </row>
    <row r="72" spans="1:12" ht="15.4" customHeight="1" x14ac:dyDescent="0.25">
      <c r="K72" s="46" t="s">
        <v>46</v>
      </c>
      <c r="L72" s="47">
        <v>94.39</v>
      </c>
    </row>
    <row r="73" spans="1:12" ht="15.4" customHeight="1" x14ac:dyDescent="0.25">
      <c r="K73" s="50" t="s">
        <v>4</v>
      </c>
      <c r="L73" s="47">
        <v>96.63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Other services each week by State and Territory</v>
      </c>
      <c r="K74" s="41" t="s">
        <v>3</v>
      </c>
      <c r="L74" s="47">
        <v>101.27</v>
      </c>
    </row>
    <row r="75" spans="1:12" ht="15.4" customHeight="1" x14ac:dyDescent="0.25">
      <c r="K75" s="41" t="s">
        <v>45</v>
      </c>
      <c r="L75" s="47">
        <v>96.3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98.5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100.22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99.11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91.84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95.47</v>
      </c>
    </row>
    <row r="84" spans="1:12" ht="15.4" customHeight="1" x14ac:dyDescent="0.25">
      <c r="K84" s="50" t="s">
        <v>4</v>
      </c>
      <c r="L84" s="47">
        <v>98.14</v>
      </c>
    </row>
    <row r="85" spans="1:12" ht="15.4" customHeight="1" x14ac:dyDescent="0.25">
      <c r="K85" s="41" t="s">
        <v>3</v>
      </c>
      <c r="L85" s="47">
        <v>98.45</v>
      </c>
    </row>
    <row r="86" spans="1:12" ht="15.4" customHeight="1" x14ac:dyDescent="0.25">
      <c r="K86" s="41" t="s">
        <v>45</v>
      </c>
      <c r="L86" s="47">
        <v>96.68</v>
      </c>
    </row>
    <row r="87" spans="1:12" ht="15.4" customHeight="1" x14ac:dyDescent="0.25">
      <c r="K87" s="41" t="s">
        <v>2</v>
      </c>
      <c r="L87" s="47">
        <v>98.25</v>
      </c>
    </row>
    <row r="88" spans="1:12" ht="15.4" customHeight="1" x14ac:dyDescent="0.25">
      <c r="K88" s="41" t="s">
        <v>1</v>
      </c>
      <c r="L88" s="47">
        <v>98.49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97.1</v>
      </c>
    </row>
    <row r="91" spans="1:12" ht="15" customHeight="1" x14ac:dyDescent="0.25">
      <c r="K91" s="46" t="s">
        <v>5</v>
      </c>
      <c r="L91" s="47">
        <v>92.75</v>
      </c>
    </row>
    <row r="92" spans="1:12" ht="15" customHeight="1" x14ac:dyDescent="0.25">
      <c r="A92" s="26"/>
      <c r="K92" s="46" t="s">
        <v>46</v>
      </c>
      <c r="L92" s="47">
        <v>95.4</v>
      </c>
    </row>
    <row r="93" spans="1:12" ht="15" customHeight="1" x14ac:dyDescent="0.25">
      <c r="K93" s="50" t="s">
        <v>4</v>
      </c>
      <c r="L93" s="47">
        <v>95.8</v>
      </c>
    </row>
    <row r="94" spans="1:12" ht="15" customHeight="1" x14ac:dyDescent="0.25">
      <c r="K94" s="41" t="s">
        <v>3</v>
      </c>
      <c r="L94" s="47">
        <v>98.15</v>
      </c>
    </row>
    <row r="95" spans="1:12" ht="15" customHeight="1" x14ac:dyDescent="0.25">
      <c r="K95" s="41" t="s">
        <v>45</v>
      </c>
      <c r="L95" s="47">
        <v>98.76</v>
      </c>
    </row>
    <row r="96" spans="1:12" ht="15" customHeight="1" x14ac:dyDescent="0.25">
      <c r="K96" s="41" t="s">
        <v>2</v>
      </c>
      <c r="L96" s="47">
        <v>99.79</v>
      </c>
    </row>
    <row r="97" spans="1:12" ht="15" customHeight="1" x14ac:dyDescent="0.25">
      <c r="K97" s="41" t="s">
        <v>1</v>
      </c>
      <c r="L97" s="47">
        <v>99.37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97.05</v>
      </c>
    </row>
    <row r="100" spans="1:12" x14ac:dyDescent="0.25">
      <c r="A100" s="25"/>
      <c r="B100" s="24"/>
      <c r="K100" s="46" t="s">
        <v>5</v>
      </c>
      <c r="L100" s="47">
        <v>91.62</v>
      </c>
    </row>
    <row r="101" spans="1:12" x14ac:dyDescent="0.25">
      <c r="A101" s="25"/>
      <c r="B101" s="24"/>
      <c r="K101" s="46" t="s">
        <v>46</v>
      </c>
      <c r="L101" s="47">
        <v>95.95</v>
      </c>
    </row>
    <row r="102" spans="1:12" x14ac:dyDescent="0.25">
      <c r="A102" s="25"/>
      <c r="B102" s="24"/>
      <c r="K102" s="50" t="s">
        <v>4</v>
      </c>
      <c r="L102" s="47">
        <v>97.22</v>
      </c>
    </row>
    <row r="103" spans="1:12" x14ac:dyDescent="0.25">
      <c r="A103" s="25"/>
      <c r="B103" s="24"/>
      <c r="K103" s="41" t="s">
        <v>3</v>
      </c>
      <c r="L103" s="47">
        <v>97.25</v>
      </c>
    </row>
    <row r="104" spans="1:12" x14ac:dyDescent="0.25">
      <c r="A104" s="25"/>
      <c r="B104" s="24"/>
      <c r="K104" s="41" t="s">
        <v>45</v>
      </c>
      <c r="L104" s="47">
        <v>99.19</v>
      </c>
    </row>
    <row r="105" spans="1:12" x14ac:dyDescent="0.25">
      <c r="A105" s="25"/>
      <c r="B105" s="24"/>
      <c r="K105" s="41" t="s">
        <v>2</v>
      </c>
      <c r="L105" s="47">
        <v>96.52</v>
      </c>
    </row>
    <row r="106" spans="1:12" x14ac:dyDescent="0.25">
      <c r="A106" s="25"/>
      <c r="B106" s="24"/>
      <c r="K106" s="41" t="s">
        <v>1</v>
      </c>
      <c r="L106" s="47">
        <v>98.87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99.412199999999999</v>
      </c>
    </row>
    <row r="110" spans="1:12" x14ac:dyDescent="0.25">
      <c r="K110" s="74">
        <v>43918</v>
      </c>
      <c r="L110" s="47">
        <v>96.424099999999996</v>
      </c>
    </row>
    <row r="111" spans="1:12" x14ac:dyDescent="0.25">
      <c r="K111" s="74">
        <v>43925</v>
      </c>
      <c r="L111" s="47">
        <v>92.888999999999996</v>
      </c>
    </row>
    <row r="112" spans="1:12" x14ac:dyDescent="0.25">
      <c r="K112" s="74">
        <v>43932</v>
      </c>
      <c r="L112" s="47">
        <v>90.266800000000003</v>
      </c>
    </row>
    <row r="113" spans="11:12" x14ac:dyDescent="0.25">
      <c r="K113" s="74">
        <v>43939</v>
      </c>
      <c r="L113" s="47">
        <v>89.543499999999995</v>
      </c>
    </row>
    <row r="114" spans="11:12" x14ac:dyDescent="0.25">
      <c r="K114" s="74">
        <v>43946</v>
      </c>
      <c r="L114" s="47">
        <v>89.881699999999995</v>
      </c>
    </row>
    <row r="115" spans="11:12" x14ac:dyDescent="0.25">
      <c r="K115" s="74">
        <v>43953</v>
      </c>
      <c r="L115" s="47">
        <v>89.862899999999996</v>
      </c>
    </row>
    <row r="116" spans="11:12" x14ac:dyDescent="0.25">
      <c r="K116" s="74">
        <v>43960</v>
      </c>
      <c r="L116" s="47">
        <v>91.319199999999995</v>
      </c>
    </row>
    <row r="117" spans="11:12" x14ac:dyDescent="0.25">
      <c r="K117" s="74">
        <v>43967</v>
      </c>
      <c r="L117" s="47">
        <v>92.381799999999998</v>
      </c>
    </row>
    <row r="118" spans="11:12" x14ac:dyDescent="0.25">
      <c r="K118" s="74">
        <v>43974</v>
      </c>
      <c r="L118" s="47">
        <v>92.786600000000007</v>
      </c>
    </row>
    <row r="119" spans="11:12" x14ac:dyDescent="0.25">
      <c r="K119" s="74">
        <v>43981</v>
      </c>
      <c r="L119" s="47">
        <v>92.986199999999997</v>
      </c>
    </row>
    <row r="120" spans="11:12" x14ac:dyDescent="0.25">
      <c r="K120" s="74">
        <v>43988</v>
      </c>
      <c r="L120" s="47">
        <v>94.734999999999999</v>
      </c>
    </row>
    <row r="121" spans="11:12" x14ac:dyDescent="0.25">
      <c r="K121" s="74">
        <v>43995</v>
      </c>
      <c r="L121" s="47">
        <v>95.476299999999995</v>
      </c>
    </row>
    <row r="122" spans="11:12" x14ac:dyDescent="0.25">
      <c r="K122" s="74">
        <v>44002</v>
      </c>
      <c r="L122" s="47">
        <v>96.076800000000006</v>
      </c>
    </row>
    <row r="123" spans="11:12" x14ac:dyDescent="0.25">
      <c r="K123" s="74">
        <v>44009</v>
      </c>
      <c r="L123" s="47">
        <v>96.4589</v>
      </c>
    </row>
    <row r="124" spans="11:12" x14ac:dyDescent="0.25">
      <c r="K124" s="74">
        <v>44016</v>
      </c>
      <c r="L124" s="47">
        <v>97.924400000000006</v>
      </c>
    </row>
    <row r="125" spans="11:12" x14ac:dyDescent="0.25">
      <c r="K125" s="74">
        <v>44023</v>
      </c>
      <c r="L125" s="47">
        <v>98.059700000000007</v>
      </c>
    </row>
    <row r="126" spans="11:12" x14ac:dyDescent="0.25">
      <c r="K126" s="74">
        <v>44030</v>
      </c>
      <c r="L126" s="47">
        <v>97.642200000000003</v>
      </c>
    </row>
    <row r="127" spans="11:12" x14ac:dyDescent="0.25">
      <c r="K127" s="74">
        <v>44037</v>
      </c>
      <c r="L127" s="47">
        <v>97.861099999999993</v>
      </c>
    </row>
    <row r="128" spans="11:12" x14ac:dyDescent="0.25">
      <c r="K128" s="74">
        <v>44044</v>
      </c>
      <c r="L128" s="47">
        <v>97.924700000000001</v>
      </c>
    </row>
    <row r="129" spans="1:12" x14ac:dyDescent="0.25">
      <c r="K129" s="74">
        <v>44051</v>
      </c>
      <c r="L129" s="47">
        <v>97.852999999999994</v>
      </c>
    </row>
    <row r="130" spans="1:12" x14ac:dyDescent="0.25">
      <c r="K130" s="74">
        <v>44058</v>
      </c>
      <c r="L130" s="47">
        <v>97.685100000000006</v>
      </c>
    </row>
    <row r="131" spans="1:12" x14ac:dyDescent="0.25">
      <c r="K131" s="74">
        <v>44065</v>
      </c>
      <c r="L131" s="47">
        <v>97.356800000000007</v>
      </c>
    </row>
    <row r="132" spans="1:12" x14ac:dyDescent="0.25">
      <c r="K132" s="74">
        <v>44072</v>
      </c>
      <c r="L132" s="47">
        <v>97.501599999999996</v>
      </c>
    </row>
    <row r="133" spans="1:12" x14ac:dyDescent="0.25">
      <c r="K133" s="74">
        <v>44079</v>
      </c>
      <c r="L133" s="47">
        <v>98.028400000000005</v>
      </c>
    </row>
    <row r="134" spans="1:12" x14ac:dyDescent="0.25">
      <c r="K134" s="74">
        <v>44086</v>
      </c>
      <c r="L134" s="47">
        <v>98.502200000000002</v>
      </c>
    </row>
    <row r="135" spans="1:12" x14ac:dyDescent="0.25">
      <c r="K135" s="74">
        <v>44093</v>
      </c>
      <c r="L135" s="47">
        <v>98.769800000000004</v>
      </c>
    </row>
    <row r="136" spans="1:12" x14ac:dyDescent="0.25">
      <c r="K136" s="74">
        <v>44100</v>
      </c>
      <c r="L136" s="47">
        <v>98.420199999999994</v>
      </c>
    </row>
    <row r="137" spans="1:12" x14ac:dyDescent="0.25">
      <c r="K137" s="74">
        <v>44107</v>
      </c>
      <c r="L137" s="47">
        <v>97.294899999999998</v>
      </c>
    </row>
    <row r="138" spans="1:12" x14ac:dyDescent="0.25">
      <c r="K138" s="74">
        <v>44114</v>
      </c>
      <c r="L138" s="47">
        <v>96.3185</v>
      </c>
    </row>
    <row r="139" spans="1:12" x14ac:dyDescent="0.25">
      <c r="A139" s="25"/>
      <c r="B139" s="24"/>
      <c r="K139" s="74">
        <v>44121</v>
      </c>
      <c r="L139" s="47">
        <v>96.799800000000005</v>
      </c>
    </row>
    <row r="140" spans="1:12" x14ac:dyDescent="0.25">
      <c r="A140" s="25"/>
      <c r="B140" s="24"/>
      <c r="K140" s="74">
        <v>44128</v>
      </c>
      <c r="L140" s="47">
        <v>97.166799999999995</v>
      </c>
    </row>
    <row r="141" spans="1:12" x14ac:dyDescent="0.25">
      <c r="K141" s="74">
        <v>44135</v>
      </c>
      <c r="L141" s="47">
        <v>97.315299999999993</v>
      </c>
    </row>
    <row r="142" spans="1:12" x14ac:dyDescent="0.25">
      <c r="K142" s="74">
        <v>44142</v>
      </c>
      <c r="L142" s="47">
        <v>96.935100000000006</v>
      </c>
    </row>
    <row r="143" spans="1:12" x14ac:dyDescent="0.25">
      <c r="K143" s="74">
        <v>44149</v>
      </c>
      <c r="L143" s="47">
        <v>96.778199999999998</v>
      </c>
    </row>
    <row r="144" spans="1:12" x14ac:dyDescent="0.25">
      <c r="K144" s="74">
        <v>44156</v>
      </c>
      <c r="L144" s="47">
        <v>96.400700000000001</v>
      </c>
    </row>
    <row r="145" spans="11:12" x14ac:dyDescent="0.25">
      <c r="K145" s="74">
        <v>44163</v>
      </c>
      <c r="L145" s="47">
        <v>96.225300000000004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100.4379</v>
      </c>
    </row>
    <row r="152" spans="11:12" x14ac:dyDescent="0.25">
      <c r="K152" s="74">
        <v>43918</v>
      </c>
      <c r="L152" s="47">
        <v>101.9102</v>
      </c>
    </row>
    <row r="153" spans="11:12" x14ac:dyDescent="0.25">
      <c r="K153" s="74">
        <v>43925</v>
      </c>
      <c r="L153" s="47">
        <v>102.2719</v>
      </c>
    </row>
    <row r="154" spans="11:12" x14ac:dyDescent="0.25">
      <c r="K154" s="74">
        <v>43932</v>
      </c>
      <c r="L154" s="47">
        <v>98.327399999999997</v>
      </c>
    </row>
    <row r="155" spans="11:12" x14ac:dyDescent="0.25">
      <c r="K155" s="74">
        <v>43939</v>
      </c>
      <c r="L155" s="47">
        <v>96.838300000000004</v>
      </c>
    </row>
    <row r="156" spans="11:12" x14ac:dyDescent="0.25">
      <c r="K156" s="74">
        <v>43946</v>
      </c>
      <c r="L156" s="47">
        <v>99.565200000000004</v>
      </c>
    </row>
    <row r="157" spans="11:12" x14ac:dyDescent="0.25">
      <c r="K157" s="74">
        <v>43953</v>
      </c>
      <c r="L157" s="47">
        <v>99.559100000000001</v>
      </c>
    </row>
    <row r="158" spans="11:12" x14ac:dyDescent="0.25">
      <c r="K158" s="74">
        <v>43960</v>
      </c>
      <c r="L158" s="47">
        <v>99.220100000000002</v>
      </c>
    </row>
    <row r="159" spans="11:12" x14ac:dyDescent="0.25">
      <c r="K159" s="74">
        <v>43967</v>
      </c>
      <c r="L159" s="47">
        <v>97.863799999999998</v>
      </c>
    </row>
    <row r="160" spans="11:12" x14ac:dyDescent="0.25">
      <c r="K160" s="74">
        <v>43974</v>
      </c>
      <c r="L160" s="47">
        <v>97.878200000000007</v>
      </c>
    </row>
    <row r="161" spans="11:12" x14ac:dyDescent="0.25">
      <c r="K161" s="74">
        <v>43981</v>
      </c>
      <c r="L161" s="47">
        <v>99.509200000000007</v>
      </c>
    </row>
    <row r="162" spans="11:12" x14ac:dyDescent="0.25">
      <c r="K162" s="74">
        <v>43988</v>
      </c>
      <c r="L162" s="47">
        <v>103.152</v>
      </c>
    </row>
    <row r="163" spans="11:12" x14ac:dyDescent="0.25">
      <c r="K163" s="74">
        <v>43995</v>
      </c>
      <c r="L163" s="47">
        <v>103.7882</v>
      </c>
    </row>
    <row r="164" spans="11:12" x14ac:dyDescent="0.25">
      <c r="K164" s="74">
        <v>44002</v>
      </c>
      <c r="L164" s="47">
        <v>106.5179</v>
      </c>
    </row>
    <row r="165" spans="11:12" x14ac:dyDescent="0.25">
      <c r="K165" s="74">
        <v>44009</v>
      </c>
      <c r="L165" s="47">
        <v>109.0869</v>
      </c>
    </row>
    <row r="166" spans="11:12" x14ac:dyDescent="0.25">
      <c r="K166" s="74">
        <v>44016</v>
      </c>
      <c r="L166" s="47">
        <v>106.73739999999999</v>
      </c>
    </row>
    <row r="167" spans="11:12" x14ac:dyDescent="0.25">
      <c r="K167" s="74">
        <v>44023</v>
      </c>
      <c r="L167" s="47">
        <v>102.595</v>
      </c>
    </row>
    <row r="168" spans="11:12" x14ac:dyDescent="0.25">
      <c r="K168" s="74">
        <v>44030</v>
      </c>
      <c r="L168" s="47">
        <v>102.34350000000001</v>
      </c>
    </row>
    <row r="169" spans="11:12" x14ac:dyDescent="0.25">
      <c r="K169" s="74">
        <v>44037</v>
      </c>
      <c r="L169" s="47">
        <v>101.9496</v>
      </c>
    </row>
    <row r="170" spans="11:12" x14ac:dyDescent="0.25">
      <c r="K170" s="74">
        <v>44044</v>
      </c>
      <c r="L170" s="47">
        <v>102.5733</v>
      </c>
    </row>
    <row r="171" spans="11:12" x14ac:dyDescent="0.25">
      <c r="K171" s="74">
        <v>44051</v>
      </c>
      <c r="L171" s="47">
        <v>102.8815</v>
      </c>
    </row>
    <row r="172" spans="11:12" x14ac:dyDescent="0.25">
      <c r="K172" s="74">
        <v>44058</v>
      </c>
      <c r="L172" s="47">
        <v>103.20480000000001</v>
      </c>
    </row>
    <row r="173" spans="11:12" x14ac:dyDescent="0.25">
      <c r="K173" s="74">
        <v>44065</v>
      </c>
      <c r="L173" s="47">
        <v>102.43729999999999</v>
      </c>
    </row>
    <row r="174" spans="11:12" x14ac:dyDescent="0.25">
      <c r="K174" s="74">
        <v>44072</v>
      </c>
      <c r="L174" s="47">
        <v>102.848</v>
      </c>
    </row>
    <row r="175" spans="11:12" x14ac:dyDescent="0.25">
      <c r="K175" s="74">
        <v>44079</v>
      </c>
      <c r="L175" s="47">
        <v>104.29989999999999</v>
      </c>
    </row>
    <row r="176" spans="11:12" x14ac:dyDescent="0.25">
      <c r="K176" s="74">
        <v>44086</v>
      </c>
      <c r="L176" s="47">
        <v>104.9628</v>
      </c>
    </row>
    <row r="177" spans="11:12" x14ac:dyDescent="0.25">
      <c r="K177" s="74">
        <v>44093</v>
      </c>
      <c r="L177" s="47">
        <v>105.5163</v>
      </c>
    </row>
    <row r="178" spans="11:12" x14ac:dyDescent="0.25">
      <c r="K178" s="74">
        <v>44100</v>
      </c>
      <c r="L178" s="47">
        <v>105.5545</v>
      </c>
    </row>
    <row r="179" spans="11:12" x14ac:dyDescent="0.25">
      <c r="K179" s="74">
        <v>44107</v>
      </c>
      <c r="L179" s="47">
        <v>103.74209999999999</v>
      </c>
    </row>
    <row r="180" spans="11:12" x14ac:dyDescent="0.25">
      <c r="K180" s="74">
        <v>44114</v>
      </c>
      <c r="L180" s="47">
        <v>101.1228</v>
      </c>
    </row>
    <row r="181" spans="11:12" x14ac:dyDescent="0.25">
      <c r="K181" s="74">
        <v>44121</v>
      </c>
      <c r="L181" s="47">
        <v>101.5427</v>
      </c>
    </row>
    <row r="182" spans="11:12" x14ac:dyDescent="0.25">
      <c r="K182" s="74">
        <v>44128</v>
      </c>
      <c r="L182" s="47">
        <v>101.7034</v>
      </c>
    </row>
    <row r="183" spans="11:12" x14ac:dyDescent="0.25">
      <c r="K183" s="74">
        <v>44135</v>
      </c>
      <c r="L183" s="47">
        <v>101.5163</v>
      </c>
    </row>
    <row r="184" spans="11:12" x14ac:dyDescent="0.25">
      <c r="K184" s="74">
        <v>44142</v>
      </c>
      <c r="L184" s="47">
        <v>101.23480000000001</v>
      </c>
    </row>
    <row r="185" spans="11:12" x14ac:dyDescent="0.25">
      <c r="K185" s="74">
        <v>44149</v>
      </c>
      <c r="L185" s="47">
        <v>102.3068</v>
      </c>
    </row>
    <row r="186" spans="11:12" x14ac:dyDescent="0.25">
      <c r="K186" s="74">
        <v>44156</v>
      </c>
      <c r="L186" s="47">
        <v>101.8955</v>
      </c>
    </row>
    <row r="187" spans="11:12" x14ac:dyDescent="0.25">
      <c r="K187" s="74">
        <v>44163</v>
      </c>
      <c r="L187" s="47">
        <v>102.07989999999999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282E7-2205-4BBB-AE16-76A53974DDF8}">
  <sheetPr codeName="Sheet5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Mining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-1.2655610949419249E-2</v>
      </c>
      <c r="C10" s="32">
        <v>1.3823044575273391E-2</v>
      </c>
      <c r="D10" s="32">
        <v>1.4739069190578435E-2</v>
      </c>
      <c r="E10" s="32">
        <v>-1.6110800892935595E-3</v>
      </c>
      <c r="F10" s="32">
        <v>-0.19632161575452423</v>
      </c>
      <c r="G10" s="32">
        <v>-2.405255611714896E-3</v>
      </c>
      <c r="H10" s="32">
        <v>1.5110004583698933E-2</v>
      </c>
      <c r="I10" s="67">
        <v>2.4623195296005207E-3</v>
      </c>
      <c r="J10" s="46"/>
      <c r="K10" s="46"/>
      <c r="L10" s="47"/>
    </row>
    <row r="11" spans="1:12" x14ac:dyDescent="0.25">
      <c r="A11" s="68" t="s">
        <v>6</v>
      </c>
      <c r="B11" s="32">
        <v>2.7641446142377957E-2</v>
      </c>
      <c r="C11" s="32">
        <v>2.4624475082686059E-2</v>
      </c>
      <c r="D11" s="32">
        <v>1.5566687539135815E-2</v>
      </c>
      <c r="E11" s="32">
        <v>-1.4344563778136976E-3</v>
      </c>
      <c r="F11" s="32">
        <v>1.2397941342162211E-2</v>
      </c>
      <c r="G11" s="32">
        <v>-9.4472302478065817E-4</v>
      </c>
      <c r="H11" s="32">
        <v>9.8253664959040421E-3</v>
      </c>
      <c r="I11" s="67">
        <v>1.0672605029916404E-2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-1.7857671566035682E-2</v>
      </c>
      <c r="C12" s="32">
        <v>2.8201252429280732E-3</v>
      </c>
      <c r="D12" s="32">
        <v>1.6305402782272882E-3</v>
      </c>
      <c r="E12" s="32">
        <v>-1.614987080103325E-3</v>
      </c>
      <c r="F12" s="32">
        <v>-0.14787576711854911</v>
      </c>
      <c r="G12" s="32">
        <v>1.4747531425876703E-2</v>
      </c>
      <c r="H12" s="32">
        <v>-6.5309943037479279E-3</v>
      </c>
      <c r="I12" s="67">
        <v>2.7360774752960282E-4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-6.6798219833739125E-3</v>
      </c>
      <c r="C13" s="32">
        <v>1.4532590051458127E-2</v>
      </c>
      <c r="D13" s="32">
        <v>1.5817608037612008E-2</v>
      </c>
      <c r="E13" s="32">
        <v>-2.377280904651724E-3</v>
      </c>
      <c r="F13" s="32">
        <v>-0.11977755064157691</v>
      </c>
      <c r="G13" s="32">
        <v>8.8456161116368115E-3</v>
      </c>
      <c r="H13" s="32">
        <v>2.3183307915648932E-2</v>
      </c>
      <c r="I13" s="67">
        <v>1.0357452091171782E-2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-2.3236417033773882E-2</v>
      </c>
      <c r="C14" s="32">
        <v>1.6156431408493654E-2</v>
      </c>
      <c r="D14" s="32">
        <v>2.1252814738996761E-2</v>
      </c>
      <c r="E14" s="32">
        <v>-3.9759404628402217E-3</v>
      </c>
      <c r="F14" s="32">
        <v>-0.24455630553782215</v>
      </c>
      <c r="G14" s="32">
        <v>-4.592024094351721E-2</v>
      </c>
      <c r="H14" s="32">
        <v>2.4350404756823707E-2</v>
      </c>
      <c r="I14" s="67">
        <v>-1.3451758793694202E-2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-2.323102591494508E-2</v>
      </c>
      <c r="C15" s="32">
        <v>1.1354428177276388E-2</v>
      </c>
      <c r="D15" s="32">
        <v>1.5418018467681538E-2</v>
      </c>
      <c r="E15" s="32">
        <v>-9.7235034530906983E-4</v>
      </c>
      <c r="F15" s="32">
        <v>-0.27866950072815722</v>
      </c>
      <c r="G15" s="32">
        <v>-5.4578850900458553E-3</v>
      </c>
      <c r="H15" s="32">
        <v>1.443808809627134E-2</v>
      </c>
      <c r="I15" s="67">
        <v>-1.0114864172147131E-3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-0.1190965092402464</v>
      </c>
      <c r="C16" s="32">
        <v>0</v>
      </c>
      <c r="D16" s="32">
        <v>0</v>
      </c>
      <c r="E16" s="32">
        <v>2.1449821406926972E-4</v>
      </c>
      <c r="F16" s="32">
        <v>-0.18030317406658147</v>
      </c>
      <c r="G16" s="32">
        <v>-7.2462449593704625E-2</v>
      </c>
      <c r="H16" s="32">
        <v>3.9412742000930479E-3</v>
      </c>
      <c r="I16" s="67">
        <v>-2.2725083445942929E-2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-3.4487179487179498E-2</v>
      </c>
      <c r="C17" s="32">
        <v>4.1333333333333222E-3</v>
      </c>
      <c r="D17" s="32">
        <v>1.1669128508122739E-3</v>
      </c>
      <c r="E17" s="32">
        <v>-2.9455081001472649E-3</v>
      </c>
      <c r="F17" s="32">
        <v>-5.8451467781098998E-2</v>
      </c>
      <c r="G17" s="32">
        <v>6.1118314626006365E-2</v>
      </c>
      <c r="H17" s="32">
        <v>-3.0237213947343911E-3</v>
      </c>
      <c r="I17" s="67">
        <v>-1.7717816101007755E-2</v>
      </c>
      <c r="J17" s="46"/>
      <c r="K17" s="46"/>
      <c r="L17" s="47"/>
    </row>
    <row r="18" spans="1:12" x14ac:dyDescent="0.25">
      <c r="A18" s="69" t="s">
        <v>1</v>
      </c>
      <c r="B18" s="32">
        <v>0.15212435233160626</v>
      </c>
      <c r="C18" s="32">
        <v>9.5369458128078843E-2</v>
      </c>
      <c r="D18" s="32">
        <v>1.0727272727272696E-2</v>
      </c>
      <c r="E18" s="32">
        <v>4.5662100456620447E-3</v>
      </c>
      <c r="F18" s="32">
        <v>-1.6866529040714839E-2</v>
      </c>
      <c r="G18" s="32">
        <v>-1.8853342550118724E-2</v>
      </c>
      <c r="H18" s="32">
        <v>-8.9084086653641315E-3</v>
      </c>
      <c r="I18" s="67">
        <v>1.4949708181237753E-2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-1.4153043759518091E-2</v>
      </c>
      <c r="C20" s="32">
        <v>1.3302719886965741E-2</v>
      </c>
      <c r="D20" s="32">
        <v>1.4827973696623253E-2</v>
      </c>
      <c r="E20" s="32">
        <v>-1.8251359158498737E-3</v>
      </c>
      <c r="F20" s="32">
        <v>-0.19028518898092661</v>
      </c>
      <c r="G20" s="32">
        <v>-1.8823849806222093E-3</v>
      </c>
      <c r="H20" s="32">
        <v>1.4485990614457211E-2</v>
      </c>
      <c r="I20" s="67">
        <v>2.6047496946455251E-3</v>
      </c>
      <c r="J20" s="46"/>
      <c r="K20" s="46"/>
      <c r="L20" s="46"/>
    </row>
    <row r="21" spans="1:12" x14ac:dyDescent="0.25">
      <c r="A21" s="68" t="s">
        <v>13</v>
      </c>
      <c r="B21" s="32">
        <v>-9.2757282749276193E-3</v>
      </c>
      <c r="C21" s="32">
        <v>1.4594134342478693E-2</v>
      </c>
      <c r="D21" s="32">
        <v>1.4178356397566372E-2</v>
      </c>
      <c r="E21" s="32">
        <v>-9.1144037183232829E-4</v>
      </c>
      <c r="F21" s="32">
        <v>-0.2323969937862016</v>
      </c>
      <c r="G21" s="32">
        <v>-8.3632137969096298E-3</v>
      </c>
      <c r="H21" s="32">
        <v>1.8426354110117948E-2</v>
      </c>
      <c r="I21" s="67">
        <v>2.4430983254131178E-4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0.24085416666666659</v>
      </c>
      <c r="C22" s="32">
        <v>8.5888787602552474E-2</v>
      </c>
      <c r="D22" s="32">
        <v>2.4264832330180619E-2</v>
      </c>
      <c r="E22" s="32">
        <v>4.3177892918826455E-3</v>
      </c>
      <c r="F22" s="32">
        <v>0.35906870368443089</v>
      </c>
      <c r="G22" s="32">
        <v>5.2612955826600416E-2</v>
      </c>
      <c r="H22" s="32">
        <v>2.0219564183716399E-2</v>
      </c>
      <c r="I22" s="67">
        <v>2.0463332336841722E-2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3.8855383577242497E-2</v>
      </c>
      <c r="C23" s="32">
        <v>2.0943341484643829E-2</v>
      </c>
      <c r="D23" s="32">
        <v>1.5639302354347961E-2</v>
      </c>
      <c r="E23" s="32">
        <v>-1.438162906431284E-3</v>
      </c>
      <c r="F23" s="32">
        <v>6.2616928923144854E-3</v>
      </c>
      <c r="G23" s="32">
        <v>7.9517324844209369E-3</v>
      </c>
      <c r="H23" s="32">
        <v>1.5277077019667074E-2</v>
      </c>
      <c r="I23" s="67">
        <v>8.4138448417070411E-3</v>
      </c>
      <c r="J23" s="46"/>
      <c r="K23" s="46" t="s">
        <v>48</v>
      </c>
      <c r="L23" s="47">
        <v>114.27</v>
      </c>
    </row>
    <row r="24" spans="1:12" x14ac:dyDescent="0.25">
      <c r="A24" s="68" t="s">
        <v>50</v>
      </c>
      <c r="B24" s="32">
        <v>-7.2223518222764849E-3</v>
      </c>
      <c r="C24" s="32">
        <v>1.3733760879523604E-2</v>
      </c>
      <c r="D24" s="32">
        <v>1.4607541079812103E-2</v>
      </c>
      <c r="E24" s="32">
        <v>-1.2252062418295351E-3</v>
      </c>
      <c r="F24" s="32">
        <v>-0.15041968523947113</v>
      </c>
      <c r="G24" s="32">
        <v>-3.8044747670753498E-3</v>
      </c>
      <c r="H24" s="32">
        <v>1.2156075582131942E-2</v>
      </c>
      <c r="I24" s="67">
        <v>-1.140536377967849E-3</v>
      </c>
      <c r="J24" s="46"/>
      <c r="K24" s="46" t="s">
        <v>49</v>
      </c>
      <c r="L24" s="47">
        <v>101.75</v>
      </c>
    </row>
    <row r="25" spans="1:12" x14ac:dyDescent="0.25">
      <c r="A25" s="68" t="s">
        <v>51</v>
      </c>
      <c r="B25" s="32">
        <v>-1.297367630867774E-2</v>
      </c>
      <c r="C25" s="32">
        <v>1.4169649101156034E-2</v>
      </c>
      <c r="D25" s="32">
        <v>1.5380971993410153E-2</v>
      </c>
      <c r="E25" s="32">
        <v>-1.1701694616829128E-3</v>
      </c>
      <c r="F25" s="32">
        <v>-0.23623266623162664</v>
      </c>
      <c r="G25" s="32">
        <v>6.2271522842460847E-4</v>
      </c>
      <c r="H25" s="32">
        <v>1.8429254713537846E-2</v>
      </c>
      <c r="I25" s="67">
        <v>2.7087938444603221E-3</v>
      </c>
      <c r="J25" s="46"/>
      <c r="K25" s="46" t="s">
        <v>50</v>
      </c>
      <c r="L25" s="47">
        <v>97.93</v>
      </c>
    </row>
    <row r="26" spans="1:12" ht="17.25" customHeight="1" x14ac:dyDescent="0.25">
      <c r="A26" s="68" t="s">
        <v>52</v>
      </c>
      <c r="B26" s="32">
        <v>-2.6426252195667299E-2</v>
      </c>
      <c r="C26" s="32">
        <v>1.1448558077805648E-2</v>
      </c>
      <c r="D26" s="32">
        <v>1.5097261148264263E-2</v>
      </c>
      <c r="E26" s="32">
        <v>-1.7974128224311769E-3</v>
      </c>
      <c r="F26" s="32">
        <v>-0.25083027962897853</v>
      </c>
      <c r="G26" s="32">
        <v>-7.4215845945533321E-3</v>
      </c>
      <c r="H26" s="32">
        <v>1.6755550106385853E-2</v>
      </c>
      <c r="I26" s="67">
        <v>6.6052297099743473E-3</v>
      </c>
      <c r="J26" s="58"/>
      <c r="K26" s="50" t="s">
        <v>51</v>
      </c>
      <c r="L26" s="47">
        <v>97.32</v>
      </c>
    </row>
    <row r="27" spans="1:12" x14ac:dyDescent="0.25">
      <c r="A27" s="68" t="s">
        <v>53</v>
      </c>
      <c r="B27" s="32">
        <v>-7.3446390363737235E-2</v>
      </c>
      <c r="C27" s="32">
        <v>1.1696807129877973E-2</v>
      </c>
      <c r="D27" s="32">
        <v>1.4065915004336516E-2</v>
      </c>
      <c r="E27" s="32">
        <v>-1.4687848576594442E-3</v>
      </c>
      <c r="F27" s="32">
        <v>-0.26404255766714546</v>
      </c>
      <c r="G27" s="32">
        <v>4.999659294243175E-3</v>
      </c>
      <c r="H27" s="32">
        <v>9.1533914776589231E-3</v>
      </c>
      <c r="I27" s="67">
        <v>-3.6760520315940459E-3</v>
      </c>
      <c r="J27" s="53"/>
      <c r="K27" s="41" t="s">
        <v>52</v>
      </c>
      <c r="L27" s="47">
        <v>96.26</v>
      </c>
    </row>
    <row r="28" spans="1:12" ht="15.75" thickBot="1" x14ac:dyDescent="0.3">
      <c r="A28" s="70" t="s">
        <v>54</v>
      </c>
      <c r="B28" s="71">
        <v>-0.12857142857142856</v>
      </c>
      <c r="C28" s="71">
        <v>-1.4747191011236005E-2</v>
      </c>
      <c r="D28" s="71">
        <v>2.1428571428572241E-3</v>
      </c>
      <c r="E28" s="71">
        <v>-2.8490028490028019E-3</v>
      </c>
      <c r="F28" s="71">
        <v>-0.25378034216601175</v>
      </c>
      <c r="G28" s="71">
        <v>-8.1104376722387239E-2</v>
      </c>
      <c r="H28" s="71">
        <v>6.1808780332677227E-3</v>
      </c>
      <c r="I28" s="72">
        <v>1.2019997486641065E-2</v>
      </c>
      <c r="J28" s="53"/>
      <c r="K28" s="41" t="s">
        <v>53</v>
      </c>
      <c r="L28" s="47">
        <v>91.58</v>
      </c>
    </row>
    <row r="29" spans="1:12" ht="24.75" customHeight="1" x14ac:dyDescent="0.25">
      <c r="A29" s="100" t="s">
        <v>70</v>
      </c>
      <c r="B29" s="100"/>
      <c r="C29" s="100"/>
      <c r="D29" s="100"/>
      <c r="E29" s="100"/>
      <c r="F29" s="100"/>
      <c r="G29" s="100"/>
      <c r="H29" s="100"/>
      <c r="I29" s="100"/>
      <c r="J29" s="53"/>
      <c r="K29" s="41" t="s">
        <v>54</v>
      </c>
      <c r="L29" s="47">
        <v>88.45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Mining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121.15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102.29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97.85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97.21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95.91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91.37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86.96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124.09</v>
      </c>
    </row>
    <row r="42" spans="1:12" x14ac:dyDescent="0.25">
      <c r="K42" s="46" t="s">
        <v>49</v>
      </c>
      <c r="L42" s="47">
        <v>103.89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99.28</v>
      </c>
    </row>
    <row r="44" spans="1:12" ht="15.4" customHeight="1" x14ac:dyDescent="0.25">
      <c r="A44" s="26" t="str">
        <f>"Indexed number of payroll jobs in "&amp;$L$1&amp;" each week by age group"</f>
        <v>Indexed number of payroll jobs in Mining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98.7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97.36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92.66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87.14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100.5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98.83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97.16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95.59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96.67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87.97</v>
      </c>
    </row>
    <row r="58" spans="1:12" ht="15.4" customHeight="1" x14ac:dyDescent="0.25">
      <c r="K58" s="41" t="s">
        <v>2</v>
      </c>
      <c r="L58" s="47">
        <v>96.05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Mining each week by State and Territory</v>
      </c>
      <c r="K59" s="41" t="s">
        <v>1</v>
      </c>
      <c r="L59" s="47">
        <v>98.71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101.46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99.03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94.59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96.19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87.97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96.18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103.23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103.09</v>
      </c>
    </row>
    <row r="71" spans="1:12" ht="15.4" customHeight="1" x14ac:dyDescent="0.25">
      <c r="K71" s="46" t="s">
        <v>5</v>
      </c>
      <c r="L71" s="47">
        <v>98.88</v>
      </c>
    </row>
    <row r="72" spans="1:12" ht="15.4" customHeight="1" x14ac:dyDescent="0.25">
      <c r="K72" s="46" t="s">
        <v>46</v>
      </c>
      <c r="L72" s="47">
        <v>98.54</v>
      </c>
    </row>
    <row r="73" spans="1:12" ht="15.4" customHeight="1" x14ac:dyDescent="0.25">
      <c r="K73" s="50" t="s">
        <v>4</v>
      </c>
      <c r="L73" s="47">
        <v>96.82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Mining each week by State and Territory</v>
      </c>
      <c r="K74" s="41" t="s">
        <v>3</v>
      </c>
      <c r="L74" s="47">
        <v>97.67</v>
      </c>
    </row>
    <row r="75" spans="1:12" ht="15.4" customHeight="1" x14ac:dyDescent="0.25">
      <c r="K75" s="41" t="s">
        <v>45</v>
      </c>
      <c r="L75" s="47">
        <v>87.97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96.34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104.63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97.86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94.36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100.98</v>
      </c>
    </row>
    <row r="84" spans="1:12" ht="15.4" customHeight="1" x14ac:dyDescent="0.25">
      <c r="K84" s="50" t="s">
        <v>4</v>
      </c>
      <c r="L84" s="47">
        <v>98.26</v>
      </c>
    </row>
    <row r="85" spans="1:12" ht="15.4" customHeight="1" x14ac:dyDescent="0.25">
      <c r="K85" s="41" t="s">
        <v>3</v>
      </c>
      <c r="L85" s="47">
        <v>96.38</v>
      </c>
    </row>
    <row r="86" spans="1:12" ht="15.4" customHeight="1" x14ac:dyDescent="0.25">
      <c r="K86" s="41" t="s">
        <v>45</v>
      </c>
      <c r="L86" s="47">
        <v>88.97</v>
      </c>
    </row>
    <row r="87" spans="1:12" ht="15.4" customHeight="1" x14ac:dyDescent="0.25">
      <c r="K87" s="41" t="s">
        <v>2</v>
      </c>
      <c r="L87" s="47">
        <v>96.79</v>
      </c>
    </row>
    <row r="88" spans="1:12" ht="15.4" customHeight="1" x14ac:dyDescent="0.25">
      <c r="K88" s="41" t="s">
        <v>1</v>
      </c>
      <c r="L88" s="47">
        <v>118.42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98</v>
      </c>
    </row>
    <row r="91" spans="1:12" ht="15" customHeight="1" x14ac:dyDescent="0.25">
      <c r="K91" s="46" t="s">
        <v>5</v>
      </c>
      <c r="L91" s="47">
        <v>93.85</v>
      </c>
    </row>
    <row r="92" spans="1:12" ht="15" customHeight="1" x14ac:dyDescent="0.25">
      <c r="A92" s="26"/>
      <c r="K92" s="46" t="s">
        <v>46</v>
      </c>
      <c r="L92" s="47">
        <v>100.99</v>
      </c>
    </row>
    <row r="93" spans="1:12" ht="15" customHeight="1" x14ac:dyDescent="0.25">
      <c r="K93" s="50" t="s">
        <v>4</v>
      </c>
      <c r="L93" s="47">
        <v>100.22</v>
      </c>
    </row>
    <row r="94" spans="1:12" ht="15" customHeight="1" x14ac:dyDescent="0.25">
      <c r="K94" s="41" t="s">
        <v>3</v>
      </c>
      <c r="L94" s="47">
        <v>96.25</v>
      </c>
    </row>
    <row r="95" spans="1:12" ht="15" customHeight="1" x14ac:dyDescent="0.25">
      <c r="K95" s="41" t="s">
        <v>45</v>
      </c>
      <c r="L95" s="47">
        <v>88.97</v>
      </c>
    </row>
    <row r="96" spans="1:12" ht="15" customHeight="1" x14ac:dyDescent="0.25">
      <c r="K96" s="41" t="s">
        <v>2</v>
      </c>
      <c r="L96" s="47">
        <v>96.15</v>
      </c>
    </row>
    <row r="97" spans="1:12" ht="15" customHeight="1" x14ac:dyDescent="0.25">
      <c r="K97" s="41" t="s">
        <v>1</v>
      </c>
      <c r="L97" s="47">
        <v>144.74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99.2</v>
      </c>
    </row>
    <row r="100" spans="1:12" x14ac:dyDescent="0.25">
      <c r="A100" s="25"/>
      <c r="B100" s="24"/>
      <c r="K100" s="46" t="s">
        <v>5</v>
      </c>
      <c r="L100" s="47">
        <v>95.14</v>
      </c>
    </row>
    <row r="101" spans="1:12" x14ac:dyDescent="0.25">
      <c r="A101" s="25"/>
      <c r="B101" s="24"/>
      <c r="K101" s="46" t="s">
        <v>46</v>
      </c>
      <c r="L101" s="47">
        <v>102.53</v>
      </c>
    </row>
    <row r="102" spans="1:12" x14ac:dyDescent="0.25">
      <c r="A102" s="25"/>
      <c r="B102" s="24"/>
      <c r="K102" s="50" t="s">
        <v>4</v>
      </c>
      <c r="L102" s="47">
        <v>101.43</v>
      </c>
    </row>
    <row r="103" spans="1:12" x14ac:dyDescent="0.25">
      <c r="A103" s="25"/>
      <c r="B103" s="24"/>
      <c r="K103" s="41" t="s">
        <v>3</v>
      </c>
      <c r="L103" s="47">
        <v>97.7</v>
      </c>
    </row>
    <row r="104" spans="1:12" x14ac:dyDescent="0.25">
      <c r="A104" s="25"/>
      <c r="B104" s="24"/>
      <c r="K104" s="41" t="s">
        <v>45</v>
      </c>
      <c r="L104" s="47">
        <v>88.97</v>
      </c>
    </row>
    <row r="105" spans="1:12" x14ac:dyDescent="0.25">
      <c r="A105" s="25"/>
      <c r="B105" s="24"/>
      <c r="K105" s="41" t="s">
        <v>2</v>
      </c>
      <c r="L105" s="47">
        <v>96.1</v>
      </c>
    </row>
    <row r="106" spans="1:12" x14ac:dyDescent="0.25">
      <c r="A106" s="25"/>
      <c r="B106" s="24"/>
      <c r="K106" s="41" t="s">
        <v>1</v>
      </c>
      <c r="L106" s="47">
        <v>144.94999999999999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99.462699999999998</v>
      </c>
    </row>
    <row r="110" spans="1:12" x14ac:dyDescent="0.25">
      <c r="K110" s="74">
        <v>43918</v>
      </c>
      <c r="L110" s="47">
        <v>98.460700000000003</v>
      </c>
    </row>
    <row r="111" spans="1:12" x14ac:dyDescent="0.25">
      <c r="K111" s="74">
        <v>43925</v>
      </c>
      <c r="L111" s="47">
        <v>94.577699999999993</v>
      </c>
    </row>
    <row r="112" spans="1:12" x14ac:dyDescent="0.25">
      <c r="K112" s="74">
        <v>43932</v>
      </c>
      <c r="L112" s="47">
        <v>91.921199999999999</v>
      </c>
    </row>
    <row r="113" spans="11:12" x14ac:dyDescent="0.25">
      <c r="K113" s="74">
        <v>43939</v>
      </c>
      <c r="L113" s="47">
        <v>92.098100000000002</v>
      </c>
    </row>
    <row r="114" spans="11:12" x14ac:dyDescent="0.25">
      <c r="K114" s="74">
        <v>43946</v>
      </c>
      <c r="L114" s="47">
        <v>92.257499999999993</v>
      </c>
    </row>
    <row r="115" spans="11:12" x14ac:dyDescent="0.25">
      <c r="K115" s="74">
        <v>43953</v>
      </c>
      <c r="L115" s="47">
        <v>92.389099999999999</v>
      </c>
    </row>
    <row r="116" spans="11:12" x14ac:dyDescent="0.25">
      <c r="K116" s="74">
        <v>43960</v>
      </c>
      <c r="L116" s="47">
        <v>93.727500000000006</v>
      </c>
    </row>
    <row r="117" spans="11:12" x14ac:dyDescent="0.25">
      <c r="K117" s="74">
        <v>43967</v>
      </c>
      <c r="L117" s="47">
        <v>93.944299999999998</v>
      </c>
    </row>
    <row r="118" spans="11:12" x14ac:dyDescent="0.25">
      <c r="K118" s="74">
        <v>43974</v>
      </c>
      <c r="L118" s="47">
        <v>94.243499999999997</v>
      </c>
    </row>
    <row r="119" spans="11:12" x14ac:dyDescent="0.25">
      <c r="K119" s="74">
        <v>43981</v>
      </c>
      <c r="L119" s="47">
        <v>94.241900000000001</v>
      </c>
    </row>
    <row r="120" spans="11:12" x14ac:dyDescent="0.25">
      <c r="K120" s="74">
        <v>43988</v>
      </c>
      <c r="L120" s="47">
        <v>95.349800000000002</v>
      </c>
    </row>
    <row r="121" spans="11:12" x14ac:dyDescent="0.25">
      <c r="K121" s="74">
        <v>43995</v>
      </c>
      <c r="L121" s="47">
        <v>95.570999999999998</v>
      </c>
    </row>
    <row r="122" spans="11:12" x14ac:dyDescent="0.25">
      <c r="K122" s="74">
        <v>44002</v>
      </c>
      <c r="L122" s="47">
        <v>94.931600000000003</v>
      </c>
    </row>
    <row r="123" spans="11:12" x14ac:dyDescent="0.25">
      <c r="K123" s="74">
        <v>44009</v>
      </c>
      <c r="L123" s="47">
        <v>95.549700000000001</v>
      </c>
    </row>
    <row r="124" spans="11:12" x14ac:dyDescent="0.25">
      <c r="K124" s="74">
        <v>44016</v>
      </c>
      <c r="L124" s="47">
        <v>97.697800000000001</v>
      </c>
    </row>
    <row r="125" spans="11:12" x14ac:dyDescent="0.25">
      <c r="K125" s="74">
        <v>44023</v>
      </c>
      <c r="L125" s="47">
        <v>98.900800000000004</v>
      </c>
    </row>
    <row r="126" spans="11:12" x14ac:dyDescent="0.25">
      <c r="K126" s="74">
        <v>44030</v>
      </c>
      <c r="L126" s="47">
        <v>98.613</v>
      </c>
    </row>
    <row r="127" spans="11:12" x14ac:dyDescent="0.25">
      <c r="K127" s="74">
        <v>44037</v>
      </c>
      <c r="L127" s="47">
        <v>98.761600000000001</v>
      </c>
    </row>
    <row r="128" spans="11:12" x14ac:dyDescent="0.25">
      <c r="K128" s="74">
        <v>44044</v>
      </c>
      <c r="L128" s="47">
        <v>98.780699999999996</v>
      </c>
    </row>
    <row r="129" spans="1:12" x14ac:dyDescent="0.25">
      <c r="K129" s="74">
        <v>44051</v>
      </c>
      <c r="L129" s="47">
        <v>99.026899999999998</v>
      </c>
    </row>
    <row r="130" spans="1:12" x14ac:dyDescent="0.25">
      <c r="K130" s="74">
        <v>44058</v>
      </c>
      <c r="L130" s="47">
        <v>98.660499999999999</v>
      </c>
    </row>
    <row r="131" spans="1:12" x14ac:dyDescent="0.25">
      <c r="K131" s="74">
        <v>44065</v>
      </c>
      <c r="L131" s="47">
        <v>98.650199999999998</v>
      </c>
    </row>
    <row r="132" spans="1:12" x14ac:dyDescent="0.25">
      <c r="K132" s="74">
        <v>44072</v>
      </c>
      <c r="L132" s="47">
        <v>98.682299999999998</v>
      </c>
    </row>
    <row r="133" spans="1:12" x14ac:dyDescent="0.25">
      <c r="K133" s="74">
        <v>44079</v>
      </c>
      <c r="L133" s="47">
        <v>98.1678</v>
      </c>
    </row>
    <row r="134" spans="1:12" x14ac:dyDescent="0.25">
      <c r="K134" s="74">
        <v>44086</v>
      </c>
      <c r="L134" s="47">
        <v>98.1935</v>
      </c>
    </row>
    <row r="135" spans="1:12" x14ac:dyDescent="0.25">
      <c r="K135" s="74">
        <v>44093</v>
      </c>
      <c r="L135" s="47">
        <v>98.257900000000006</v>
      </c>
    </row>
    <row r="136" spans="1:12" x14ac:dyDescent="0.25">
      <c r="K136" s="74">
        <v>44100</v>
      </c>
      <c r="L136" s="47">
        <v>98.233500000000006</v>
      </c>
    </row>
    <row r="137" spans="1:12" x14ac:dyDescent="0.25">
      <c r="K137" s="74">
        <v>44107</v>
      </c>
      <c r="L137" s="47">
        <v>97.983099999999993</v>
      </c>
    </row>
    <row r="138" spans="1:12" x14ac:dyDescent="0.25">
      <c r="K138" s="74">
        <v>44114</v>
      </c>
      <c r="L138" s="47">
        <v>98.262100000000004</v>
      </c>
    </row>
    <row r="139" spans="1:12" x14ac:dyDescent="0.25">
      <c r="A139" s="25"/>
      <c r="B139" s="24"/>
      <c r="K139" s="74">
        <v>44121</v>
      </c>
      <c r="L139" s="47">
        <v>98.315600000000003</v>
      </c>
    </row>
    <row r="140" spans="1:12" x14ac:dyDescent="0.25">
      <c r="A140" s="25"/>
      <c r="B140" s="24"/>
      <c r="K140" s="74">
        <v>44128</v>
      </c>
      <c r="L140" s="47">
        <v>98.248699999999999</v>
      </c>
    </row>
    <row r="141" spans="1:12" x14ac:dyDescent="0.25">
      <c r="K141" s="74">
        <v>44135</v>
      </c>
      <c r="L141" s="47">
        <v>97.388199999999998</v>
      </c>
    </row>
    <row r="142" spans="1:12" x14ac:dyDescent="0.25">
      <c r="K142" s="74">
        <v>44142</v>
      </c>
      <c r="L142" s="47">
        <v>97.374300000000005</v>
      </c>
    </row>
    <row r="143" spans="1:12" x14ac:dyDescent="0.25">
      <c r="K143" s="74">
        <v>44149</v>
      </c>
      <c r="L143" s="47">
        <v>97.457300000000004</v>
      </c>
    </row>
    <row r="144" spans="1:12" x14ac:dyDescent="0.25">
      <c r="K144" s="74">
        <v>44156</v>
      </c>
      <c r="L144" s="47">
        <v>97.300299999999993</v>
      </c>
    </row>
    <row r="145" spans="11:12" x14ac:dyDescent="0.25">
      <c r="K145" s="74">
        <v>44163</v>
      </c>
      <c r="L145" s="47">
        <v>98.734399999999994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96.548900000000003</v>
      </c>
    </row>
    <row r="152" spans="11:12" x14ac:dyDescent="0.25">
      <c r="K152" s="74">
        <v>43918</v>
      </c>
      <c r="L152" s="47">
        <v>94.390199999999993</v>
      </c>
    </row>
    <row r="153" spans="11:12" x14ac:dyDescent="0.25">
      <c r="K153" s="74">
        <v>43925</v>
      </c>
      <c r="L153" s="47">
        <v>83.218400000000003</v>
      </c>
    </row>
    <row r="154" spans="11:12" x14ac:dyDescent="0.25">
      <c r="K154" s="74">
        <v>43932</v>
      </c>
      <c r="L154" s="47">
        <v>73.250799999999998</v>
      </c>
    </row>
    <row r="155" spans="11:12" x14ac:dyDescent="0.25">
      <c r="K155" s="74">
        <v>43939</v>
      </c>
      <c r="L155" s="47">
        <v>73.730699999999999</v>
      </c>
    </row>
    <row r="156" spans="11:12" x14ac:dyDescent="0.25">
      <c r="K156" s="74">
        <v>43946</v>
      </c>
      <c r="L156" s="47">
        <v>73.459400000000002</v>
      </c>
    </row>
    <row r="157" spans="11:12" x14ac:dyDescent="0.25">
      <c r="K157" s="74">
        <v>43953</v>
      </c>
      <c r="L157" s="47">
        <v>74.603399999999993</v>
      </c>
    </row>
    <row r="158" spans="11:12" x14ac:dyDescent="0.25">
      <c r="K158" s="74">
        <v>43960</v>
      </c>
      <c r="L158" s="47">
        <v>78.440200000000004</v>
      </c>
    </row>
    <row r="159" spans="11:12" x14ac:dyDescent="0.25">
      <c r="K159" s="74">
        <v>43967</v>
      </c>
      <c r="L159" s="47">
        <v>77.315700000000007</v>
      </c>
    </row>
    <row r="160" spans="11:12" x14ac:dyDescent="0.25">
      <c r="K160" s="74">
        <v>43974</v>
      </c>
      <c r="L160" s="47">
        <v>76.713800000000006</v>
      </c>
    </row>
    <row r="161" spans="11:12" x14ac:dyDescent="0.25">
      <c r="K161" s="74">
        <v>43981</v>
      </c>
      <c r="L161" s="47">
        <v>77.554500000000004</v>
      </c>
    </row>
    <row r="162" spans="11:12" x14ac:dyDescent="0.25">
      <c r="K162" s="74">
        <v>43988</v>
      </c>
      <c r="L162" s="47">
        <v>75.611900000000006</v>
      </c>
    </row>
    <row r="163" spans="11:12" x14ac:dyDescent="0.25">
      <c r="K163" s="74">
        <v>43995</v>
      </c>
      <c r="L163" s="47">
        <v>75.784300000000002</v>
      </c>
    </row>
    <row r="164" spans="11:12" x14ac:dyDescent="0.25">
      <c r="K164" s="74">
        <v>44002</v>
      </c>
      <c r="L164" s="47">
        <v>74.616600000000005</v>
      </c>
    </row>
    <row r="165" spans="11:12" x14ac:dyDescent="0.25">
      <c r="K165" s="74">
        <v>44009</v>
      </c>
      <c r="L165" s="47">
        <v>75.644099999999995</v>
      </c>
    </row>
    <row r="166" spans="11:12" x14ac:dyDescent="0.25">
      <c r="K166" s="74">
        <v>44016</v>
      </c>
      <c r="L166" s="47">
        <v>78.162000000000006</v>
      </c>
    </row>
    <row r="167" spans="11:12" x14ac:dyDescent="0.25">
      <c r="K167" s="74">
        <v>44023</v>
      </c>
      <c r="L167" s="47">
        <v>78.031999999999996</v>
      </c>
    </row>
    <row r="168" spans="11:12" x14ac:dyDescent="0.25">
      <c r="K168" s="74">
        <v>44030</v>
      </c>
      <c r="L168" s="47">
        <v>76.461500000000001</v>
      </c>
    </row>
    <row r="169" spans="11:12" x14ac:dyDescent="0.25">
      <c r="K169" s="74">
        <v>44037</v>
      </c>
      <c r="L169" s="47">
        <v>76.573800000000006</v>
      </c>
    </row>
    <row r="170" spans="11:12" x14ac:dyDescent="0.25">
      <c r="K170" s="74">
        <v>44044</v>
      </c>
      <c r="L170" s="47">
        <v>77.569500000000005</v>
      </c>
    </row>
    <row r="171" spans="11:12" x14ac:dyDescent="0.25">
      <c r="K171" s="74">
        <v>44051</v>
      </c>
      <c r="L171" s="47">
        <v>80.481800000000007</v>
      </c>
    </row>
    <row r="172" spans="11:12" x14ac:dyDescent="0.25">
      <c r="K172" s="74">
        <v>44058</v>
      </c>
      <c r="L172" s="47">
        <v>79.242800000000003</v>
      </c>
    </row>
    <row r="173" spans="11:12" x14ac:dyDescent="0.25">
      <c r="K173" s="74">
        <v>44065</v>
      </c>
      <c r="L173" s="47">
        <v>81.120800000000003</v>
      </c>
    </row>
    <row r="174" spans="11:12" x14ac:dyDescent="0.25">
      <c r="K174" s="74">
        <v>44072</v>
      </c>
      <c r="L174" s="47">
        <v>80.597700000000003</v>
      </c>
    </row>
    <row r="175" spans="11:12" x14ac:dyDescent="0.25">
      <c r="K175" s="74">
        <v>44079</v>
      </c>
      <c r="L175" s="47">
        <v>103.7932</v>
      </c>
    </row>
    <row r="176" spans="11:12" x14ac:dyDescent="0.25">
      <c r="K176" s="74">
        <v>44086</v>
      </c>
      <c r="L176" s="47">
        <v>106.09399999999999</v>
      </c>
    </row>
    <row r="177" spans="11:12" x14ac:dyDescent="0.25">
      <c r="K177" s="74">
        <v>44093</v>
      </c>
      <c r="L177" s="47">
        <v>87.175700000000006</v>
      </c>
    </row>
    <row r="178" spans="11:12" x14ac:dyDescent="0.25">
      <c r="K178" s="74">
        <v>44100</v>
      </c>
      <c r="L178" s="47">
        <v>87.114699999999999</v>
      </c>
    </row>
    <row r="179" spans="11:12" x14ac:dyDescent="0.25">
      <c r="K179" s="74">
        <v>44107</v>
      </c>
      <c r="L179" s="47">
        <v>90.147400000000005</v>
      </c>
    </row>
    <row r="180" spans="11:12" x14ac:dyDescent="0.25">
      <c r="K180" s="74">
        <v>44114</v>
      </c>
      <c r="L180" s="47">
        <v>83.790400000000005</v>
      </c>
    </row>
    <row r="181" spans="11:12" x14ac:dyDescent="0.25">
      <c r="K181" s="74">
        <v>44121</v>
      </c>
      <c r="L181" s="47">
        <v>83.120599999999996</v>
      </c>
    </row>
    <row r="182" spans="11:12" x14ac:dyDescent="0.25">
      <c r="K182" s="74">
        <v>44128</v>
      </c>
      <c r="L182" s="47">
        <v>81.215800000000002</v>
      </c>
    </row>
    <row r="183" spans="11:12" x14ac:dyDescent="0.25">
      <c r="K183" s="74">
        <v>44135</v>
      </c>
      <c r="L183" s="47">
        <v>80.561599999999999</v>
      </c>
    </row>
    <row r="184" spans="11:12" x14ac:dyDescent="0.25">
      <c r="K184" s="74">
        <v>44142</v>
      </c>
      <c r="L184" s="47">
        <v>79.823999999999998</v>
      </c>
    </row>
    <row r="185" spans="11:12" x14ac:dyDescent="0.25">
      <c r="K185" s="74">
        <v>44149</v>
      </c>
      <c r="L185" s="47">
        <v>78.977099999999993</v>
      </c>
    </row>
    <row r="186" spans="11:12" x14ac:dyDescent="0.25">
      <c r="K186" s="74">
        <v>44156</v>
      </c>
      <c r="L186" s="47">
        <v>79.171599999999998</v>
      </c>
    </row>
    <row r="187" spans="11:12" x14ac:dyDescent="0.25">
      <c r="K187" s="74">
        <v>44163</v>
      </c>
      <c r="L187" s="47">
        <v>80.367800000000003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5">
    <mergeCell ref="A29:I29"/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7B7B-C9DE-4401-810D-7B33C3F62E26}">
  <sheetPr codeName="Sheet6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Manufacturing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-2.8611376000393429E-2</v>
      </c>
      <c r="C10" s="32">
        <v>7.945053620918241E-3</v>
      </c>
      <c r="D10" s="32">
        <v>7.7136301211633285E-3</v>
      </c>
      <c r="E10" s="32">
        <v>-1.5509294963865772E-3</v>
      </c>
      <c r="F10" s="32">
        <v>-4.9611689456075414E-2</v>
      </c>
      <c r="G10" s="32">
        <v>3.9443717714816584E-2</v>
      </c>
      <c r="H10" s="32">
        <v>1.0520739662872591E-2</v>
      </c>
      <c r="I10" s="67">
        <v>-2.5762742471364675E-3</v>
      </c>
      <c r="J10" s="46"/>
      <c r="K10" s="46"/>
      <c r="L10" s="47"/>
    </row>
    <row r="11" spans="1:12" x14ac:dyDescent="0.25">
      <c r="A11" s="68" t="s">
        <v>6</v>
      </c>
      <c r="B11" s="32">
        <v>-2.686833583445225E-2</v>
      </c>
      <c r="C11" s="32">
        <v>4.8692423202951751E-3</v>
      </c>
      <c r="D11" s="32">
        <v>7.2176886123307415E-3</v>
      </c>
      <c r="E11" s="32">
        <v>-1.0472159906999012E-3</v>
      </c>
      <c r="F11" s="32">
        <v>-8.7911359515785548E-2</v>
      </c>
      <c r="G11" s="32">
        <v>2.6330653160563156E-2</v>
      </c>
      <c r="H11" s="32">
        <v>9.3453716600166992E-3</v>
      </c>
      <c r="I11" s="67">
        <v>-3.6876369502181205E-3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-2.937939959788316E-2</v>
      </c>
      <c r="C12" s="32">
        <v>9.2593909800453567E-3</v>
      </c>
      <c r="D12" s="32">
        <v>6.1356471411186941E-3</v>
      </c>
      <c r="E12" s="32">
        <v>-1.5976886133594048E-3</v>
      </c>
      <c r="F12" s="32">
        <v>-3.0155389938238075E-2</v>
      </c>
      <c r="G12" s="32">
        <v>5.2310551200886568E-2</v>
      </c>
      <c r="H12" s="32">
        <v>6.244906449321963E-3</v>
      </c>
      <c r="I12" s="67">
        <v>1.1664548720393686E-3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-3.4155018013381278E-2</v>
      </c>
      <c r="C13" s="32">
        <v>7.3846946663231883E-3</v>
      </c>
      <c r="D13" s="32">
        <v>1.1671314798309407E-2</v>
      </c>
      <c r="E13" s="32">
        <v>-3.1098181401281177E-3</v>
      </c>
      <c r="F13" s="32">
        <v>-2.3184455252843406E-2</v>
      </c>
      <c r="G13" s="32">
        <v>5.0642348347772703E-2</v>
      </c>
      <c r="H13" s="32">
        <v>1.7570562615755847E-2</v>
      </c>
      <c r="I13" s="67">
        <v>-3.3877678923897037E-3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-4.9777158774373276E-2</v>
      </c>
      <c r="C14" s="32">
        <v>3.2367442262779544E-3</v>
      </c>
      <c r="D14" s="32">
        <v>7.8396273961174323E-3</v>
      </c>
      <c r="E14" s="32">
        <v>-8.0506137084540574E-3</v>
      </c>
      <c r="F14" s="32">
        <v>-8.0887101439547249E-2</v>
      </c>
      <c r="G14" s="32">
        <v>8.3900161373375859E-3</v>
      </c>
      <c r="H14" s="32">
        <v>1.4153154423418801E-2</v>
      </c>
      <c r="I14" s="67">
        <v>-2.3747305127412521E-2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-4.8570816370260284E-3</v>
      </c>
      <c r="C15" s="32">
        <v>1.1337611056268404E-2</v>
      </c>
      <c r="D15" s="32">
        <v>6.3848720800889769E-3</v>
      </c>
      <c r="E15" s="32">
        <v>7.22355456672652E-5</v>
      </c>
      <c r="F15" s="32">
        <v>-2.5146253273644947E-2</v>
      </c>
      <c r="G15" s="32">
        <v>1.6695366652130783E-2</v>
      </c>
      <c r="H15" s="32">
        <v>9.2005136390023168E-3</v>
      </c>
      <c r="I15" s="67">
        <v>-9.1749430965030188E-3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-2.002807445834609E-2</v>
      </c>
      <c r="C16" s="32">
        <v>3.9816085999222928E-2</v>
      </c>
      <c r="D16" s="32">
        <v>4.2429170054412157E-3</v>
      </c>
      <c r="E16" s="32">
        <v>2.1922536111466107E-2</v>
      </c>
      <c r="F16" s="32">
        <v>-1.4661340926631516E-2</v>
      </c>
      <c r="G16" s="32">
        <v>0.1909822967175534</v>
      </c>
      <c r="H16" s="32">
        <v>1.3057045056783956E-2</v>
      </c>
      <c r="I16" s="67">
        <v>8.444384146752193E-2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1.9664694280078887E-2</v>
      </c>
      <c r="C17" s="32">
        <v>8.7219512195122473E-3</v>
      </c>
      <c r="D17" s="32">
        <v>1.3666666666666716E-2</v>
      </c>
      <c r="E17" s="32">
        <v>-5.8479532163743242E-3</v>
      </c>
      <c r="F17" s="32">
        <v>3.3786800768625502E-2</v>
      </c>
      <c r="G17" s="32">
        <v>1.5733463869558095E-2</v>
      </c>
      <c r="H17" s="32">
        <v>1.9139879655714509E-2</v>
      </c>
      <c r="I17" s="67">
        <v>-3.1897629775899383E-2</v>
      </c>
      <c r="J17" s="46"/>
      <c r="K17" s="46"/>
      <c r="L17" s="47"/>
    </row>
    <row r="18" spans="1:12" x14ac:dyDescent="0.25">
      <c r="A18" s="69" t="s">
        <v>1</v>
      </c>
      <c r="B18" s="32">
        <v>-4.2177068214804048E-2</v>
      </c>
      <c r="C18" s="32">
        <v>3.7110266159694483E-3</v>
      </c>
      <c r="D18" s="32">
        <v>8.5685175751399889E-3</v>
      </c>
      <c r="E18" s="32">
        <v>5.6352459016393297E-3</v>
      </c>
      <c r="F18" s="32">
        <v>-4.2760470097390813E-2</v>
      </c>
      <c r="G18" s="32">
        <v>4.4008270540805139E-2</v>
      </c>
      <c r="H18" s="32">
        <v>2.0035207033129554E-2</v>
      </c>
      <c r="I18" s="67">
        <v>7.857153821282381E-3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-3.5956900935029235E-2</v>
      </c>
      <c r="C20" s="32">
        <v>7.3698683474070492E-3</v>
      </c>
      <c r="D20" s="32">
        <v>7.8481259206057974E-3</v>
      </c>
      <c r="E20" s="32">
        <v>-2.349997874678933E-3</v>
      </c>
      <c r="F20" s="32">
        <v>-4.9371554260408623E-2</v>
      </c>
      <c r="G20" s="32">
        <v>4.1829998739375096E-2</v>
      </c>
      <c r="H20" s="32">
        <v>1.2006593577271296E-2</v>
      </c>
      <c r="I20" s="67">
        <v>-3.1938280237382433E-3</v>
      </c>
      <c r="J20" s="46"/>
      <c r="K20" s="46"/>
      <c r="L20" s="46"/>
    </row>
    <row r="21" spans="1:12" x14ac:dyDescent="0.25">
      <c r="A21" s="68" t="s">
        <v>13</v>
      </c>
      <c r="B21" s="32">
        <v>-3.4518817204301167E-2</v>
      </c>
      <c r="C21" s="32">
        <v>6.0580564172258988E-3</v>
      </c>
      <c r="D21" s="32">
        <v>6.9198859890038378E-3</v>
      </c>
      <c r="E21" s="32">
        <v>-1.0269123649584433E-3</v>
      </c>
      <c r="F21" s="32">
        <v>-6.7855754326353046E-2</v>
      </c>
      <c r="G21" s="32">
        <v>3.2091596974927361E-2</v>
      </c>
      <c r="H21" s="32">
        <v>4.9003102303624146E-3</v>
      </c>
      <c r="I21" s="67">
        <v>-1.3658728899461625E-3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0.20226822682268231</v>
      </c>
      <c r="C22" s="32">
        <v>7.2614076523382254E-2</v>
      </c>
      <c r="D22" s="32">
        <v>2.206598550659411E-2</v>
      </c>
      <c r="E22" s="32">
        <v>1.7168757439794957E-2</v>
      </c>
      <c r="F22" s="32">
        <v>0.45386455787725288</v>
      </c>
      <c r="G22" s="32">
        <v>0.11626845030772937</v>
      </c>
      <c r="H22" s="32">
        <v>2.7988501806002652E-2</v>
      </c>
      <c r="I22" s="67">
        <v>2.1259233326638149E-2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-1.8581519871961438E-2</v>
      </c>
      <c r="C23" s="32">
        <v>1.2181104811946897E-2</v>
      </c>
      <c r="D23" s="32">
        <v>4.5931758530184386E-3</v>
      </c>
      <c r="E23" s="32">
        <v>3.4321212225219E-4</v>
      </c>
      <c r="F23" s="32">
        <v>3.2397341123389101E-2</v>
      </c>
      <c r="G23" s="32">
        <v>3.7290791249014799E-2</v>
      </c>
      <c r="H23" s="32">
        <v>8.2396238603288374E-3</v>
      </c>
      <c r="I23" s="67">
        <v>1.377379265842027E-3</v>
      </c>
      <c r="J23" s="46"/>
      <c r="K23" s="46" t="s">
        <v>48</v>
      </c>
      <c r="L23" s="47">
        <v>112.09</v>
      </c>
    </row>
    <row r="24" spans="1:12" x14ac:dyDescent="0.25">
      <c r="A24" s="68" t="s">
        <v>50</v>
      </c>
      <c r="B24" s="32">
        <v>-2.677847277345613E-2</v>
      </c>
      <c r="C24" s="32">
        <v>3.8189618470607645E-3</v>
      </c>
      <c r="D24" s="32">
        <v>4.9972458293987554E-3</v>
      </c>
      <c r="E24" s="32">
        <v>-1.7608745458711494E-3</v>
      </c>
      <c r="F24" s="32">
        <v>-3.2849085555625157E-2</v>
      </c>
      <c r="G24" s="32">
        <v>3.4169495642615955E-2</v>
      </c>
      <c r="H24" s="32">
        <v>7.5606478179583991E-3</v>
      </c>
      <c r="I24" s="67">
        <v>-1.2215655107163936E-3</v>
      </c>
      <c r="J24" s="46"/>
      <c r="K24" s="46" t="s">
        <v>49</v>
      </c>
      <c r="L24" s="47">
        <v>96.96</v>
      </c>
    </row>
    <row r="25" spans="1:12" x14ac:dyDescent="0.25">
      <c r="A25" s="68" t="s">
        <v>51</v>
      </c>
      <c r="B25" s="32">
        <v>-2.4418824147859675E-2</v>
      </c>
      <c r="C25" s="32">
        <v>8.0752564719823727E-3</v>
      </c>
      <c r="D25" s="32">
        <v>8.59821395486704E-3</v>
      </c>
      <c r="E25" s="32">
        <v>-1.843164571787903E-3</v>
      </c>
      <c r="F25" s="32">
        <v>-6.273811884169167E-2</v>
      </c>
      <c r="G25" s="32">
        <v>4.5815041009570345E-2</v>
      </c>
      <c r="H25" s="32">
        <v>1.2670069631707914E-2</v>
      </c>
      <c r="I25" s="67">
        <v>-3.0872807710073946E-3</v>
      </c>
      <c r="J25" s="46"/>
      <c r="K25" s="46" t="s">
        <v>50</v>
      </c>
      <c r="L25" s="47">
        <v>96.95</v>
      </c>
    </row>
    <row r="26" spans="1:12" ht="17.25" customHeight="1" x14ac:dyDescent="0.25">
      <c r="A26" s="68" t="s">
        <v>52</v>
      </c>
      <c r="B26" s="32">
        <v>-2.65433438005519E-2</v>
      </c>
      <c r="C26" s="32">
        <v>1.1955050844774995E-2</v>
      </c>
      <c r="D26" s="32">
        <v>1.0089916928869513E-2</v>
      </c>
      <c r="E26" s="32">
        <v>-1.2491124727167513E-3</v>
      </c>
      <c r="F26" s="32">
        <v>-6.6174216525635265E-2</v>
      </c>
      <c r="G26" s="32">
        <v>5.3269843064719158E-2</v>
      </c>
      <c r="H26" s="32">
        <v>1.3102992964525439E-2</v>
      </c>
      <c r="I26" s="67">
        <v>-1.9662265520111744E-3</v>
      </c>
      <c r="J26" s="58"/>
      <c r="K26" s="50" t="s">
        <v>51</v>
      </c>
      <c r="L26" s="47">
        <v>96.78</v>
      </c>
    </row>
    <row r="27" spans="1:12" x14ac:dyDescent="0.25">
      <c r="A27" s="68" t="s">
        <v>53</v>
      </c>
      <c r="B27" s="32">
        <v>-7.7160974801060989E-2</v>
      </c>
      <c r="C27" s="32">
        <v>4.6591165455940331E-3</v>
      </c>
      <c r="D27" s="32">
        <v>1.0678589260587401E-2</v>
      </c>
      <c r="E27" s="32">
        <v>-2.9116253809250425E-3</v>
      </c>
      <c r="F27" s="32">
        <v>-0.10991421570106774</v>
      </c>
      <c r="G27" s="32">
        <v>3.2511289093480666E-2</v>
      </c>
      <c r="H27" s="32">
        <v>9.920948651225725E-3</v>
      </c>
      <c r="I27" s="67">
        <v>-9.4257877195491613E-3</v>
      </c>
      <c r="J27" s="53"/>
      <c r="K27" s="41" t="s">
        <v>52</v>
      </c>
      <c r="L27" s="47">
        <v>96.2</v>
      </c>
    </row>
    <row r="28" spans="1:12" ht="15.75" thickBot="1" x14ac:dyDescent="0.3">
      <c r="A28" s="70" t="s">
        <v>54</v>
      </c>
      <c r="B28" s="71">
        <v>-0.13247561297126287</v>
      </c>
      <c r="C28" s="71">
        <v>-1.3596358118360685E-3</v>
      </c>
      <c r="D28" s="71">
        <v>1.2779316712834721E-2</v>
      </c>
      <c r="E28" s="71">
        <v>-3.8325923654760619E-3</v>
      </c>
      <c r="F28" s="71">
        <v>-0.15543987298148187</v>
      </c>
      <c r="G28" s="71">
        <v>-2.3464998117271985E-2</v>
      </c>
      <c r="H28" s="71">
        <v>-5.503975004971684E-3</v>
      </c>
      <c r="I28" s="72">
        <v>-3.3052266389806961E-3</v>
      </c>
      <c r="J28" s="53"/>
      <c r="K28" s="41" t="s">
        <v>53</v>
      </c>
      <c r="L28" s="47">
        <v>91.86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86.87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Manufacturing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117.63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97.69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96.84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96.73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96.37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91.31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85.66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120.23</v>
      </c>
    </row>
    <row r="42" spans="1:12" x14ac:dyDescent="0.25">
      <c r="K42" s="46" t="s">
        <v>49</v>
      </c>
      <c r="L42" s="47">
        <v>98.14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97.32</v>
      </c>
    </row>
    <row r="44" spans="1:12" ht="15.4" customHeight="1" x14ac:dyDescent="0.25">
      <c r="A44" s="26" t="str">
        <f>"Indexed number of payroll jobs in "&amp;$L$1&amp;" each week by age group"</f>
        <v>Indexed number of payroll jobs in Manufacturing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97.56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97.35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92.28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86.75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96.14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95.73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94.76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94.47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97.4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94.76</v>
      </c>
    </row>
    <row r="58" spans="1:12" ht="15.4" customHeight="1" x14ac:dyDescent="0.25">
      <c r="K58" s="41" t="s">
        <v>2</v>
      </c>
      <c r="L58" s="47">
        <v>99.21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Manufacturing each week by State and Territory</v>
      </c>
      <c r="K59" s="41" t="s">
        <v>1</v>
      </c>
      <c r="L59" s="47">
        <v>95.32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95.78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95.86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94.49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94.22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97.76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97.77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98.81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94.02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96.47</v>
      </c>
    </row>
    <row r="71" spans="1:12" ht="15.4" customHeight="1" x14ac:dyDescent="0.25">
      <c r="K71" s="46" t="s">
        <v>5</v>
      </c>
      <c r="L71" s="47">
        <v>96.41</v>
      </c>
    </row>
    <row r="72" spans="1:12" ht="15.4" customHeight="1" x14ac:dyDescent="0.25">
      <c r="K72" s="46" t="s">
        <v>46</v>
      </c>
      <c r="L72" s="47">
        <v>95.67</v>
      </c>
    </row>
    <row r="73" spans="1:12" ht="15.4" customHeight="1" x14ac:dyDescent="0.25">
      <c r="K73" s="50" t="s">
        <v>4</v>
      </c>
      <c r="L73" s="47">
        <v>94.92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Manufacturing each week by State and Territory</v>
      </c>
      <c r="K74" s="41" t="s">
        <v>3</v>
      </c>
      <c r="L74" s="47">
        <v>98.41</v>
      </c>
    </row>
    <row r="75" spans="1:12" ht="15.4" customHeight="1" x14ac:dyDescent="0.25">
      <c r="K75" s="41" t="s">
        <v>45</v>
      </c>
      <c r="L75" s="47">
        <v>98.46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100.11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94.81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96.2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95.69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96.75</v>
      </c>
    </row>
    <row r="84" spans="1:12" ht="15.4" customHeight="1" x14ac:dyDescent="0.25">
      <c r="K84" s="50" t="s">
        <v>4</v>
      </c>
      <c r="L84" s="47">
        <v>93.36</v>
      </c>
    </row>
    <row r="85" spans="1:12" ht="15.4" customHeight="1" x14ac:dyDescent="0.25">
      <c r="K85" s="41" t="s">
        <v>3</v>
      </c>
      <c r="L85" s="47">
        <v>98.05</v>
      </c>
    </row>
    <row r="86" spans="1:12" ht="15.4" customHeight="1" x14ac:dyDescent="0.25">
      <c r="K86" s="41" t="s">
        <v>45</v>
      </c>
      <c r="L86" s="47">
        <v>90.93</v>
      </c>
    </row>
    <row r="87" spans="1:12" ht="15.4" customHeight="1" x14ac:dyDescent="0.25">
      <c r="K87" s="41" t="s">
        <v>2</v>
      </c>
      <c r="L87" s="47">
        <v>103</v>
      </c>
    </row>
    <row r="88" spans="1:12" ht="15.4" customHeight="1" x14ac:dyDescent="0.25">
      <c r="K88" s="41" t="s">
        <v>1</v>
      </c>
      <c r="L88" s="47">
        <v>94.15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96.02</v>
      </c>
    </row>
    <row r="91" spans="1:12" ht="15" customHeight="1" x14ac:dyDescent="0.25">
      <c r="K91" s="46" t="s">
        <v>5</v>
      </c>
      <c r="L91" s="47">
        <v>96.04</v>
      </c>
    </row>
    <row r="92" spans="1:12" ht="15" customHeight="1" x14ac:dyDescent="0.25">
      <c r="A92" s="26"/>
      <c r="K92" s="46" t="s">
        <v>46</v>
      </c>
      <c r="L92" s="47">
        <v>95.92</v>
      </c>
    </row>
    <row r="93" spans="1:12" ht="15" customHeight="1" x14ac:dyDescent="0.25">
      <c r="K93" s="50" t="s">
        <v>4</v>
      </c>
      <c r="L93" s="47">
        <v>92.3</v>
      </c>
    </row>
    <row r="94" spans="1:12" ht="15" customHeight="1" x14ac:dyDescent="0.25">
      <c r="K94" s="41" t="s">
        <v>3</v>
      </c>
      <c r="L94" s="47">
        <v>98.28</v>
      </c>
    </row>
    <row r="95" spans="1:12" ht="15" customHeight="1" x14ac:dyDescent="0.25">
      <c r="K95" s="41" t="s">
        <v>45</v>
      </c>
      <c r="L95" s="47">
        <v>95.13</v>
      </c>
    </row>
    <row r="96" spans="1:12" ht="15" customHeight="1" x14ac:dyDescent="0.25">
      <c r="K96" s="41" t="s">
        <v>2</v>
      </c>
      <c r="L96" s="47">
        <v>101.86</v>
      </c>
    </row>
    <row r="97" spans="1:12" ht="15" customHeight="1" x14ac:dyDescent="0.25">
      <c r="K97" s="41" t="s">
        <v>1</v>
      </c>
      <c r="L97" s="47">
        <v>95.28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96.74</v>
      </c>
    </row>
    <row r="100" spans="1:12" x14ac:dyDescent="0.25">
      <c r="A100" s="25"/>
      <c r="B100" s="24"/>
      <c r="K100" s="46" t="s">
        <v>5</v>
      </c>
      <c r="L100" s="47">
        <v>96.61</v>
      </c>
    </row>
    <row r="101" spans="1:12" x14ac:dyDescent="0.25">
      <c r="A101" s="25"/>
      <c r="B101" s="24"/>
      <c r="K101" s="46" t="s">
        <v>46</v>
      </c>
      <c r="L101" s="47">
        <v>96.79</v>
      </c>
    </row>
    <row r="102" spans="1:12" x14ac:dyDescent="0.25">
      <c r="A102" s="25"/>
      <c r="B102" s="24"/>
      <c r="K102" s="50" t="s">
        <v>4</v>
      </c>
      <c r="L102" s="47">
        <v>93.07</v>
      </c>
    </row>
    <row r="103" spans="1:12" x14ac:dyDescent="0.25">
      <c r="A103" s="25"/>
      <c r="B103" s="24"/>
      <c r="K103" s="41" t="s">
        <v>3</v>
      </c>
      <c r="L103" s="47">
        <v>98.81</v>
      </c>
    </row>
    <row r="104" spans="1:12" x14ac:dyDescent="0.25">
      <c r="A104" s="25"/>
      <c r="B104" s="24"/>
      <c r="K104" s="41" t="s">
        <v>45</v>
      </c>
      <c r="L104" s="47">
        <v>94.48</v>
      </c>
    </row>
    <row r="105" spans="1:12" x14ac:dyDescent="0.25">
      <c r="A105" s="25"/>
      <c r="B105" s="24"/>
      <c r="K105" s="41" t="s">
        <v>2</v>
      </c>
      <c r="L105" s="47">
        <v>102.58</v>
      </c>
    </row>
    <row r="106" spans="1:12" x14ac:dyDescent="0.25">
      <c r="A106" s="25"/>
      <c r="B106" s="24"/>
      <c r="K106" s="41" t="s">
        <v>1</v>
      </c>
      <c r="L106" s="47">
        <v>96.12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99.1554</v>
      </c>
    </row>
    <row r="110" spans="1:12" x14ac:dyDescent="0.25">
      <c r="K110" s="74">
        <v>43918</v>
      </c>
      <c r="L110" s="47">
        <v>97.682900000000004</v>
      </c>
    </row>
    <row r="111" spans="1:12" x14ac:dyDescent="0.25">
      <c r="K111" s="74">
        <v>43925</v>
      </c>
      <c r="L111" s="47">
        <v>96.271500000000003</v>
      </c>
    </row>
    <row r="112" spans="1:12" x14ac:dyDescent="0.25">
      <c r="K112" s="74">
        <v>43932</v>
      </c>
      <c r="L112" s="47">
        <v>95.102800000000002</v>
      </c>
    </row>
    <row r="113" spans="11:12" x14ac:dyDescent="0.25">
      <c r="K113" s="74">
        <v>43939</v>
      </c>
      <c r="L113" s="47">
        <v>95.020200000000003</v>
      </c>
    </row>
    <row r="114" spans="11:12" x14ac:dyDescent="0.25">
      <c r="K114" s="74">
        <v>43946</v>
      </c>
      <c r="L114" s="47">
        <v>94.991</v>
      </c>
    </row>
    <row r="115" spans="11:12" x14ac:dyDescent="0.25">
      <c r="K115" s="74">
        <v>43953</v>
      </c>
      <c r="L115" s="47">
        <v>95.211399999999998</v>
      </c>
    </row>
    <row r="116" spans="11:12" x14ac:dyDescent="0.25">
      <c r="K116" s="74">
        <v>43960</v>
      </c>
      <c r="L116" s="47">
        <v>95.375200000000007</v>
      </c>
    </row>
    <row r="117" spans="11:12" x14ac:dyDescent="0.25">
      <c r="K117" s="74">
        <v>43967</v>
      </c>
      <c r="L117" s="47">
        <v>95.519300000000001</v>
      </c>
    </row>
    <row r="118" spans="11:12" x14ac:dyDescent="0.25">
      <c r="K118" s="74">
        <v>43974</v>
      </c>
      <c r="L118" s="47">
        <v>95.836699999999993</v>
      </c>
    </row>
    <row r="119" spans="11:12" x14ac:dyDescent="0.25">
      <c r="K119" s="74">
        <v>43981</v>
      </c>
      <c r="L119" s="47">
        <v>96.058300000000003</v>
      </c>
    </row>
    <row r="120" spans="11:12" x14ac:dyDescent="0.25">
      <c r="K120" s="74">
        <v>43988</v>
      </c>
      <c r="L120" s="47">
        <v>96.202299999999994</v>
      </c>
    </row>
    <row r="121" spans="11:12" x14ac:dyDescent="0.25">
      <c r="K121" s="74">
        <v>43995</v>
      </c>
      <c r="L121" s="47">
        <v>96.679199999999994</v>
      </c>
    </row>
    <row r="122" spans="11:12" x14ac:dyDescent="0.25">
      <c r="K122" s="74">
        <v>44002</v>
      </c>
      <c r="L122" s="47">
        <v>95.754800000000003</v>
      </c>
    </row>
    <row r="123" spans="11:12" x14ac:dyDescent="0.25">
      <c r="K123" s="74">
        <v>44009</v>
      </c>
      <c r="L123" s="47">
        <v>93.655100000000004</v>
      </c>
    </row>
    <row r="124" spans="11:12" x14ac:dyDescent="0.25">
      <c r="K124" s="74">
        <v>44016</v>
      </c>
      <c r="L124" s="47">
        <v>94.861099999999993</v>
      </c>
    </row>
    <row r="125" spans="11:12" x14ac:dyDescent="0.25">
      <c r="K125" s="74">
        <v>44023</v>
      </c>
      <c r="L125" s="47">
        <v>96.932400000000001</v>
      </c>
    </row>
    <row r="126" spans="11:12" x14ac:dyDescent="0.25">
      <c r="K126" s="74">
        <v>44030</v>
      </c>
      <c r="L126" s="47">
        <v>97.510300000000001</v>
      </c>
    </row>
    <row r="127" spans="11:12" x14ac:dyDescent="0.25">
      <c r="K127" s="74">
        <v>44037</v>
      </c>
      <c r="L127" s="47">
        <v>97.485900000000001</v>
      </c>
    </row>
    <row r="128" spans="11:12" x14ac:dyDescent="0.25">
      <c r="K128" s="74">
        <v>44044</v>
      </c>
      <c r="L128" s="47">
        <v>97.343699999999998</v>
      </c>
    </row>
    <row r="129" spans="1:12" x14ac:dyDescent="0.25">
      <c r="K129" s="74">
        <v>44051</v>
      </c>
      <c r="L129" s="47">
        <v>97.150800000000004</v>
      </c>
    </row>
    <row r="130" spans="1:12" x14ac:dyDescent="0.25">
      <c r="K130" s="74">
        <v>44058</v>
      </c>
      <c r="L130" s="47">
        <v>97.330699999999993</v>
      </c>
    </row>
    <row r="131" spans="1:12" x14ac:dyDescent="0.25">
      <c r="K131" s="74">
        <v>44065</v>
      </c>
      <c r="L131" s="47">
        <v>97.334199999999996</v>
      </c>
    </row>
    <row r="132" spans="1:12" x14ac:dyDescent="0.25">
      <c r="K132" s="74">
        <v>44072</v>
      </c>
      <c r="L132" s="47">
        <v>97.211600000000004</v>
      </c>
    </row>
    <row r="133" spans="1:12" x14ac:dyDescent="0.25">
      <c r="K133" s="74">
        <v>44079</v>
      </c>
      <c r="L133" s="47">
        <v>96.776499999999999</v>
      </c>
    </row>
    <row r="134" spans="1:12" x14ac:dyDescent="0.25">
      <c r="K134" s="74">
        <v>44086</v>
      </c>
      <c r="L134" s="47">
        <v>97.351200000000006</v>
      </c>
    </row>
    <row r="135" spans="1:12" x14ac:dyDescent="0.25">
      <c r="K135" s="74">
        <v>44093</v>
      </c>
      <c r="L135" s="47">
        <v>97.363299999999995</v>
      </c>
    </row>
    <row r="136" spans="1:12" x14ac:dyDescent="0.25">
      <c r="K136" s="74">
        <v>44100</v>
      </c>
      <c r="L136" s="47">
        <v>96.879300000000001</v>
      </c>
    </row>
    <row r="137" spans="1:12" x14ac:dyDescent="0.25">
      <c r="K137" s="74">
        <v>44107</v>
      </c>
      <c r="L137" s="47">
        <v>96.6905</v>
      </c>
    </row>
    <row r="138" spans="1:12" x14ac:dyDescent="0.25">
      <c r="K138" s="74">
        <v>44114</v>
      </c>
      <c r="L138" s="47">
        <v>96.598600000000005</v>
      </c>
    </row>
    <row r="139" spans="1:12" x14ac:dyDescent="0.25">
      <c r="A139" s="25"/>
      <c r="B139" s="24"/>
      <c r="K139" s="74">
        <v>44121</v>
      </c>
      <c r="L139" s="47">
        <v>96.770700000000005</v>
      </c>
    </row>
    <row r="140" spans="1:12" x14ac:dyDescent="0.25">
      <c r="A140" s="25"/>
      <c r="B140" s="24"/>
      <c r="K140" s="74">
        <v>44128</v>
      </c>
      <c r="L140" s="47">
        <v>96.582099999999997</v>
      </c>
    </row>
    <row r="141" spans="1:12" x14ac:dyDescent="0.25">
      <c r="K141" s="74">
        <v>44135</v>
      </c>
      <c r="L141" s="47">
        <v>96.373199999999997</v>
      </c>
    </row>
    <row r="142" spans="1:12" x14ac:dyDescent="0.25">
      <c r="K142" s="74">
        <v>44142</v>
      </c>
      <c r="L142" s="47">
        <v>96.399799999999999</v>
      </c>
    </row>
    <row r="143" spans="1:12" x14ac:dyDescent="0.25">
      <c r="K143" s="74">
        <v>44149</v>
      </c>
      <c r="L143" s="47">
        <v>96.545000000000002</v>
      </c>
    </row>
    <row r="144" spans="1:12" x14ac:dyDescent="0.25">
      <c r="K144" s="74">
        <v>44156</v>
      </c>
      <c r="L144" s="47">
        <v>96.395300000000006</v>
      </c>
    </row>
    <row r="145" spans="11:12" x14ac:dyDescent="0.25">
      <c r="K145" s="74">
        <v>44163</v>
      </c>
      <c r="L145" s="47">
        <v>97.138900000000007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98.850899999999996</v>
      </c>
    </row>
    <row r="152" spans="11:12" x14ac:dyDescent="0.25">
      <c r="K152" s="74">
        <v>43918</v>
      </c>
      <c r="L152" s="47">
        <v>97.326800000000006</v>
      </c>
    </row>
    <row r="153" spans="11:12" x14ac:dyDescent="0.25">
      <c r="K153" s="74">
        <v>43925</v>
      </c>
      <c r="L153" s="47">
        <v>95.033900000000003</v>
      </c>
    </row>
    <row r="154" spans="11:12" x14ac:dyDescent="0.25">
      <c r="K154" s="74">
        <v>43932</v>
      </c>
      <c r="L154" s="47">
        <v>91.190600000000003</v>
      </c>
    </row>
    <row r="155" spans="11:12" x14ac:dyDescent="0.25">
      <c r="K155" s="74">
        <v>43939</v>
      </c>
      <c r="L155" s="47">
        <v>92.301299999999998</v>
      </c>
    </row>
    <row r="156" spans="11:12" x14ac:dyDescent="0.25">
      <c r="K156" s="74">
        <v>43946</v>
      </c>
      <c r="L156" s="47">
        <v>91.498699999999999</v>
      </c>
    </row>
    <row r="157" spans="11:12" x14ac:dyDescent="0.25">
      <c r="K157" s="74">
        <v>43953</v>
      </c>
      <c r="L157" s="47">
        <v>91.693700000000007</v>
      </c>
    </row>
    <row r="158" spans="11:12" x14ac:dyDescent="0.25">
      <c r="K158" s="74">
        <v>43960</v>
      </c>
      <c r="L158" s="47">
        <v>90.050600000000003</v>
      </c>
    </row>
    <row r="159" spans="11:12" x14ac:dyDescent="0.25">
      <c r="K159" s="74">
        <v>43967</v>
      </c>
      <c r="L159" s="47">
        <v>88.854600000000005</v>
      </c>
    </row>
    <row r="160" spans="11:12" x14ac:dyDescent="0.25">
      <c r="K160" s="74">
        <v>43974</v>
      </c>
      <c r="L160" s="47">
        <v>88.537400000000005</v>
      </c>
    </row>
    <row r="161" spans="11:12" x14ac:dyDescent="0.25">
      <c r="K161" s="74">
        <v>43981</v>
      </c>
      <c r="L161" s="47">
        <v>89.368300000000005</v>
      </c>
    </row>
    <row r="162" spans="11:12" x14ac:dyDescent="0.25">
      <c r="K162" s="74">
        <v>43988</v>
      </c>
      <c r="L162" s="47">
        <v>92.373199999999997</v>
      </c>
    </row>
    <row r="163" spans="11:12" x14ac:dyDescent="0.25">
      <c r="K163" s="74">
        <v>43995</v>
      </c>
      <c r="L163" s="47">
        <v>92.330100000000002</v>
      </c>
    </row>
    <row r="164" spans="11:12" x14ac:dyDescent="0.25">
      <c r="K164" s="74">
        <v>44002</v>
      </c>
      <c r="L164" s="47">
        <v>92.933300000000003</v>
      </c>
    </row>
    <row r="165" spans="11:12" x14ac:dyDescent="0.25">
      <c r="K165" s="74">
        <v>44009</v>
      </c>
      <c r="L165" s="47">
        <v>93.213099999999997</v>
      </c>
    </row>
    <row r="166" spans="11:12" x14ac:dyDescent="0.25">
      <c r="K166" s="74">
        <v>44016</v>
      </c>
      <c r="L166" s="47">
        <v>95.544399999999996</v>
      </c>
    </row>
    <row r="167" spans="11:12" x14ac:dyDescent="0.25">
      <c r="K167" s="74">
        <v>44023</v>
      </c>
      <c r="L167" s="47">
        <v>91.671400000000006</v>
      </c>
    </row>
    <row r="168" spans="11:12" x14ac:dyDescent="0.25">
      <c r="K168" s="74">
        <v>44030</v>
      </c>
      <c r="L168" s="47">
        <v>91.896799999999999</v>
      </c>
    </row>
    <row r="169" spans="11:12" x14ac:dyDescent="0.25">
      <c r="K169" s="74">
        <v>44037</v>
      </c>
      <c r="L169" s="47">
        <v>91.288600000000002</v>
      </c>
    </row>
    <row r="170" spans="11:12" x14ac:dyDescent="0.25">
      <c r="K170" s="74">
        <v>44044</v>
      </c>
      <c r="L170" s="47">
        <v>91.712299999999999</v>
      </c>
    </row>
    <row r="171" spans="11:12" x14ac:dyDescent="0.25">
      <c r="K171" s="74">
        <v>44051</v>
      </c>
      <c r="L171" s="47">
        <v>91.319199999999995</v>
      </c>
    </row>
    <row r="172" spans="11:12" x14ac:dyDescent="0.25">
      <c r="K172" s="74">
        <v>44058</v>
      </c>
      <c r="L172" s="47">
        <v>91.357799999999997</v>
      </c>
    </row>
    <row r="173" spans="11:12" x14ac:dyDescent="0.25">
      <c r="K173" s="74">
        <v>44065</v>
      </c>
      <c r="L173" s="47">
        <v>91.582899999999995</v>
      </c>
    </row>
    <row r="174" spans="11:12" x14ac:dyDescent="0.25">
      <c r="K174" s="74">
        <v>44072</v>
      </c>
      <c r="L174" s="47">
        <v>91.816599999999994</v>
      </c>
    </row>
    <row r="175" spans="11:12" x14ac:dyDescent="0.25">
      <c r="K175" s="74">
        <v>44079</v>
      </c>
      <c r="L175" s="47">
        <v>93.793499999999995</v>
      </c>
    </row>
    <row r="176" spans="11:12" x14ac:dyDescent="0.25">
      <c r="K176" s="74">
        <v>44086</v>
      </c>
      <c r="L176" s="47">
        <v>94.466099999999997</v>
      </c>
    </row>
    <row r="177" spans="11:12" x14ac:dyDescent="0.25">
      <c r="K177" s="74">
        <v>44093</v>
      </c>
      <c r="L177" s="47">
        <v>94.566699999999997</v>
      </c>
    </row>
    <row r="178" spans="11:12" x14ac:dyDescent="0.25">
      <c r="K178" s="74">
        <v>44100</v>
      </c>
      <c r="L178" s="47">
        <v>94.662499999999994</v>
      </c>
    </row>
    <row r="179" spans="11:12" x14ac:dyDescent="0.25">
      <c r="K179" s="74">
        <v>44107</v>
      </c>
      <c r="L179" s="47">
        <v>93.390299999999996</v>
      </c>
    </row>
    <row r="180" spans="11:12" x14ac:dyDescent="0.25">
      <c r="K180" s="74">
        <v>44114</v>
      </c>
      <c r="L180" s="47">
        <v>92.071100000000001</v>
      </c>
    </row>
    <row r="181" spans="11:12" x14ac:dyDescent="0.25">
      <c r="K181" s="74">
        <v>44121</v>
      </c>
      <c r="L181" s="47">
        <v>92.533000000000001</v>
      </c>
    </row>
    <row r="182" spans="11:12" x14ac:dyDescent="0.25">
      <c r="K182" s="74">
        <v>44128</v>
      </c>
      <c r="L182" s="47">
        <v>91.847099999999998</v>
      </c>
    </row>
    <row r="183" spans="11:12" x14ac:dyDescent="0.25">
      <c r="K183" s="74">
        <v>44135</v>
      </c>
      <c r="L183" s="47">
        <v>91.432400000000001</v>
      </c>
    </row>
    <row r="184" spans="11:12" x14ac:dyDescent="0.25">
      <c r="K184" s="74">
        <v>44142</v>
      </c>
      <c r="L184" s="47">
        <v>94.070099999999996</v>
      </c>
    </row>
    <row r="185" spans="11:12" x14ac:dyDescent="0.25">
      <c r="K185" s="74">
        <v>44149</v>
      </c>
      <c r="L185" s="47">
        <v>94.292299999999997</v>
      </c>
    </row>
    <row r="186" spans="11:12" x14ac:dyDescent="0.25">
      <c r="K186" s="74">
        <v>44156</v>
      </c>
      <c r="L186" s="47">
        <v>94.049400000000006</v>
      </c>
    </row>
    <row r="187" spans="11:12" x14ac:dyDescent="0.25">
      <c r="K187" s="74">
        <v>44163</v>
      </c>
      <c r="L187" s="47">
        <v>95.038799999999995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D2DEB-C752-42D9-ABD3-8C8624334BD1}">
  <sheetPr codeName="Sheet7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Electricity, gas, water and waste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1.0193867149115077E-2</v>
      </c>
      <c r="C10" s="32">
        <v>2.8460567528399761E-2</v>
      </c>
      <c r="D10" s="32">
        <v>1.4236319210732651E-2</v>
      </c>
      <c r="E10" s="32">
        <v>3.0241935483870108E-3</v>
      </c>
      <c r="F10" s="32">
        <v>2.2525278812036253E-2</v>
      </c>
      <c r="G10" s="32">
        <v>3.7744949723680365E-2</v>
      </c>
      <c r="H10" s="32">
        <v>1.1476956555025897E-2</v>
      </c>
      <c r="I10" s="67">
        <v>1.6859481005673249E-2</v>
      </c>
      <c r="J10" s="46"/>
      <c r="K10" s="46"/>
      <c r="L10" s="47"/>
    </row>
    <row r="11" spans="1:12" x14ac:dyDescent="0.25">
      <c r="A11" s="68" t="s">
        <v>6</v>
      </c>
      <c r="B11" s="32">
        <v>7.6803700977815081E-2</v>
      </c>
      <c r="C11" s="32">
        <v>3.7707376384760849E-2</v>
      </c>
      <c r="D11" s="32">
        <v>1.6793195883112011E-2</v>
      </c>
      <c r="E11" s="32">
        <v>2.0568765198595074E-2</v>
      </c>
      <c r="F11" s="32">
        <v>8.6690788542460817E-2</v>
      </c>
      <c r="G11" s="32">
        <v>5.4545189609989775E-2</v>
      </c>
      <c r="H11" s="32">
        <v>6.3021251395150024E-3</v>
      </c>
      <c r="I11" s="67">
        <v>4.7940934700685611E-2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-2.8350983358547688E-2</v>
      </c>
      <c r="C12" s="32">
        <v>1.4552429667519018E-2</v>
      </c>
      <c r="D12" s="32">
        <v>9.6537784930941228E-3</v>
      </c>
      <c r="E12" s="32">
        <v>-1.2336448598130323E-3</v>
      </c>
      <c r="F12" s="32">
        <v>5.0668452430675526E-3</v>
      </c>
      <c r="G12" s="32">
        <v>2.7648958298036597E-3</v>
      </c>
      <c r="H12" s="32">
        <v>9.891992713774167E-3</v>
      </c>
      <c r="I12" s="67">
        <v>8.022384718705311E-3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-3.2072563814416366E-2</v>
      </c>
      <c r="C13" s="32">
        <v>2.8921029054140623E-2</v>
      </c>
      <c r="D13" s="32">
        <v>1.6603296379041455E-2</v>
      </c>
      <c r="E13" s="32">
        <v>-2.1288006930978987E-2</v>
      </c>
      <c r="F13" s="32">
        <v>-6.5328617982807202E-3</v>
      </c>
      <c r="G13" s="32">
        <v>4.2805589928215593E-2</v>
      </c>
      <c r="H13" s="32">
        <v>1.5367301700218716E-2</v>
      </c>
      <c r="I13" s="67">
        <v>-1.8891707901706245E-2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-1.8820087762067006E-3</v>
      </c>
      <c r="C14" s="32">
        <v>3.1174914998111092E-2</v>
      </c>
      <c r="D14" s="32">
        <v>1.9492031872510029E-2</v>
      </c>
      <c r="E14" s="32">
        <v>1.6966320587490591E-2</v>
      </c>
      <c r="F14" s="32">
        <v>5.0509837364234311E-3</v>
      </c>
      <c r="G14" s="32">
        <v>4.5184533638587654E-2</v>
      </c>
      <c r="H14" s="32">
        <v>2.6675561385044011E-2</v>
      </c>
      <c r="I14" s="67">
        <v>4.3652822553648551E-2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4.2281744500193064E-2</v>
      </c>
      <c r="C15" s="32">
        <v>3.9473441108545115E-2</v>
      </c>
      <c r="D15" s="32">
        <v>1.387295389698151E-2</v>
      </c>
      <c r="E15" s="32">
        <v>7.7179176755448609E-3</v>
      </c>
      <c r="F15" s="32">
        <v>4.6765677089299906E-4</v>
      </c>
      <c r="G15" s="32">
        <v>6.4432616109544982E-2</v>
      </c>
      <c r="H15" s="32">
        <v>1.5758464733655053E-2</v>
      </c>
      <c r="I15" s="67">
        <v>1.7348107894046949E-2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-4.7568710359408017E-3</v>
      </c>
      <c r="C16" s="32">
        <v>0</v>
      </c>
      <c r="D16" s="32">
        <v>0</v>
      </c>
      <c r="E16" s="32">
        <v>0</v>
      </c>
      <c r="F16" s="32">
        <v>-4.8642454494960075E-2</v>
      </c>
      <c r="G16" s="32">
        <v>0</v>
      </c>
      <c r="H16" s="32">
        <v>0</v>
      </c>
      <c r="I16" s="67">
        <v>0</v>
      </c>
      <c r="J16" s="46"/>
      <c r="K16" s="46"/>
      <c r="L16" s="47"/>
    </row>
    <row r="17" spans="1:12" ht="15" customHeight="1" x14ac:dyDescent="0.25">
      <c r="A17" s="68" t="s">
        <v>2</v>
      </c>
      <c r="B17" s="32">
        <v>9.7658862876253139E-3</v>
      </c>
      <c r="C17" s="32">
        <v>4.5429362880886393E-2</v>
      </c>
      <c r="D17" s="32">
        <v>1.725067385444734E-2</v>
      </c>
      <c r="E17" s="32">
        <v>1.3661202185792254E-2</v>
      </c>
      <c r="F17" s="32">
        <v>6.196162693496543E-3</v>
      </c>
      <c r="G17" s="32">
        <v>5.1633891165578927E-2</v>
      </c>
      <c r="H17" s="32">
        <v>-8.2206896365943916E-4</v>
      </c>
      <c r="I17" s="67">
        <v>3.4000029218449246E-2</v>
      </c>
      <c r="J17" s="46"/>
      <c r="K17" s="46"/>
      <c r="L17" s="47"/>
    </row>
    <row r="18" spans="1:12" x14ac:dyDescent="0.25">
      <c r="A18" s="69" t="s">
        <v>1</v>
      </c>
      <c r="B18" s="32">
        <v>-1.9483870967741956E-2</v>
      </c>
      <c r="C18" s="32">
        <v>3.1246819338422327E-2</v>
      </c>
      <c r="D18" s="32">
        <v>1.4891485809682692E-2</v>
      </c>
      <c r="E18" s="32">
        <v>9.2670598146586958E-3</v>
      </c>
      <c r="F18" s="32">
        <v>4.0064543710115919E-2</v>
      </c>
      <c r="G18" s="32">
        <v>3.3340883297756863E-2</v>
      </c>
      <c r="H18" s="32">
        <v>6.5149150086505347E-3</v>
      </c>
      <c r="I18" s="67">
        <v>7.8235458574806849E-3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1.0622817375574689E-2</v>
      </c>
      <c r="C20" s="32">
        <v>3.0374487704918129E-2</v>
      </c>
      <c r="D20" s="32">
        <v>1.5457356709202674E-2</v>
      </c>
      <c r="E20" s="32">
        <v>5.5208650624429811E-3</v>
      </c>
      <c r="F20" s="32">
        <v>2.1768180886908572E-2</v>
      </c>
      <c r="G20" s="32">
        <v>4.2682573810728597E-2</v>
      </c>
      <c r="H20" s="32">
        <v>1.1794895152673845E-2</v>
      </c>
      <c r="I20" s="67">
        <v>2.1351159176857371E-2</v>
      </c>
      <c r="J20" s="46"/>
      <c r="K20" s="46"/>
      <c r="L20" s="46"/>
    </row>
    <row r="21" spans="1:12" x14ac:dyDescent="0.25">
      <c r="A21" s="68" t="s">
        <v>13</v>
      </c>
      <c r="B21" s="32">
        <v>-1.4791637035982408E-4</v>
      </c>
      <c r="C21" s="32">
        <v>2.0980320964345323E-2</v>
      </c>
      <c r="D21" s="32">
        <v>1.0487278999568694E-2</v>
      </c>
      <c r="E21" s="32">
        <v>-4.3293141078393216E-3</v>
      </c>
      <c r="F21" s="32">
        <v>1.7528719286364236E-2</v>
      </c>
      <c r="G21" s="32">
        <v>1.8931194725987144E-2</v>
      </c>
      <c r="H21" s="32">
        <v>9.7619585541388609E-3</v>
      </c>
      <c r="I21" s="67">
        <v>-4.9354720296490573E-4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0.20892608089260811</v>
      </c>
      <c r="C22" s="32">
        <v>8.8944723618090471E-2</v>
      </c>
      <c r="D22" s="32">
        <v>2.0965842167255611E-2</v>
      </c>
      <c r="E22" s="32">
        <v>1.3126491646778149E-2</v>
      </c>
      <c r="F22" s="32">
        <v>0.30770396024157431</v>
      </c>
      <c r="G22" s="32">
        <v>0.10438306785406826</v>
      </c>
      <c r="H22" s="32">
        <v>2.3732891483579266E-2</v>
      </c>
      <c r="I22" s="67">
        <v>4.6513536925334442E-3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3.411345871062621E-2</v>
      </c>
      <c r="C23" s="32">
        <v>3.0524448557766481E-2</v>
      </c>
      <c r="D23" s="32">
        <v>1.2716386236168109E-2</v>
      </c>
      <c r="E23" s="32">
        <v>1.974483596597798E-3</v>
      </c>
      <c r="F23" s="32">
        <v>8.4420391391618832E-2</v>
      </c>
      <c r="G23" s="32">
        <v>5.0270408992836968E-2</v>
      </c>
      <c r="H23" s="32">
        <v>1.1870006669988387E-2</v>
      </c>
      <c r="I23" s="67">
        <v>1.8047100941053218E-2</v>
      </c>
      <c r="J23" s="46"/>
      <c r="K23" s="46" t="s">
        <v>48</v>
      </c>
      <c r="L23" s="47">
        <v>111.02</v>
      </c>
    </row>
    <row r="24" spans="1:12" x14ac:dyDescent="0.25">
      <c r="A24" s="68" t="s">
        <v>50</v>
      </c>
      <c r="B24" s="32">
        <v>2.6824161443625538E-2</v>
      </c>
      <c r="C24" s="32">
        <v>4.0512283640424362E-2</v>
      </c>
      <c r="D24" s="32">
        <v>1.3663776984531584E-2</v>
      </c>
      <c r="E24" s="32">
        <v>7.2250376660731863E-3</v>
      </c>
      <c r="F24" s="32">
        <v>5.4136078719896563E-2</v>
      </c>
      <c r="G24" s="32">
        <v>5.2823261603096361E-2</v>
      </c>
      <c r="H24" s="32">
        <v>1.0451045863659525E-2</v>
      </c>
      <c r="I24" s="67">
        <v>1.9433821862757439E-2</v>
      </c>
      <c r="J24" s="46"/>
      <c r="K24" s="46" t="s">
        <v>49</v>
      </c>
      <c r="L24" s="47">
        <v>100.35</v>
      </c>
    </row>
    <row r="25" spans="1:12" x14ac:dyDescent="0.25">
      <c r="A25" s="68" t="s">
        <v>51</v>
      </c>
      <c r="B25" s="32">
        <v>2.0270363951473191E-2</v>
      </c>
      <c r="C25" s="32">
        <v>3.2510172583134489E-2</v>
      </c>
      <c r="D25" s="32">
        <v>1.5343221800620865E-2</v>
      </c>
      <c r="E25" s="32">
        <v>5.1662563711383225E-3</v>
      </c>
      <c r="F25" s="32">
        <v>2.6929548978810836E-2</v>
      </c>
      <c r="G25" s="32">
        <v>4.3635425809007033E-2</v>
      </c>
      <c r="H25" s="32">
        <v>1.4398752840789397E-2</v>
      </c>
      <c r="I25" s="67">
        <v>1.7653113077127802E-2</v>
      </c>
      <c r="J25" s="46"/>
      <c r="K25" s="46" t="s">
        <v>50</v>
      </c>
      <c r="L25" s="47">
        <v>98.68</v>
      </c>
    </row>
    <row r="26" spans="1:12" ht="17.25" customHeight="1" x14ac:dyDescent="0.25">
      <c r="A26" s="68" t="s">
        <v>52</v>
      </c>
      <c r="B26" s="32">
        <v>4.6717851831008517E-3</v>
      </c>
      <c r="C26" s="32">
        <v>2.1298627002288351E-2</v>
      </c>
      <c r="D26" s="32">
        <v>1.5282934557419692E-2</v>
      </c>
      <c r="E26" s="32">
        <v>0</v>
      </c>
      <c r="F26" s="32">
        <v>5.7788406136551895E-3</v>
      </c>
      <c r="G26" s="32">
        <v>3.0754514857919135E-2</v>
      </c>
      <c r="H26" s="32">
        <v>1.2030436005834755E-2</v>
      </c>
      <c r="I26" s="67">
        <v>1.8416847570390082E-2</v>
      </c>
      <c r="J26" s="58"/>
      <c r="K26" s="50" t="s">
        <v>51</v>
      </c>
      <c r="L26" s="47">
        <v>98.81</v>
      </c>
    </row>
    <row r="27" spans="1:12" x14ac:dyDescent="0.25">
      <c r="A27" s="68" t="s">
        <v>53</v>
      </c>
      <c r="B27" s="32">
        <v>-6.6227295285359755E-2</v>
      </c>
      <c r="C27" s="32">
        <v>3.9227403692241314E-3</v>
      </c>
      <c r="D27" s="32">
        <v>1.3330461008186134E-2</v>
      </c>
      <c r="E27" s="32">
        <v>-3.9695311661839261E-3</v>
      </c>
      <c r="F27" s="32">
        <v>-7.3321272387231073E-2</v>
      </c>
      <c r="G27" s="32">
        <v>-1.0365311819680922E-2</v>
      </c>
      <c r="H27" s="32">
        <v>5.5912815102250324E-3</v>
      </c>
      <c r="I27" s="67">
        <v>6.5458840311354294E-3</v>
      </c>
      <c r="J27" s="53"/>
      <c r="K27" s="41" t="s">
        <v>52</v>
      </c>
      <c r="L27" s="47">
        <v>98.37</v>
      </c>
    </row>
    <row r="28" spans="1:12" ht="15.75" thickBot="1" x14ac:dyDescent="0.3">
      <c r="A28" s="70" t="s">
        <v>54</v>
      </c>
      <c r="B28" s="71">
        <v>-0.10753623188405803</v>
      </c>
      <c r="C28" s="71">
        <v>-1.786283891547058E-2</v>
      </c>
      <c r="D28" s="71">
        <v>7.8559738134205137E-3</v>
      </c>
      <c r="E28" s="71">
        <v>-1.4516129032258074E-2</v>
      </c>
      <c r="F28" s="71">
        <v>-0.18138379761519807</v>
      </c>
      <c r="G28" s="71">
        <v>-2.2899418216868583E-2</v>
      </c>
      <c r="H28" s="71">
        <v>-2.4263418472324716E-2</v>
      </c>
      <c r="I28" s="72">
        <v>-2.6508540016437765E-2</v>
      </c>
      <c r="J28" s="53"/>
      <c r="K28" s="41" t="s">
        <v>53</v>
      </c>
      <c r="L28" s="47">
        <v>93.01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90.87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Electricity, gas, water and waste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118.41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102.11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101.3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100.49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98.95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92.15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88.55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120.89</v>
      </c>
    </row>
    <row r="42" spans="1:12" x14ac:dyDescent="0.25">
      <c r="K42" s="46" t="s">
        <v>49</v>
      </c>
      <c r="L42" s="47">
        <v>103.41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102.68</v>
      </c>
    </row>
    <row r="44" spans="1:12" ht="15.4" customHeight="1" x14ac:dyDescent="0.25">
      <c r="A44" s="26" t="str">
        <f>"Indexed number of payroll jobs in "&amp;$L$1&amp;" each week by age group"</f>
        <v>Indexed number of payroll jobs in Electricity, gas, water and waste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102.03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100.47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93.38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89.25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103.64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95.92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93.86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97.04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99.09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99.28</v>
      </c>
    </row>
    <row r="58" spans="1:12" ht="15.4" customHeight="1" x14ac:dyDescent="0.25">
      <c r="K58" s="41" t="s">
        <v>2</v>
      </c>
      <c r="L58" s="47">
        <v>95.37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59" s="41" t="s">
        <v>1</v>
      </c>
      <c r="L59" s="47">
        <v>93.86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105.76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96.35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95.52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97.78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101.28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99.28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98.43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95.24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107.61</v>
      </c>
    </row>
    <row r="71" spans="1:12" ht="15.4" customHeight="1" x14ac:dyDescent="0.25">
      <c r="K71" s="46" t="s">
        <v>5</v>
      </c>
      <c r="L71" s="47">
        <v>97.48</v>
      </c>
    </row>
    <row r="72" spans="1:12" ht="15.4" customHeight="1" x14ac:dyDescent="0.25">
      <c r="K72" s="46" t="s">
        <v>46</v>
      </c>
      <c r="L72" s="47">
        <v>97.15</v>
      </c>
    </row>
    <row r="73" spans="1:12" ht="15.4" customHeight="1" x14ac:dyDescent="0.25">
      <c r="K73" s="50" t="s">
        <v>4</v>
      </c>
      <c r="L73" s="47">
        <v>99.84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4" s="41" t="s">
        <v>3</v>
      </c>
      <c r="L74" s="47">
        <v>102.86</v>
      </c>
    </row>
    <row r="75" spans="1:12" ht="15.4" customHeight="1" x14ac:dyDescent="0.25">
      <c r="K75" s="41" t="s">
        <v>45</v>
      </c>
      <c r="L75" s="47">
        <v>99.28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100.3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96.06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103.07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94.7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94.5</v>
      </c>
    </row>
    <row r="84" spans="1:12" ht="15.4" customHeight="1" x14ac:dyDescent="0.25">
      <c r="K84" s="50" t="s">
        <v>4</v>
      </c>
      <c r="L84" s="47">
        <v>95.77</v>
      </c>
    </row>
    <row r="85" spans="1:12" ht="15.4" customHeight="1" x14ac:dyDescent="0.25">
      <c r="K85" s="41" t="s">
        <v>3</v>
      </c>
      <c r="L85" s="47">
        <v>102.21</v>
      </c>
    </row>
    <row r="86" spans="1:12" ht="15.4" customHeight="1" x14ac:dyDescent="0.25">
      <c r="K86" s="41" t="s">
        <v>45</v>
      </c>
      <c r="L86" s="47">
        <v>100.5</v>
      </c>
    </row>
    <row r="87" spans="1:12" ht="15.4" customHeight="1" x14ac:dyDescent="0.25">
      <c r="K87" s="41" t="s">
        <v>2</v>
      </c>
      <c r="L87" s="47">
        <v>98.55</v>
      </c>
    </row>
    <row r="88" spans="1:12" ht="15.4" customHeight="1" x14ac:dyDescent="0.25">
      <c r="K88" s="41" t="s">
        <v>1</v>
      </c>
      <c r="L88" s="47">
        <v>100.35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105.28</v>
      </c>
    </row>
    <row r="91" spans="1:12" ht="15" customHeight="1" x14ac:dyDescent="0.25">
      <c r="K91" s="46" t="s">
        <v>5</v>
      </c>
      <c r="L91" s="47">
        <v>94.98</v>
      </c>
    </row>
    <row r="92" spans="1:12" ht="15" customHeight="1" x14ac:dyDescent="0.25">
      <c r="A92" s="26"/>
      <c r="K92" s="46" t="s">
        <v>46</v>
      </c>
      <c r="L92" s="47">
        <v>93.83</v>
      </c>
    </row>
    <row r="93" spans="1:12" ht="15" customHeight="1" x14ac:dyDescent="0.25">
      <c r="K93" s="50" t="s">
        <v>4</v>
      </c>
      <c r="L93" s="47">
        <v>97.86</v>
      </c>
    </row>
    <row r="94" spans="1:12" ht="15" customHeight="1" x14ac:dyDescent="0.25">
      <c r="K94" s="41" t="s">
        <v>3</v>
      </c>
      <c r="L94" s="47">
        <v>105.3</v>
      </c>
    </row>
    <row r="95" spans="1:12" ht="15" customHeight="1" x14ac:dyDescent="0.25">
      <c r="K95" s="41" t="s">
        <v>45</v>
      </c>
      <c r="L95" s="47">
        <v>100.5</v>
      </c>
    </row>
    <row r="96" spans="1:12" ht="15" customHeight="1" x14ac:dyDescent="0.25">
      <c r="K96" s="41" t="s">
        <v>2</v>
      </c>
      <c r="L96" s="47">
        <v>99.03</v>
      </c>
    </row>
    <row r="97" spans="1:12" ht="15" customHeight="1" x14ac:dyDescent="0.25">
      <c r="K97" s="41" t="s">
        <v>1</v>
      </c>
      <c r="L97" s="47">
        <v>102.46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106.84</v>
      </c>
    </row>
    <row r="100" spans="1:12" x14ac:dyDescent="0.25">
      <c r="A100" s="25"/>
      <c r="B100" s="24"/>
      <c r="K100" s="46" t="s">
        <v>5</v>
      </c>
      <c r="L100" s="47">
        <v>95.45</v>
      </c>
    </row>
    <row r="101" spans="1:12" x14ac:dyDescent="0.25">
      <c r="A101" s="25"/>
      <c r="B101" s="24"/>
      <c r="K101" s="46" t="s">
        <v>46</v>
      </c>
      <c r="L101" s="47">
        <v>95.08</v>
      </c>
    </row>
    <row r="102" spans="1:12" x14ac:dyDescent="0.25">
      <c r="A102" s="25"/>
      <c r="B102" s="24"/>
      <c r="K102" s="50" t="s">
        <v>4</v>
      </c>
      <c r="L102" s="47">
        <v>99.29</v>
      </c>
    </row>
    <row r="103" spans="1:12" x14ac:dyDescent="0.25">
      <c r="A103" s="25"/>
      <c r="B103" s="24"/>
      <c r="K103" s="41" t="s">
        <v>3</v>
      </c>
      <c r="L103" s="47">
        <v>106.4</v>
      </c>
    </row>
    <row r="104" spans="1:12" x14ac:dyDescent="0.25">
      <c r="A104" s="25"/>
      <c r="B104" s="24"/>
      <c r="K104" s="41" t="s">
        <v>45</v>
      </c>
      <c r="L104" s="47">
        <v>100.5</v>
      </c>
    </row>
    <row r="105" spans="1:12" x14ac:dyDescent="0.25">
      <c r="A105" s="25"/>
      <c r="B105" s="24"/>
      <c r="K105" s="41" t="s">
        <v>2</v>
      </c>
      <c r="L105" s="47">
        <v>100.28</v>
      </c>
    </row>
    <row r="106" spans="1:12" x14ac:dyDescent="0.25">
      <c r="A106" s="25"/>
      <c r="B106" s="24"/>
      <c r="K106" s="41" t="s">
        <v>1</v>
      </c>
      <c r="L106" s="47">
        <v>103.8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100.0478</v>
      </c>
    </row>
    <row r="110" spans="1:12" x14ac:dyDescent="0.25">
      <c r="K110" s="74">
        <v>43918</v>
      </c>
      <c r="L110" s="47">
        <v>99.518799999999999</v>
      </c>
    </row>
    <row r="111" spans="1:12" x14ac:dyDescent="0.25">
      <c r="K111" s="74">
        <v>43925</v>
      </c>
      <c r="L111" s="47">
        <v>97.517700000000005</v>
      </c>
    </row>
    <row r="112" spans="1:12" x14ac:dyDescent="0.25">
      <c r="K112" s="74">
        <v>43932</v>
      </c>
      <c r="L112" s="47">
        <v>98.860299999999995</v>
      </c>
    </row>
    <row r="113" spans="11:12" x14ac:dyDescent="0.25">
      <c r="K113" s="74">
        <v>43939</v>
      </c>
      <c r="L113" s="47">
        <v>99.117400000000004</v>
      </c>
    </row>
    <row r="114" spans="11:12" x14ac:dyDescent="0.25">
      <c r="K114" s="74">
        <v>43946</v>
      </c>
      <c r="L114" s="47">
        <v>98.973299999999995</v>
      </c>
    </row>
    <row r="115" spans="11:12" x14ac:dyDescent="0.25">
      <c r="K115" s="74">
        <v>43953</v>
      </c>
      <c r="L115" s="47">
        <v>99.393900000000002</v>
      </c>
    </row>
    <row r="116" spans="11:12" x14ac:dyDescent="0.25">
      <c r="K116" s="74">
        <v>43960</v>
      </c>
      <c r="L116" s="47">
        <v>99.584000000000003</v>
      </c>
    </row>
    <row r="117" spans="11:12" x14ac:dyDescent="0.25">
      <c r="K117" s="74">
        <v>43967</v>
      </c>
      <c r="L117" s="47">
        <v>99.780500000000004</v>
      </c>
    </row>
    <row r="118" spans="11:12" x14ac:dyDescent="0.25">
      <c r="K118" s="74">
        <v>43974</v>
      </c>
      <c r="L118" s="47">
        <v>99.846599999999995</v>
      </c>
    </row>
    <row r="119" spans="11:12" x14ac:dyDescent="0.25">
      <c r="K119" s="74">
        <v>43981</v>
      </c>
      <c r="L119" s="47">
        <v>99.888900000000007</v>
      </c>
    </row>
    <row r="120" spans="11:12" x14ac:dyDescent="0.25">
      <c r="K120" s="74">
        <v>43988</v>
      </c>
      <c r="L120" s="47">
        <v>100.05419999999999</v>
      </c>
    </row>
    <row r="121" spans="11:12" x14ac:dyDescent="0.25">
      <c r="K121" s="74">
        <v>43995</v>
      </c>
      <c r="L121" s="47">
        <v>100.7521</v>
      </c>
    </row>
    <row r="122" spans="11:12" x14ac:dyDescent="0.25">
      <c r="K122" s="74">
        <v>44002</v>
      </c>
      <c r="L122" s="47">
        <v>100.7347</v>
      </c>
    </row>
    <row r="123" spans="11:12" x14ac:dyDescent="0.25">
      <c r="K123" s="74">
        <v>44009</v>
      </c>
      <c r="L123" s="47">
        <v>99.601399999999998</v>
      </c>
    </row>
    <row r="124" spans="11:12" x14ac:dyDescent="0.25">
      <c r="K124" s="74">
        <v>44016</v>
      </c>
      <c r="L124" s="47">
        <v>101.21129999999999</v>
      </c>
    </row>
    <row r="125" spans="11:12" x14ac:dyDescent="0.25">
      <c r="K125" s="74">
        <v>44023</v>
      </c>
      <c r="L125" s="47">
        <v>102.47410000000001</v>
      </c>
    </row>
    <row r="126" spans="11:12" x14ac:dyDescent="0.25">
      <c r="K126" s="74">
        <v>44030</v>
      </c>
      <c r="L126" s="47">
        <v>102.4015</v>
      </c>
    </row>
    <row r="127" spans="11:12" x14ac:dyDescent="0.25">
      <c r="K127" s="74">
        <v>44037</v>
      </c>
      <c r="L127" s="47">
        <v>102.745</v>
      </c>
    </row>
    <row r="128" spans="11:12" x14ac:dyDescent="0.25">
      <c r="K128" s="74">
        <v>44044</v>
      </c>
      <c r="L128" s="47">
        <v>102.6348</v>
      </c>
    </row>
    <row r="129" spans="1:12" x14ac:dyDescent="0.25">
      <c r="K129" s="74">
        <v>44051</v>
      </c>
      <c r="L129" s="47">
        <v>102.3271</v>
      </c>
    </row>
    <row r="130" spans="1:12" x14ac:dyDescent="0.25">
      <c r="K130" s="74">
        <v>44058</v>
      </c>
      <c r="L130" s="47">
        <v>102.19580000000001</v>
      </c>
    </row>
    <row r="131" spans="1:12" x14ac:dyDescent="0.25">
      <c r="K131" s="74">
        <v>44065</v>
      </c>
      <c r="L131" s="47">
        <v>101.25360000000001</v>
      </c>
    </row>
    <row r="132" spans="1:12" x14ac:dyDescent="0.25">
      <c r="K132" s="74">
        <v>44072</v>
      </c>
      <c r="L132" s="47">
        <v>101.3528</v>
      </c>
    </row>
    <row r="133" spans="1:12" x14ac:dyDescent="0.25">
      <c r="K133" s="74">
        <v>44079</v>
      </c>
      <c r="L133" s="47">
        <v>101.39319999999999</v>
      </c>
    </row>
    <row r="134" spans="1:12" x14ac:dyDescent="0.25">
      <c r="K134" s="74">
        <v>44086</v>
      </c>
      <c r="L134" s="47">
        <v>100.9165</v>
      </c>
    </row>
    <row r="135" spans="1:12" x14ac:dyDescent="0.25">
      <c r="K135" s="74">
        <v>44093</v>
      </c>
      <c r="L135" s="47">
        <v>100.75490000000001</v>
      </c>
    </row>
    <row r="136" spans="1:12" x14ac:dyDescent="0.25">
      <c r="K136" s="74">
        <v>44100</v>
      </c>
      <c r="L136" s="47">
        <v>100.57859999999999</v>
      </c>
    </row>
    <row r="137" spans="1:12" x14ac:dyDescent="0.25">
      <c r="K137" s="74">
        <v>44107</v>
      </c>
      <c r="L137" s="47">
        <v>101.16540000000001</v>
      </c>
    </row>
    <row r="138" spans="1:12" x14ac:dyDescent="0.25">
      <c r="K138" s="74">
        <v>44114</v>
      </c>
      <c r="L138" s="47">
        <v>100.6272</v>
      </c>
    </row>
    <row r="139" spans="1:12" x14ac:dyDescent="0.25">
      <c r="A139" s="25"/>
      <c r="B139" s="24"/>
      <c r="K139" s="74">
        <v>44121</v>
      </c>
      <c r="L139" s="47">
        <v>98.661900000000003</v>
      </c>
    </row>
    <row r="140" spans="1:12" x14ac:dyDescent="0.25">
      <c r="A140" s="25"/>
      <c r="B140" s="24"/>
      <c r="K140" s="74">
        <v>44128</v>
      </c>
      <c r="L140" s="47">
        <v>98.227599999999995</v>
      </c>
    </row>
    <row r="141" spans="1:12" x14ac:dyDescent="0.25">
      <c r="K141" s="74">
        <v>44135</v>
      </c>
      <c r="L141" s="47">
        <v>98.2239</v>
      </c>
    </row>
    <row r="142" spans="1:12" x14ac:dyDescent="0.25">
      <c r="K142" s="74">
        <v>44142</v>
      </c>
      <c r="L142" s="47">
        <v>97.874899999999997</v>
      </c>
    </row>
    <row r="143" spans="1:12" x14ac:dyDescent="0.25">
      <c r="K143" s="74">
        <v>44149</v>
      </c>
      <c r="L143" s="47">
        <v>99.301100000000005</v>
      </c>
    </row>
    <row r="144" spans="1:12" x14ac:dyDescent="0.25">
      <c r="K144" s="74">
        <v>44156</v>
      </c>
      <c r="L144" s="47">
        <v>99.601399999999998</v>
      </c>
    </row>
    <row r="145" spans="11:12" x14ac:dyDescent="0.25">
      <c r="K145" s="74">
        <v>44163</v>
      </c>
      <c r="L145" s="47">
        <v>101.0194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98.835999999999999</v>
      </c>
    </row>
    <row r="152" spans="11:12" x14ac:dyDescent="0.25">
      <c r="K152" s="74">
        <v>43918</v>
      </c>
      <c r="L152" s="47">
        <v>98.412300000000002</v>
      </c>
    </row>
    <row r="153" spans="11:12" x14ac:dyDescent="0.25">
      <c r="K153" s="74">
        <v>43925</v>
      </c>
      <c r="L153" s="47">
        <v>96.908100000000005</v>
      </c>
    </row>
    <row r="154" spans="11:12" x14ac:dyDescent="0.25">
      <c r="K154" s="74">
        <v>43932</v>
      </c>
      <c r="L154" s="47">
        <v>97.338700000000003</v>
      </c>
    </row>
    <row r="155" spans="11:12" x14ac:dyDescent="0.25">
      <c r="K155" s="74">
        <v>43939</v>
      </c>
      <c r="L155" s="47">
        <v>99.029799999999994</v>
      </c>
    </row>
    <row r="156" spans="11:12" x14ac:dyDescent="0.25">
      <c r="K156" s="74">
        <v>43946</v>
      </c>
      <c r="L156" s="47">
        <v>98.589500000000001</v>
      </c>
    </row>
    <row r="157" spans="11:12" x14ac:dyDescent="0.25">
      <c r="K157" s="74">
        <v>43953</v>
      </c>
      <c r="L157" s="47">
        <v>98.347800000000007</v>
      </c>
    </row>
    <row r="158" spans="11:12" x14ac:dyDescent="0.25">
      <c r="K158" s="74">
        <v>43960</v>
      </c>
      <c r="L158" s="47">
        <v>96.345500000000001</v>
      </c>
    </row>
    <row r="159" spans="11:12" x14ac:dyDescent="0.25">
      <c r="K159" s="74">
        <v>43967</v>
      </c>
      <c r="L159" s="47">
        <v>96.706100000000006</v>
      </c>
    </row>
    <row r="160" spans="11:12" x14ac:dyDescent="0.25">
      <c r="K160" s="74">
        <v>43974</v>
      </c>
      <c r="L160" s="47">
        <v>96.983400000000003</v>
      </c>
    </row>
    <row r="161" spans="11:12" x14ac:dyDescent="0.25">
      <c r="K161" s="74">
        <v>43981</v>
      </c>
      <c r="L161" s="47">
        <v>98.004300000000001</v>
      </c>
    </row>
    <row r="162" spans="11:12" x14ac:dyDescent="0.25">
      <c r="K162" s="74">
        <v>43988</v>
      </c>
      <c r="L162" s="47">
        <v>98.7791</v>
      </c>
    </row>
    <row r="163" spans="11:12" x14ac:dyDescent="0.25">
      <c r="K163" s="74">
        <v>43995</v>
      </c>
      <c r="L163" s="47">
        <v>99.6417</v>
      </c>
    </row>
    <row r="164" spans="11:12" x14ac:dyDescent="0.25">
      <c r="K164" s="74">
        <v>44002</v>
      </c>
      <c r="L164" s="47">
        <v>99.703100000000006</v>
      </c>
    </row>
    <row r="165" spans="11:12" x14ac:dyDescent="0.25">
      <c r="K165" s="74">
        <v>44009</v>
      </c>
      <c r="L165" s="47">
        <v>98.192300000000003</v>
      </c>
    </row>
    <row r="166" spans="11:12" x14ac:dyDescent="0.25">
      <c r="K166" s="74">
        <v>44016</v>
      </c>
      <c r="L166" s="47">
        <v>100.44410000000001</v>
      </c>
    </row>
    <row r="167" spans="11:12" x14ac:dyDescent="0.25">
      <c r="K167" s="74">
        <v>44023</v>
      </c>
      <c r="L167" s="47">
        <v>103.13120000000001</v>
      </c>
    </row>
    <row r="168" spans="11:12" x14ac:dyDescent="0.25">
      <c r="K168" s="74">
        <v>44030</v>
      </c>
      <c r="L168" s="47">
        <v>102.72799999999999</v>
      </c>
    </row>
    <row r="169" spans="11:12" x14ac:dyDescent="0.25">
      <c r="K169" s="74">
        <v>44037</v>
      </c>
      <c r="L169" s="47">
        <v>101.72329999999999</v>
      </c>
    </row>
    <row r="170" spans="11:12" x14ac:dyDescent="0.25">
      <c r="K170" s="74">
        <v>44044</v>
      </c>
      <c r="L170" s="47">
        <v>101.3563</v>
      </c>
    </row>
    <row r="171" spans="11:12" x14ac:dyDescent="0.25">
      <c r="K171" s="74">
        <v>44051</v>
      </c>
      <c r="L171" s="47">
        <v>100.8171</v>
      </c>
    </row>
    <row r="172" spans="11:12" x14ac:dyDescent="0.25">
      <c r="K172" s="74">
        <v>44058</v>
      </c>
      <c r="L172" s="47">
        <v>100.78579999999999</v>
      </c>
    </row>
    <row r="173" spans="11:12" x14ac:dyDescent="0.25">
      <c r="K173" s="74">
        <v>44065</v>
      </c>
      <c r="L173" s="47">
        <v>99.878699999999995</v>
      </c>
    </row>
    <row r="174" spans="11:12" x14ac:dyDescent="0.25">
      <c r="K174" s="74">
        <v>44072</v>
      </c>
      <c r="L174" s="47">
        <v>101.126</v>
      </c>
    </row>
    <row r="175" spans="11:12" x14ac:dyDescent="0.25">
      <c r="K175" s="74">
        <v>44079</v>
      </c>
      <c r="L175" s="47">
        <v>107.5577</v>
      </c>
    </row>
    <row r="176" spans="11:12" x14ac:dyDescent="0.25">
      <c r="K176" s="74">
        <v>44086</v>
      </c>
      <c r="L176" s="47">
        <v>109.93380000000001</v>
      </c>
    </row>
    <row r="177" spans="11:12" x14ac:dyDescent="0.25">
      <c r="K177" s="74">
        <v>44093</v>
      </c>
      <c r="L177" s="47">
        <v>112.5997</v>
      </c>
    </row>
    <row r="178" spans="11:12" x14ac:dyDescent="0.25">
      <c r="K178" s="74">
        <v>44100</v>
      </c>
      <c r="L178" s="47">
        <v>111.09520000000001</v>
      </c>
    </row>
    <row r="179" spans="11:12" x14ac:dyDescent="0.25">
      <c r="K179" s="74">
        <v>44107</v>
      </c>
      <c r="L179" s="47">
        <v>106.1653</v>
      </c>
    </row>
    <row r="180" spans="11:12" x14ac:dyDescent="0.25">
      <c r="K180" s="74">
        <v>44114</v>
      </c>
      <c r="L180" s="47">
        <v>100.58620000000001</v>
      </c>
    </row>
    <row r="181" spans="11:12" x14ac:dyDescent="0.25">
      <c r="K181" s="74">
        <v>44121</v>
      </c>
      <c r="L181" s="47">
        <v>100.8368</v>
      </c>
    </row>
    <row r="182" spans="11:12" x14ac:dyDescent="0.25">
      <c r="K182" s="74">
        <v>44128</v>
      </c>
      <c r="L182" s="47">
        <v>97.804699999999997</v>
      </c>
    </row>
    <row r="183" spans="11:12" x14ac:dyDescent="0.25">
      <c r="K183" s="74">
        <v>44135</v>
      </c>
      <c r="L183" s="47">
        <v>98.5334</v>
      </c>
    </row>
    <row r="184" spans="11:12" x14ac:dyDescent="0.25">
      <c r="K184" s="74">
        <v>44142</v>
      </c>
      <c r="L184" s="47">
        <v>98.366600000000005</v>
      </c>
    </row>
    <row r="185" spans="11:12" x14ac:dyDescent="0.25">
      <c r="K185" s="74">
        <v>44149</v>
      </c>
      <c r="L185" s="47">
        <v>99.416200000000003</v>
      </c>
    </row>
    <row r="186" spans="11:12" x14ac:dyDescent="0.25">
      <c r="K186" s="74">
        <v>44156</v>
      </c>
      <c r="L186" s="47">
        <v>101.09229999999999</v>
      </c>
    </row>
    <row r="187" spans="11:12" x14ac:dyDescent="0.25">
      <c r="K187" s="74">
        <v>44163</v>
      </c>
      <c r="L187" s="47">
        <v>102.2525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CA1B-EBF6-42EA-8AE4-9F70C4AF4366}">
  <sheetPr codeName="Sheet8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Construction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-4.8624888600035332E-2</v>
      </c>
      <c r="C10" s="32">
        <v>-1.1232968447418057E-2</v>
      </c>
      <c r="D10" s="32">
        <v>3.7587552531519464E-3</v>
      </c>
      <c r="E10" s="32">
        <v>-9.497047112116408E-3</v>
      </c>
      <c r="F10" s="32">
        <v>-4.5414002907615436E-2</v>
      </c>
      <c r="G10" s="32">
        <v>-9.3615908909349121E-3</v>
      </c>
      <c r="H10" s="32">
        <v>1.2971400297276503E-2</v>
      </c>
      <c r="I10" s="67">
        <v>-2.4613637716143444E-2</v>
      </c>
      <c r="J10" s="46"/>
      <c r="K10" s="46"/>
      <c r="L10" s="47"/>
    </row>
    <row r="11" spans="1:12" x14ac:dyDescent="0.25">
      <c r="A11" s="68" t="s">
        <v>6</v>
      </c>
      <c r="B11" s="32">
        <v>-6.7081499468811701E-2</v>
      </c>
      <c r="C11" s="32">
        <v>-1.7427893091370716E-2</v>
      </c>
      <c r="D11" s="32">
        <v>3.7749985591608581E-3</v>
      </c>
      <c r="E11" s="32">
        <v>-8.0135687537519207E-3</v>
      </c>
      <c r="F11" s="32">
        <v>-9.3861708379511355E-2</v>
      </c>
      <c r="G11" s="32">
        <v>-1.2130108196423017E-2</v>
      </c>
      <c r="H11" s="32">
        <v>1.0179995150343846E-2</v>
      </c>
      <c r="I11" s="67">
        <v>-2.0590611450537533E-2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-6.263337425178972E-2</v>
      </c>
      <c r="C12" s="32">
        <v>-1.7837333318156734E-2</v>
      </c>
      <c r="D12" s="32">
        <v>3.943175273565025E-3</v>
      </c>
      <c r="E12" s="32">
        <v>-1.0852615042898361E-2</v>
      </c>
      <c r="F12" s="32">
        <v>-3.6840243704769016E-2</v>
      </c>
      <c r="G12" s="32">
        <v>-2.7667935296621371E-3</v>
      </c>
      <c r="H12" s="32">
        <v>2.3266083435486973E-2</v>
      </c>
      <c r="I12" s="67">
        <v>-2.6837509686514771E-2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-2.6577209433751525E-2</v>
      </c>
      <c r="C13" s="32">
        <v>-3.5211494995156523E-3</v>
      </c>
      <c r="D13" s="32">
        <v>4.4179250208500331E-3</v>
      </c>
      <c r="E13" s="32">
        <v>-6.9823186415114424E-3</v>
      </c>
      <c r="F13" s="32">
        <v>-5.0263861274587596E-3</v>
      </c>
      <c r="G13" s="32">
        <v>1.7001086260174825E-2</v>
      </c>
      <c r="H13" s="32">
        <v>1.3994692457995228E-2</v>
      </c>
      <c r="I13" s="67">
        <v>-1.6213307344258188E-2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9.725406935598091E-3</v>
      </c>
      <c r="C14" s="32">
        <v>8.3457406709386284E-3</v>
      </c>
      <c r="D14" s="32">
        <v>5.7630942030688637E-3</v>
      </c>
      <c r="E14" s="32">
        <v>-6.7219045396195165E-3</v>
      </c>
      <c r="F14" s="32">
        <v>-2.5628659786615104E-3</v>
      </c>
      <c r="G14" s="32">
        <v>-5.8529433615215454E-2</v>
      </c>
      <c r="H14" s="32">
        <v>1.7715234445651928E-2</v>
      </c>
      <c r="I14" s="67">
        <v>-5.8996857085817589E-2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-4.1072958204105725E-2</v>
      </c>
      <c r="C15" s="32">
        <v>-1.1898849758411156E-2</v>
      </c>
      <c r="D15" s="32">
        <v>1.886894352433055E-3</v>
      </c>
      <c r="E15" s="32">
        <v>-1.8576476527006558E-2</v>
      </c>
      <c r="F15" s="32">
        <v>-2.8254848592648818E-2</v>
      </c>
      <c r="G15" s="32">
        <v>-4.5395895591135549E-2</v>
      </c>
      <c r="H15" s="32">
        <v>3.142868630221507E-4</v>
      </c>
      <c r="I15" s="67">
        <v>-3.2748914207037072E-2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-3.7600687974774227E-2</v>
      </c>
      <c r="C16" s="32">
        <v>2.6706422018348608E-2</v>
      </c>
      <c r="D16" s="32">
        <v>3.5360932596024686E-3</v>
      </c>
      <c r="E16" s="32">
        <v>-1.4923145799135007E-3</v>
      </c>
      <c r="F16" s="32">
        <v>-0.10029527029657725</v>
      </c>
      <c r="G16" s="32">
        <v>4.3263923716497121E-2</v>
      </c>
      <c r="H16" s="32">
        <v>-4.8362392843495083E-3</v>
      </c>
      <c r="I16" s="67">
        <v>-2.6755472176167583E-3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-4.189263592567094E-2</v>
      </c>
      <c r="C17" s="32">
        <v>-1.4769992922859077E-2</v>
      </c>
      <c r="D17" s="32">
        <v>-6.6856938993934412E-3</v>
      </c>
      <c r="E17" s="32">
        <v>-2.9641925539483083E-3</v>
      </c>
      <c r="F17" s="32">
        <v>-1.0317912718566635E-2</v>
      </c>
      <c r="G17" s="32">
        <v>1.2437953084915021E-2</v>
      </c>
      <c r="H17" s="32">
        <v>-1.3467128213247137E-2</v>
      </c>
      <c r="I17" s="67">
        <v>-2.4452908775638771E-2</v>
      </c>
      <c r="J17" s="46"/>
      <c r="K17" s="46"/>
      <c r="L17" s="47"/>
    </row>
    <row r="18" spans="1:12" x14ac:dyDescent="0.25">
      <c r="A18" s="69" t="s">
        <v>1</v>
      </c>
      <c r="B18" s="32">
        <v>-4.045983701979039E-2</v>
      </c>
      <c r="C18" s="32">
        <v>-1.2178127840047903E-3</v>
      </c>
      <c r="D18" s="32">
        <v>7.2240325865580157E-3</v>
      </c>
      <c r="E18" s="32">
        <v>-1.1177122142785212E-2</v>
      </c>
      <c r="F18" s="32">
        <v>2.2460472827137146E-2</v>
      </c>
      <c r="G18" s="32">
        <v>-1.145077161192054E-4</v>
      </c>
      <c r="H18" s="32">
        <v>1.7446612311740939E-2</v>
      </c>
      <c r="I18" s="67">
        <v>-1.3222332427772265E-2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-6.1703351671501094E-2</v>
      </c>
      <c r="C20" s="32">
        <v>-1.2666827217794885E-2</v>
      </c>
      <c r="D20" s="32">
        <v>3.2408081999033556E-3</v>
      </c>
      <c r="E20" s="32">
        <v>-9.9805637788858981E-3</v>
      </c>
      <c r="F20" s="32">
        <v>-5.5168055644492009E-2</v>
      </c>
      <c r="G20" s="32">
        <v>-8.8744128249587106E-3</v>
      </c>
      <c r="H20" s="32">
        <v>1.2649346603491596E-2</v>
      </c>
      <c r="I20" s="67">
        <v>-2.6043038192486101E-2</v>
      </c>
      <c r="J20" s="46"/>
      <c r="K20" s="46"/>
      <c r="L20" s="46"/>
    </row>
    <row r="21" spans="1:12" x14ac:dyDescent="0.25">
      <c r="A21" s="68" t="s">
        <v>13</v>
      </c>
      <c r="B21" s="32">
        <v>-2.583198504578943E-2</v>
      </c>
      <c r="C21" s="32">
        <v>-1.2184958944912117E-2</v>
      </c>
      <c r="D21" s="32">
        <v>4.7552776112631534E-3</v>
      </c>
      <c r="E21" s="32">
        <v>-9.5001203562544712E-3</v>
      </c>
      <c r="F21" s="32">
        <v>-3.0923065574957054E-3</v>
      </c>
      <c r="G21" s="32">
        <v>-1.7917387798383366E-2</v>
      </c>
      <c r="H21" s="32">
        <v>1.5221148857637257E-2</v>
      </c>
      <c r="I21" s="67">
        <v>-1.8071953682149533E-2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0.25300993390282556</v>
      </c>
      <c r="C22" s="32">
        <v>5.3479574924441886E-2</v>
      </c>
      <c r="D22" s="32">
        <v>1.5526455938097206E-2</v>
      </c>
      <c r="E22" s="32">
        <v>6.7492982622134878E-3</v>
      </c>
      <c r="F22" s="32">
        <v>0.42015123514234087</v>
      </c>
      <c r="G22" s="32">
        <v>8.7963982283928877E-2</v>
      </c>
      <c r="H22" s="32">
        <v>1.9004384001369168E-2</v>
      </c>
      <c r="I22" s="67">
        <v>1.9724474673590286E-3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-4.1825798428644312E-2</v>
      </c>
      <c r="C23" s="32">
        <v>-5.9840553603595081E-3</v>
      </c>
      <c r="D23" s="32">
        <v>2.2024419629209646E-3</v>
      </c>
      <c r="E23" s="32">
        <v>-8.2215722642317024E-3</v>
      </c>
      <c r="F23" s="32">
        <v>3.8176198842263531E-3</v>
      </c>
      <c r="G23" s="32">
        <v>5.7676532644006517E-3</v>
      </c>
      <c r="H23" s="32">
        <v>9.4160312243403155E-3</v>
      </c>
      <c r="I23" s="67">
        <v>-1.8922658845896834E-2</v>
      </c>
      <c r="J23" s="46"/>
      <c r="K23" s="46" t="s">
        <v>48</v>
      </c>
      <c r="L23" s="47">
        <v>118.94</v>
      </c>
    </row>
    <row r="24" spans="1:12" x14ac:dyDescent="0.25">
      <c r="A24" s="68" t="s">
        <v>50</v>
      </c>
      <c r="B24" s="32">
        <v>-6.1135159662579208E-2</v>
      </c>
      <c r="C24" s="32">
        <v>-1.545410766496591E-2</v>
      </c>
      <c r="D24" s="32">
        <v>2.570667974359786E-3</v>
      </c>
      <c r="E24" s="32">
        <v>-1.0787586190965648E-2</v>
      </c>
      <c r="F24" s="32">
        <v>-6.1676481307766595E-2</v>
      </c>
      <c r="G24" s="32">
        <v>-1.8849702080280584E-2</v>
      </c>
      <c r="H24" s="32">
        <v>1.1687867558937137E-2</v>
      </c>
      <c r="I24" s="67">
        <v>-2.9783488193213303E-2</v>
      </c>
      <c r="J24" s="46"/>
      <c r="K24" s="46" t="s">
        <v>49</v>
      </c>
      <c r="L24" s="47">
        <v>96.39</v>
      </c>
    </row>
    <row r="25" spans="1:12" x14ac:dyDescent="0.25">
      <c r="A25" s="68" t="s">
        <v>51</v>
      </c>
      <c r="B25" s="32">
        <v>-5.3098582193651267E-2</v>
      </c>
      <c r="C25" s="32">
        <v>-1.2335583799721328E-2</v>
      </c>
      <c r="D25" s="32">
        <v>4.4124854188032359E-3</v>
      </c>
      <c r="E25" s="32">
        <v>-1.0787912581509573E-2</v>
      </c>
      <c r="F25" s="32">
        <v>-5.6419575287707469E-2</v>
      </c>
      <c r="G25" s="32">
        <v>-7.7084342975065612E-3</v>
      </c>
      <c r="H25" s="32">
        <v>1.5033988926110409E-2</v>
      </c>
      <c r="I25" s="67">
        <v>-2.8503702159739963E-2</v>
      </c>
      <c r="J25" s="46"/>
      <c r="K25" s="46" t="s">
        <v>50</v>
      </c>
      <c r="L25" s="47">
        <v>95.36</v>
      </c>
    </row>
    <row r="26" spans="1:12" ht="17.25" customHeight="1" x14ac:dyDescent="0.25">
      <c r="A26" s="68" t="s">
        <v>52</v>
      </c>
      <c r="B26" s="32">
        <v>-5.2235349577207435E-2</v>
      </c>
      <c r="C26" s="32">
        <v>-1.0476795931341321E-2</v>
      </c>
      <c r="D26" s="32">
        <v>5.797306874557151E-3</v>
      </c>
      <c r="E26" s="32">
        <v>-1.006974536750449E-2</v>
      </c>
      <c r="F26" s="32">
        <v>-6.0083678049565825E-2</v>
      </c>
      <c r="G26" s="32">
        <v>-1.383124886074516E-2</v>
      </c>
      <c r="H26" s="32">
        <v>1.7136774536022914E-2</v>
      </c>
      <c r="I26" s="67">
        <v>-2.4223658530829417E-2</v>
      </c>
      <c r="J26" s="58"/>
      <c r="K26" s="50" t="s">
        <v>51</v>
      </c>
      <c r="L26" s="47">
        <v>95.87</v>
      </c>
    </row>
    <row r="27" spans="1:12" x14ac:dyDescent="0.25">
      <c r="A27" s="68" t="s">
        <v>53</v>
      </c>
      <c r="B27" s="32">
        <v>-8.4594276754214048E-2</v>
      </c>
      <c r="C27" s="32">
        <v>-1.1395557326426942E-2</v>
      </c>
      <c r="D27" s="32">
        <v>5.5573849388281804E-3</v>
      </c>
      <c r="E27" s="32">
        <v>-7.2421857318882843E-3</v>
      </c>
      <c r="F27" s="32">
        <v>-0.11182553248034766</v>
      </c>
      <c r="G27" s="32">
        <v>-1.9224920189674033E-2</v>
      </c>
      <c r="H27" s="32">
        <v>1.8118147009241747E-2</v>
      </c>
      <c r="I27" s="67">
        <v>-2.2658774692318362E-2</v>
      </c>
      <c r="J27" s="53"/>
      <c r="K27" s="41" t="s">
        <v>52</v>
      </c>
      <c r="L27" s="47">
        <v>95.78</v>
      </c>
    </row>
    <row r="28" spans="1:12" ht="15.75" thickBot="1" x14ac:dyDescent="0.3">
      <c r="A28" s="70" t="s">
        <v>54</v>
      </c>
      <c r="B28" s="71">
        <v>-0.10485436893203892</v>
      </c>
      <c r="C28" s="71">
        <v>-1.2350346565847548E-2</v>
      </c>
      <c r="D28" s="71">
        <v>7.5423184058280857E-3</v>
      </c>
      <c r="E28" s="71">
        <v>-3.4166132820840911E-3</v>
      </c>
      <c r="F28" s="71">
        <v>-7.3464981403773333E-2</v>
      </c>
      <c r="G28" s="71">
        <v>-6.8874762298398617E-2</v>
      </c>
      <c r="H28" s="71">
        <v>2.4636049065327015E-2</v>
      </c>
      <c r="I28" s="72">
        <v>-4.96040388620822E-3</v>
      </c>
      <c r="J28" s="53"/>
      <c r="K28" s="41" t="s">
        <v>53</v>
      </c>
      <c r="L28" s="47">
        <v>92.6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90.63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Construction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123.39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95.61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93.65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94.27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94.23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91.03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88.84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125.3</v>
      </c>
    </row>
    <row r="42" spans="1:12" x14ac:dyDescent="0.25">
      <c r="K42" s="46" t="s">
        <v>49</v>
      </c>
      <c r="L42" s="47">
        <v>95.82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93.89</v>
      </c>
    </row>
    <row r="44" spans="1:12" ht="15.4" customHeight="1" x14ac:dyDescent="0.25">
      <c r="A44" s="26" t="str">
        <f>"Indexed number of payroll jobs in "&amp;$L$1&amp;" each week by age group"</f>
        <v>Indexed number of payroll jobs in Construction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94.69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94.78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91.54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89.51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93.53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94.36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96.4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99.82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95.77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92.57</v>
      </c>
    </row>
    <row r="58" spans="1:12" ht="15.4" customHeight="1" x14ac:dyDescent="0.25">
      <c r="K58" s="41" t="s">
        <v>2</v>
      </c>
      <c r="L58" s="47">
        <v>97.35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Construction each week by State and Territory</v>
      </c>
      <c r="K59" s="41" t="s">
        <v>1</v>
      </c>
      <c r="L59" s="47">
        <v>95.46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91.52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92.14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95.76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99.57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94.19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94.52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96.34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94.85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91.81</v>
      </c>
    </row>
    <row r="71" spans="1:12" ht="15.4" customHeight="1" x14ac:dyDescent="0.25">
      <c r="K71" s="46" t="s">
        <v>5</v>
      </c>
      <c r="L71" s="47">
        <v>92.52</v>
      </c>
    </row>
    <row r="72" spans="1:12" ht="15.4" customHeight="1" x14ac:dyDescent="0.25">
      <c r="K72" s="46" t="s">
        <v>46</v>
      </c>
      <c r="L72" s="47">
        <v>96.03</v>
      </c>
    </row>
    <row r="73" spans="1:12" ht="15.4" customHeight="1" x14ac:dyDescent="0.25">
      <c r="K73" s="50" t="s">
        <v>4</v>
      </c>
      <c r="L73" s="47">
        <v>100.08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Construction each week by State and Territory</v>
      </c>
      <c r="K74" s="41" t="s">
        <v>3</v>
      </c>
      <c r="L74" s="47">
        <v>94.36</v>
      </c>
    </row>
    <row r="75" spans="1:12" ht="15.4" customHeight="1" x14ac:dyDescent="0.25">
      <c r="K75" s="41" t="s">
        <v>45</v>
      </c>
      <c r="L75" s="47">
        <v>94.75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96.19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95.47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97.76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98.21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100.21</v>
      </c>
    </row>
    <row r="84" spans="1:12" ht="15.4" customHeight="1" x14ac:dyDescent="0.25">
      <c r="K84" s="50" t="s">
        <v>4</v>
      </c>
      <c r="L84" s="47">
        <v>99.18</v>
      </c>
    </row>
    <row r="85" spans="1:12" ht="15.4" customHeight="1" x14ac:dyDescent="0.25">
      <c r="K85" s="41" t="s">
        <v>3</v>
      </c>
      <c r="L85" s="47">
        <v>99.43</v>
      </c>
    </row>
    <row r="86" spans="1:12" ht="15.4" customHeight="1" x14ac:dyDescent="0.25">
      <c r="K86" s="41" t="s">
        <v>45</v>
      </c>
      <c r="L86" s="47">
        <v>98.11</v>
      </c>
    </row>
    <row r="87" spans="1:12" ht="15.4" customHeight="1" x14ac:dyDescent="0.25">
      <c r="K87" s="41" t="s">
        <v>2</v>
      </c>
      <c r="L87" s="47">
        <v>94.85</v>
      </c>
    </row>
    <row r="88" spans="1:12" ht="15.4" customHeight="1" x14ac:dyDescent="0.25">
      <c r="K88" s="41" t="s">
        <v>1</v>
      </c>
      <c r="L88" s="47">
        <v>95.6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95.27</v>
      </c>
    </row>
    <row r="91" spans="1:12" ht="15" customHeight="1" x14ac:dyDescent="0.25">
      <c r="K91" s="46" t="s">
        <v>5</v>
      </c>
      <c r="L91" s="47">
        <v>96.32</v>
      </c>
    </row>
    <row r="92" spans="1:12" ht="15" customHeight="1" x14ac:dyDescent="0.25">
      <c r="A92" s="26"/>
      <c r="K92" s="46" t="s">
        <v>46</v>
      </c>
      <c r="L92" s="47">
        <v>98.36</v>
      </c>
    </row>
    <row r="93" spans="1:12" ht="15" customHeight="1" x14ac:dyDescent="0.25">
      <c r="K93" s="50" t="s">
        <v>4</v>
      </c>
      <c r="L93" s="47">
        <v>100.8</v>
      </c>
    </row>
    <row r="94" spans="1:12" ht="15" customHeight="1" x14ac:dyDescent="0.25">
      <c r="K94" s="41" t="s">
        <v>3</v>
      </c>
      <c r="L94" s="47">
        <v>98.54</v>
      </c>
    </row>
    <row r="95" spans="1:12" ht="15" customHeight="1" x14ac:dyDescent="0.25">
      <c r="K95" s="41" t="s">
        <v>45</v>
      </c>
      <c r="L95" s="47">
        <v>101</v>
      </c>
    </row>
    <row r="96" spans="1:12" ht="15" customHeight="1" x14ac:dyDescent="0.25">
      <c r="K96" s="41" t="s">
        <v>2</v>
      </c>
      <c r="L96" s="47">
        <v>94.97</v>
      </c>
    </row>
    <row r="97" spans="1:12" ht="15" customHeight="1" x14ac:dyDescent="0.25">
      <c r="K97" s="41" t="s">
        <v>1</v>
      </c>
      <c r="L97" s="47">
        <v>92.76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95.83</v>
      </c>
    </row>
    <row r="100" spans="1:12" x14ac:dyDescent="0.25">
      <c r="A100" s="25"/>
      <c r="B100" s="24"/>
      <c r="K100" s="46" t="s">
        <v>5</v>
      </c>
      <c r="L100" s="47">
        <v>96.59</v>
      </c>
    </row>
    <row r="101" spans="1:12" x14ac:dyDescent="0.25">
      <c r="A101" s="25"/>
      <c r="B101" s="24"/>
      <c r="K101" s="46" t="s">
        <v>46</v>
      </c>
      <c r="L101" s="47">
        <v>99.2</v>
      </c>
    </row>
    <row r="102" spans="1:12" x14ac:dyDescent="0.25">
      <c r="A102" s="25"/>
      <c r="B102" s="24"/>
      <c r="K102" s="50" t="s">
        <v>4</v>
      </c>
      <c r="L102" s="47">
        <v>101.58</v>
      </c>
    </row>
    <row r="103" spans="1:12" x14ac:dyDescent="0.25">
      <c r="A103" s="25"/>
      <c r="B103" s="24"/>
      <c r="K103" s="41" t="s">
        <v>3</v>
      </c>
      <c r="L103" s="47">
        <v>98.83</v>
      </c>
    </row>
    <row r="104" spans="1:12" x14ac:dyDescent="0.25">
      <c r="A104" s="25"/>
      <c r="B104" s="24"/>
      <c r="K104" s="41" t="s">
        <v>45</v>
      </c>
      <c r="L104" s="47">
        <v>100.92</v>
      </c>
    </row>
    <row r="105" spans="1:12" x14ac:dyDescent="0.25">
      <c r="A105" s="25"/>
      <c r="B105" s="24"/>
      <c r="K105" s="41" t="s">
        <v>2</v>
      </c>
      <c r="L105" s="47">
        <v>91.55</v>
      </c>
    </row>
    <row r="106" spans="1:12" x14ac:dyDescent="0.25">
      <c r="A106" s="25"/>
      <c r="B106" s="24"/>
      <c r="K106" s="41" t="s">
        <v>1</v>
      </c>
      <c r="L106" s="47">
        <v>93.02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99.456900000000005</v>
      </c>
    </row>
    <row r="110" spans="1:12" x14ac:dyDescent="0.25">
      <c r="K110" s="74">
        <v>43918</v>
      </c>
      <c r="L110" s="47">
        <v>98.372</v>
      </c>
    </row>
    <row r="111" spans="1:12" x14ac:dyDescent="0.25">
      <c r="K111" s="74">
        <v>43925</v>
      </c>
      <c r="L111" s="47">
        <v>96.968100000000007</v>
      </c>
    </row>
    <row r="112" spans="1:12" x14ac:dyDescent="0.25">
      <c r="K112" s="74">
        <v>43932</v>
      </c>
      <c r="L112" s="47">
        <v>95.751499999999993</v>
      </c>
    </row>
    <row r="113" spans="11:12" x14ac:dyDescent="0.25">
      <c r="K113" s="74">
        <v>43939</v>
      </c>
      <c r="L113" s="47">
        <v>95.676900000000003</v>
      </c>
    </row>
    <row r="114" spans="11:12" x14ac:dyDescent="0.25">
      <c r="K114" s="74">
        <v>43946</v>
      </c>
      <c r="L114" s="47">
        <v>95.775000000000006</v>
      </c>
    </row>
    <row r="115" spans="11:12" x14ac:dyDescent="0.25">
      <c r="K115" s="74">
        <v>43953</v>
      </c>
      <c r="L115" s="47">
        <v>95.956999999999994</v>
      </c>
    </row>
    <row r="116" spans="11:12" x14ac:dyDescent="0.25">
      <c r="K116" s="74">
        <v>43960</v>
      </c>
      <c r="L116" s="47">
        <v>96.643600000000006</v>
      </c>
    </row>
    <row r="117" spans="11:12" x14ac:dyDescent="0.25">
      <c r="K117" s="74">
        <v>43967</v>
      </c>
      <c r="L117" s="47">
        <v>97.013599999999997</v>
      </c>
    </row>
    <row r="118" spans="11:12" x14ac:dyDescent="0.25">
      <c r="K118" s="74">
        <v>43974</v>
      </c>
      <c r="L118" s="47">
        <v>96.953199999999995</v>
      </c>
    </row>
    <row r="119" spans="11:12" x14ac:dyDescent="0.25">
      <c r="K119" s="74">
        <v>43981</v>
      </c>
      <c r="L119" s="47">
        <v>97.129099999999994</v>
      </c>
    </row>
    <row r="120" spans="11:12" x14ac:dyDescent="0.25">
      <c r="K120" s="74">
        <v>43988</v>
      </c>
      <c r="L120" s="47">
        <v>97.349599999999995</v>
      </c>
    </row>
    <row r="121" spans="11:12" x14ac:dyDescent="0.25">
      <c r="K121" s="74">
        <v>43995</v>
      </c>
      <c r="L121" s="47">
        <v>97.67</v>
      </c>
    </row>
    <row r="122" spans="11:12" x14ac:dyDescent="0.25">
      <c r="K122" s="74">
        <v>44002</v>
      </c>
      <c r="L122" s="47">
        <v>97.401600000000002</v>
      </c>
    </row>
    <row r="123" spans="11:12" x14ac:dyDescent="0.25">
      <c r="K123" s="74">
        <v>44009</v>
      </c>
      <c r="L123" s="47">
        <v>97.107900000000001</v>
      </c>
    </row>
    <row r="124" spans="11:12" x14ac:dyDescent="0.25">
      <c r="K124" s="74">
        <v>44016</v>
      </c>
      <c r="L124" s="47">
        <v>98.537099999999995</v>
      </c>
    </row>
    <row r="125" spans="11:12" x14ac:dyDescent="0.25">
      <c r="K125" s="74">
        <v>44023</v>
      </c>
      <c r="L125" s="47">
        <v>99.071799999999996</v>
      </c>
    </row>
    <row r="126" spans="11:12" x14ac:dyDescent="0.25">
      <c r="K126" s="74">
        <v>44030</v>
      </c>
      <c r="L126" s="47">
        <v>99.180899999999994</v>
      </c>
    </row>
    <row r="127" spans="11:12" x14ac:dyDescent="0.25">
      <c r="K127" s="74">
        <v>44037</v>
      </c>
      <c r="L127" s="47">
        <v>99.318399999999997</v>
      </c>
    </row>
    <row r="128" spans="11:12" x14ac:dyDescent="0.25">
      <c r="K128" s="74">
        <v>44044</v>
      </c>
      <c r="L128" s="47">
        <v>98.985900000000001</v>
      </c>
    </row>
    <row r="129" spans="1:12" x14ac:dyDescent="0.25">
      <c r="K129" s="74">
        <v>44051</v>
      </c>
      <c r="L129" s="47">
        <v>98.722800000000007</v>
      </c>
    </row>
    <row r="130" spans="1:12" x14ac:dyDescent="0.25">
      <c r="K130" s="74">
        <v>44058</v>
      </c>
      <c r="L130" s="47">
        <v>98.457499999999996</v>
      </c>
    </row>
    <row r="131" spans="1:12" x14ac:dyDescent="0.25">
      <c r="K131" s="74">
        <v>44065</v>
      </c>
      <c r="L131" s="47">
        <v>98.806399999999996</v>
      </c>
    </row>
    <row r="132" spans="1:12" x14ac:dyDescent="0.25">
      <c r="K132" s="74">
        <v>44072</v>
      </c>
      <c r="L132" s="47">
        <v>98.821899999999999</v>
      </c>
    </row>
    <row r="133" spans="1:12" x14ac:dyDescent="0.25">
      <c r="K133" s="74">
        <v>44079</v>
      </c>
      <c r="L133" s="47">
        <v>98.620800000000003</v>
      </c>
    </row>
    <row r="134" spans="1:12" x14ac:dyDescent="0.25">
      <c r="K134" s="74">
        <v>44086</v>
      </c>
      <c r="L134" s="47">
        <v>98.860699999999994</v>
      </c>
    </row>
    <row r="135" spans="1:12" x14ac:dyDescent="0.25">
      <c r="K135" s="74">
        <v>44093</v>
      </c>
      <c r="L135" s="47">
        <v>98.757199999999997</v>
      </c>
    </row>
    <row r="136" spans="1:12" x14ac:dyDescent="0.25">
      <c r="K136" s="74">
        <v>44100</v>
      </c>
      <c r="L136" s="47">
        <v>98.553600000000003</v>
      </c>
    </row>
    <row r="137" spans="1:12" x14ac:dyDescent="0.25">
      <c r="K137" s="74">
        <v>44107</v>
      </c>
      <c r="L137" s="47">
        <v>97.972800000000007</v>
      </c>
    </row>
    <row r="138" spans="1:12" x14ac:dyDescent="0.25">
      <c r="K138" s="74">
        <v>44114</v>
      </c>
      <c r="L138" s="47">
        <v>97.373400000000004</v>
      </c>
    </row>
    <row r="139" spans="1:12" x14ac:dyDescent="0.25">
      <c r="A139" s="25"/>
      <c r="B139" s="24"/>
      <c r="K139" s="74">
        <v>44121</v>
      </c>
      <c r="L139" s="47">
        <v>97.119299999999996</v>
      </c>
    </row>
    <row r="140" spans="1:12" x14ac:dyDescent="0.25">
      <c r="A140" s="25"/>
      <c r="B140" s="24"/>
      <c r="K140" s="74">
        <v>44128</v>
      </c>
      <c r="L140" s="47">
        <v>96.691999999999993</v>
      </c>
    </row>
    <row r="141" spans="1:12" x14ac:dyDescent="0.25">
      <c r="K141" s="74">
        <v>44135</v>
      </c>
      <c r="L141" s="47">
        <v>96.218299999999999</v>
      </c>
    </row>
    <row r="142" spans="1:12" x14ac:dyDescent="0.25">
      <c r="K142" s="74">
        <v>44142</v>
      </c>
      <c r="L142" s="47">
        <v>95.561300000000003</v>
      </c>
    </row>
    <row r="143" spans="1:12" x14ac:dyDescent="0.25">
      <c r="K143" s="74">
        <v>44149</v>
      </c>
      <c r="L143" s="47">
        <v>95.69</v>
      </c>
    </row>
    <row r="144" spans="1:12" x14ac:dyDescent="0.25">
      <c r="K144" s="74">
        <v>44156</v>
      </c>
      <c r="L144" s="47">
        <v>94.781300000000002</v>
      </c>
    </row>
    <row r="145" spans="11:12" x14ac:dyDescent="0.25">
      <c r="K145" s="74">
        <v>44163</v>
      </c>
      <c r="L145" s="47">
        <v>95.137500000000003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99.552700000000002</v>
      </c>
    </row>
    <row r="152" spans="11:12" x14ac:dyDescent="0.25">
      <c r="K152" s="74">
        <v>43918</v>
      </c>
      <c r="L152" s="47">
        <v>99.730800000000002</v>
      </c>
    </row>
    <row r="153" spans="11:12" x14ac:dyDescent="0.25">
      <c r="K153" s="74">
        <v>43925</v>
      </c>
      <c r="L153" s="47">
        <v>100.0879</v>
      </c>
    </row>
    <row r="154" spans="11:12" x14ac:dyDescent="0.25">
      <c r="K154" s="74">
        <v>43932</v>
      </c>
      <c r="L154" s="47">
        <v>94.107600000000005</v>
      </c>
    </row>
    <row r="155" spans="11:12" x14ac:dyDescent="0.25">
      <c r="K155" s="74">
        <v>43939</v>
      </c>
      <c r="L155" s="47">
        <v>94.840800000000002</v>
      </c>
    </row>
    <row r="156" spans="11:12" x14ac:dyDescent="0.25">
      <c r="K156" s="74">
        <v>43946</v>
      </c>
      <c r="L156" s="47">
        <v>96.805700000000002</v>
      </c>
    </row>
    <row r="157" spans="11:12" x14ac:dyDescent="0.25">
      <c r="K157" s="74">
        <v>43953</v>
      </c>
      <c r="L157" s="47">
        <v>97.673599999999993</v>
      </c>
    </row>
    <row r="158" spans="11:12" x14ac:dyDescent="0.25">
      <c r="K158" s="74">
        <v>43960</v>
      </c>
      <c r="L158" s="47">
        <v>96.77</v>
      </c>
    </row>
    <row r="159" spans="11:12" x14ac:dyDescent="0.25">
      <c r="K159" s="74">
        <v>43967</v>
      </c>
      <c r="L159" s="47">
        <v>96.331800000000001</v>
      </c>
    </row>
    <row r="160" spans="11:12" x14ac:dyDescent="0.25">
      <c r="K160" s="74">
        <v>43974</v>
      </c>
      <c r="L160" s="47">
        <v>94.1053</v>
      </c>
    </row>
    <row r="161" spans="11:12" x14ac:dyDescent="0.25">
      <c r="K161" s="74">
        <v>43981</v>
      </c>
      <c r="L161" s="47">
        <v>95.290300000000002</v>
      </c>
    </row>
    <row r="162" spans="11:12" x14ac:dyDescent="0.25">
      <c r="K162" s="74">
        <v>43988</v>
      </c>
      <c r="L162" s="47">
        <v>95.586399999999998</v>
      </c>
    </row>
    <row r="163" spans="11:12" x14ac:dyDescent="0.25">
      <c r="K163" s="74">
        <v>43995</v>
      </c>
      <c r="L163" s="47">
        <v>96.787000000000006</v>
      </c>
    </row>
    <row r="164" spans="11:12" x14ac:dyDescent="0.25">
      <c r="K164" s="74">
        <v>44002</v>
      </c>
      <c r="L164" s="47">
        <v>100.2881</v>
      </c>
    </row>
    <row r="165" spans="11:12" x14ac:dyDescent="0.25">
      <c r="K165" s="74">
        <v>44009</v>
      </c>
      <c r="L165" s="47">
        <v>102.12090000000001</v>
      </c>
    </row>
    <row r="166" spans="11:12" x14ac:dyDescent="0.25">
      <c r="K166" s="74">
        <v>44016</v>
      </c>
      <c r="L166" s="47">
        <v>102.7774</v>
      </c>
    </row>
    <row r="167" spans="11:12" x14ac:dyDescent="0.25">
      <c r="K167" s="74">
        <v>44023</v>
      </c>
      <c r="L167" s="47">
        <v>97.413799999999995</v>
      </c>
    </row>
    <row r="168" spans="11:12" x14ac:dyDescent="0.25">
      <c r="K168" s="74">
        <v>44030</v>
      </c>
      <c r="L168" s="47">
        <v>97.775000000000006</v>
      </c>
    </row>
    <row r="169" spans="11:12" x14ac:dyDescent="0.25">
      <c r="K169" s="74">
        <v>44037</v>
      </c>
      <c r="L169" s="47">
        <v>96.976699999999994</v>
      </c>
    </row>
    <row r="170" spans="11:12" x14ac:dyDescent="0.25">
      <c r="K170" s="74">
        <v>44044</v>
      </c>
      <c r="L170" s="47">
        <v>97.456599999999995</v>
      </c>
    </row>
    <row r="171" spans="11:12" x14ac:dyDescent="0.25">
      <c r="K171" s="74">
        <v>44051</v>
      </c>
      <c r="L171" s="47">
        <v>97.312899999999999</v>
      </c>
    </row>
    <row r="172" spans="11:12" x14ac:dyDescent="0.25">
      <c r="K172" s="74">
        <v>44058</v>
      </c>
      <c r="L172" s="47">
        <v>94.990200000000002</v>
      </c>
    </row>
    <row r="173" spans="11:12" x14ac:dyDescent="0.25">
      <c r="K173" s="74">
        <v>44065</v>
      </c>
      <c r="L173" s="47">
        <v>95.766800000000003</v>
      </c>
    </row>
    <row r="174" spans="11:12" x14ac:dyDescent="0.25">
      <c r="K174" s="74">
        <v>44072</v>
      </c>
      <c r="L174" s="47">
        <v>96.369399999999999</v>
      </c>
    </row>
    <row r="175" spans="11:12" x14ac:dyDescent="0.25">
      <c r="K175" s="74">
        <v>44079</v>
      </c>
      <c r="L175" s="47">
        <v>96.913799999999995</v>
      </c>
    </row>
    <row r="176" spans="11:12" x14ac:dyDescent="0.25">
      <c r="K176" s="74">
        <v>44086</v>
      </c>
      <c r="L176" s="47">
        <v>96.224100000000007</v>
      </c>
    </row>
    <row r="177" spans="11:12" x14ac:dyDescent="0.25">
      <c r="K177" s="74">
        <v>44093</v>
      </c>
      <c r="L177" s="47">
        <v>96.415899999999993</v>
      </c>
    </row>
    <row r="178" spans="11:12" x14ac:dyDescent="0.25">
      <c r="K178" s="74">
        <v>44100</v>
      </c>
      <c r="L178" s="47">
        <v>96.328699999999998</v>
      </c>
    </row>
    <row r="179" spans="11:12" x14ac:dyDescent="0.25">
      <c r="K179" s="74">
        <v>44107</v>
      </c>
      <c r="L179" s="47">
        <v>96.919200000000004</v>
      </c>
    </row>
    <row r="180" spans="11:12" x14ac:dyDescent="0.25">
      <c r="K180" s="74">
        <v>44114</v>
      </c>
      <c r="L180" s="47">
        <v>94.918099999999995</v>
      </c>
    </row>
    <row r="181" spans="11:12" x14ac:dyDescent="0.25">
      <c r="K181" s="74">
        <v>44121</v>
      </c>
      <c r="L181" s="47">
        <v>96.063299999999998</v>
      </c>
    </row>
    <row r="182" spans="11:12" x14ac:dyDescent="0.25">
      <c r="K182" s="74">
        <v>44128</v>
      </c>
      <c r="L182" s="47">
        <v>95.235799999999998</v>
      </c>
    </row>
    <row r="183" spans="11:12" x14ac:dyDescent="0.25">
      <c r="K183" s="74">
        <v>44135</v>
      </c>
      <c r="L183" s="47">
        <v>96.360699999999994</v>
      </c>
    </row>
    <row r="184" spans="11:12" x14ac:dyDescent="0.25">
      <c r="K184" s="74">
        <v>44142</v>
      </c>
      <c r="L184" s="47">
        <v>95.343999999999994</v>
      </c>
    </row>
    <row r="185" spans="11:12" x14ac:dyDescent="0.25">
      <c r="K185" s="74">
        <v>44149</v>
      </c>
      <c r="L185" s="47">
        <v>96.6143</v>
      </c>
    </row>
    <row r="186" spans="11:12" x14ac:dyDescent="0.25">
      <c r="K186" s="74">
        <v>44156</v>
      </c>
      <c r="L186" s="47">
        <v>94.236199999999997</v>
      </c>
    </row>
    <row r="187" spans="11:12" x14ac:dyDescent="0.25">
      <c r="K187" s="74">
        <v>44163</v>
      </c>
      <c r="L187" s="47">
        <v>95.458600000000004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A5594-A247-4E69-8434-CDDFEAA418D0}">
  <sheetPr codeName="Sheet9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Wholesale trade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-2.1805480706503011E-2</v>
      </c>
      <c r="C10" s="32">
        <v>1.451118577398991E-2</v>
      </c>
      <c r="D10" s="32">
        <v>1.0206446348429266E-2</v>
      </c>
      <c r="E10" s="32">
        <v>1.9097171270809898E-3</v>
      </c>
      <c r="F10" s="32">
        <v>-7.9976690010891582E-2</v>
      </c>
      <c r="G10" s="32">
        <v>2.5348139239375067E-2</v>
      </c>
      <c r="H10" s="32">
        <v>1.204633853860182E-2</v>
      </c>
      <c r="I10" s="67">
        <v>3.4602621980288628E-3</v>
      </c>
      <c r="J10" s="46"/>
      <c r="K10" s="46"/>
      <c r="L10" s="47"/>
    </row>
    <row r="11" spans="1:12" x14ac:dyDescent="0.25">
      <c r="A11" s="68" t="s">
        <v>6</v>
      </c>
      <c r="B11" s="32">
        <v>-2.9294105833919004E-2</v>
      </c>
      <c r="C11" s="32">
        <v>7.3086894962335336E-3</v>
      </c>
      <c r="D11" s="32">
        <v>1.0672414641346162E-2</v>
      </c>
      <c r="E11" s="32">
        <v>-2.4592986080373969E-4</v>
      </c>
      <c r="F11" s="32">
        <v>-0.11555449220105996</v>
      </c>
      <c r="G11" s="32">
        <v>1.7206672712841709E-2</v>
      </c>
      <c r="H11" s="32">
        <v>1.5578715120081688E-2</v>
      </c>
      <c r="I11" s="67">
        <v>4.5350799838406175E-4</v>
      </c>
      <c r="J11" s="46"/>
      <c r="K11" s="46"/>
      <c r="L11" s="47"/>
    </row>
    <row r="12" spans="1:12" ht="15" customHeight="1" x14ac:dyDescent="0.25">
      <c r="A12" s="68" t="s">
        <v>5</v>
      </c>
      <c r="B12" s="32">
        <v>-2.3482776001712447E-2</v>
      </c>
      <c r="C12" s="32">
        <v>2.2721789939544657E-2</v>
      </c>
      <c r="D12" s="32">
        <v>1.155897289178176E-2</v>
      </c>
      <c r="E12" s="32">
        <v>4.4110462944337847E-3</v>
      </c>
      <c r="F12" s="32">
        <v>-7.5850079877785692E-2</v>
      </c>
      <c r="G12" s="32">
        <v>4.2227749322497843E-2</v>
      </c>
      <c r="H12" s="32">
        <v>8.2898069964219001E-3</v>
      </c>
      <c r="I12" s="67">
        <v>9.5937164004711306E-3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-2.1428968090895895E-2</v>
      </c>
      <c r="C13" s="32">
        <v>1.0095497953615418E-2</v>
      </c>
      <c r="D13" s="32">
        <v>5.0831603203211895E-3</v>
      </c>
      <c r="E13" s="32">
        <v>9.1342970016672353E-4</v>
      </c>
      <c r="F13" s="32">
        <v>-4.110434004808694E-2</v>
      </c>
      <c r="G13" s="32">
        <v>1.9356762458214938E-2</v>
      </c>
      <c r="H13" s="32">
        <v>1.4144548294204196E-2</v>
      </c>
      <c r="I13" s="67">
        <v>7.2759992204003421E-3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-3.4914948367476439E-2</v>
      </c>
      <c r="C14" s="32">
        <v>9.3404634581106816E-3</v>
      </c>
      <c r="D14" s="32">
        <v>1.1780533949968586E-2</v>
      </c>
      <c r="E14" s="32">
        <v>-5.5398766593498516E-3</v>
      </c>
      <c r="F14" s="32">
        <v>-8.6119362928762988E-2</v>
      </c>
      <c r="G14" s="32">
        <v>1.3697059474595319E-2</v>
      </c>
      <c r="H14" s="32">
        <v>6.7801293117317751E-3</v>
      </c>
      <c r="I14" s="67">
        <v>-2.2550975476296697E-2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1.7427296440813089E-2</v>
      </c>
      <c r="C15" s="32">
        <v>2.5362822629703796E-2</v>
      </c>
      <c r="D15" s="32">
        <v>1.1995025302341533E-2</v>
      </c>
      <c r="E15" s="32">
        <v>6.0402105444818943E-3</v>
      </c>
      <c r="F15" s="32">
        <v>-2.6680939499648337E-2</v>
      </c>
      <c r="G15" s="32">
        <v>2.6025737836848251E-2</v>
      </c>
      <c r="H15" s="32">
        <v>9.1072978585258202E-3</v>
      </c>
      <c r="I15" s="67">
        <v>2.5618719807853907E-3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-4.1342853219827003E-2</v>
      </c>
      <c r="C16" s="32">
        <v>9.3826803527541358E-3</v>
      </c>
      <c r="D16" s="32">
        <v>1.6732197466142296E-2</v>
      </c>
      <c r="E16" s="32">
        <v>1.2831858407079677E-2</v>
      </c>
      <c r="F16" s="32">
        <v>-5.5865684309658437E-2</v>
      </c>
      <c r="G16" s="32">
        <v>-1.8119079978064945E-2</v>
      </c>
      <c r="H16" s="32">
        <v>7.9013382747092908E-3</v>
      </c>
      <c r="I16" s="67">
        <v>8.7901875476532609E-3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-6.7366936905181474E-2</v>
      </c>
      <c r="C17" s="32">
        <v>1.4135684170180296E-2</v>
      </c>
      <c r="D17" s="32">
        <v>1.3747126436781665E-2</v>
      </c>
      <c r="E17" s="32">
        <v>-3.4364261168384758E-3</v>
      </c>
      <c r="F17" s="32">
        <v>-7.5297728836188571E-2</v>
      </c>
      <c r="G17" s="32">
        <v>1.5785914206246199E-2</v>
      </c>
      <c r="H17" s="32">
        <v>2.4124948511969224E-2</v>
      </c>
      <c r="I17" s="67">
        <v>-2.4322149814546501E-2</v>
      </c>
      <c r="J17" s="46"/>
      <c r="K17" s="46"/>
      <c r="L17" s="47"/>
    </row>
    <row r="18" spans="1:12" x14ac:dyDescent="0.25">
      <c r="A18" s="69" t="s">
        <v>1</v>
      </c>
      <c r="B18" s="32">
        <v>8.6709589969501843E-2</v>
      </c>
      <c r="C18" s="32">
        <v>4.8342595619483619E-2</v>
      </c>
      <c r="D18" s="32">
        <v>1.0677592184052953E-2</v>
      </c>
      <c r="E18" s="32">
        <v>1.8619582664526568E-2</v>
      </c>
      <c r="F18" s="32">
        <v>0.13552880720154969</v>
      </c>
      <c r="G18" s="32">
        <v>6.7154392483802505E-2</v>
      </c>
      <c r="H18" s="32">
        <v>9.8165680936044275E-3</v>
      </c>
      <c r="I18" s="67">
        <v>3.4592684009350894E-2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-2.9824947592432927E-2</v>
      </c>
      <c r="C20" s="32">
        <v>1.2422247672160491E-2</v>
      </c>
      <c r="D20" s="32">
        <v>1.2197124575191287E-2</v>
      </c>
      <c r="E20" s="32">
        <v>6.110358385802428E-4</v>
      </c>
      <c r="F20" s="32">
        <v>-8.1767799456987866E-2</v>
      </c>
      <c r="G20" s="32">
        <v>2.2509843798858453E-2</v>
      </c>
      <c r="H20" s="32">
        <v>1.1635728514454824E-2</v>
      </c>
      <c r="I20" s="67">
        <v>3.5567256443289619E-3</v>
      </c>
      <c r="J20" s="46"/>
      <c r="K20" s="46"/>
      <c r="L20" s="46"/>
    </row>
    <row r="21" spans="1:12" x14ac:dyDescent="0.25">
      <c r="A21" s="68" t="s">
        <v>13</v>
      </c>
      <c r="B21" s="32">
        <v>-2.8021253810033842E-2</v>
      </c>
      <c r="C21" s="32">
        <v>1.2559536580132979E-2</v>
      </c>
      <c r="D21" s="32">
        <v>6.623521453774206E-3</v>
      </c>
      <c r="E21" s="32">
        <v>1.8560011722112968E-3</v>
      </c>
      <c r="F21" s="32">
        <v>-8.9287923564248306E-2</v>
      </c>
      <c r="G21" s="32">
        <v>2.936272494164105E-2</v>
      </c>
      <c r="H21" s="32">
        <v>1.206574680680883E-2</v>
      </c>
      <c r="I21" s="67">
        <v>2.763252212759415E-3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0.49162306089372532</v>
      </c>
      <c r="C22" s="32">
        <v>0.18566669734057228</v>
      </c>
      <c r="D22" s="32">
        <v>9.7680250783698241E-3</v>
      </c>
      <c r="E22" s="32">
        <v>6.1652383725767645E-2</v>
      </c>
      <c r="F22" s="32">
        <v>0.94907800368190376</v>
      </c>
      <c r="G22" s="32">
        <v>0.2942473531072074</v>
      </c>
      <c r="H22" s="32">
        <v>4.7916695569894641E-2</v>
      </c>
      <c r="I22" s="67">
        <v>0.10344586162423486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3.818227430742116E-3</v>
      </c>
      <c r="C23" s="32">
        <v>3.2685912325332689E-2</v>
      </c>
      <c r="D23" s="32">
        <v>5.0068173663437854E-3</v>
      </c>
      <c r="E23" s="32">
        <v>1.1529574022768774E-2</v>
      </c>
      <c r="F23" s="32">
        <v>4.5755926534801539E-2</v>
      </c>
      <c r="G23" s="32">
        <v>5.0721086453146658E-2</v>
      </c>
      <c r="H23" s="32">
        <v>4.1538481624698864E-3</v>
      </c>
      <c r="I23" s="67">
        <v>2.4578314778310961E-2</v>
      </c>
      <c r="J23" s="46"/>
      <c r="K23" s="46" t="s">
        <v>48</v>
      </c>
      <c r="L23" s="47">
        <v>125.8</v>
      </c>
    </row>
    <row r="24" spans="1:12" x14ac:dyDescent="0.25">
      <c r="A24" s="68" t="s">
        <v>50</v>
      </c>
      <c r="B24" s="32">
        <v>-2.6314041948706457E-2</v>
      </c>
      <c r="C24" s="32">
        <v>1.21514730999146E-2</v>
      </c>
      <c r="D24" s="32">
        <v>9.9414176918570796E-3</v>
      </c>
      <c r="E24" s="32">
        <v>-3.549182800660633E-4</v>
      </c>
      <c r="F24" s="32">
        <v>-6.624115520486018E-2</v>
      </c>
      <c r="G24" s="32">
        <v>2.4510897595107384E-2</v>
      </c>
      <c r="H24" s="32">
        <v>1.0537036577463077E-2</v>
      </c>
      <c r="I24" s="67">
        <v>7.0311430326475133E-4</v>
      </c>
      <c r="J24" s="46"/>
      <c r="K24" s="46" t="s">
        <v>49</v>
      </c>
      <c r="L24" s="47">
        <v>97.2</v>
      </c>
    </row>
    <row r="25" spans="1:12" x14ac:dyDescent="0.25">
      <c r="A25" s="68" t="s">
        <v>51</v>
      </c>
      <c r="B25" s="32">
        <v>-2.3379501385041523E-2</v>
      </c>
      <c r="C25" s="32">
        <v>1.1016726446251734E-2</v>
      </c>
      <c r="D25" s="32">
        <v>1.2085995893953871E-2</v>
      </c>
      <c r="E25" s="32">
        <v>-1.1274457583182462E-3</v>
      </c>
      <c r="F25" s="32">
        <v>-0.1033991937376163</v>
      </c>
      <c r="G25" s="32">
        <v>1.9596607851484427E-2</v>
      </c>
      <c r="H25" s="32">
        <v>1.0529565975683663E-2</v>
      </c>
      <c r="I25" s="67">
        <v>-3.6119424955294299E-4</v>
      </c>
      <c r="J25" s="46"/>
      <c r="K25" s="46" t="s">
        <v>50</v>
      </c>
      <c r="L25" s="47">
        <v>96.2</v>
      </c>
    </row>
    <row r="26" spans="1:12" ht="17.25" customHeight="1" x14ac:dyDescent="0.25">
      <c r="A26" s="68" t="s">
        <v>52</v>
      </c>
      <c r="B26" s="32">
        <v>-2.7535980579157293E-2</v>
      </c>
      <c r="C26" s="32">
        <v>1.1741109802298588E-2</v>
      </c>
      <c r="D26" s="32">
        <v>1.3537303595347883E-2</v>
      </c>
      <c r="E26" s="32">
        <v>-8.9219330855017098E-4</v>
      </c>
      <c r="F26" s="32">
        <v>-0.11549407850827209</v>
      </c>
      <c r="G26" s="32">
        <v>2.3882812587206148E-2</v>
      </c>
      <c r="H26" s="32">
        <v>1.7531971318219153E-2</v>
      </c>
      <c r="I26" s="67">
        <v>1.9660898470410526E-3</v>
      </c>
      <c r="J26" s="58"/>
      <c r="K26" s="50" t="s">
        <v>51</v>
      </c>
      <c r="L26" s="47">
        <v>96.6</v>
      </c>
    </row>
    <row r="27" spans="1:12" x14ac:dyDescent="0.25">
      <c r="A27" s="68" t="s">
        <v>53</v>
      </c>
      <c r="B27" s="32">
        <v>-7.4522920921061941E-2</v>
      </c>
      <c r="C27" s="32">
        <v>5.2290747775538549E-3</v>
      </c>
      <c r="D27" s="32">
        <v>1.3862531821337676E-2</v>
      </c>
      <c r="E27" s="32">
        <v>-3.2039780591582856E-3</v>
      </c>
      <c r="F27" s="32">
        <v>-0.12363211252479145</v>
      </c>
      <c r="G27" s="32">
        <v>3.0553382082044722E-2</v>
      </c>
      <c r="H27" s="32">
        <v>1.6294391209563663E-2</v>
      </c>
      <c r="I27" s="67">
        <v>-3.6315052148891969E-3</v>
      </c>
      <c r="J27" s="53"/>
      <c r="K27" s="41" t="s">
        <v>52</v>
      </c>
      <c r="L27" s="47">
        <v>96.12</v>
      </c>
    </row>
    <row r="28" spans="1:12" ht="15.75" thickBot="1" x14ac:dyDescent="0.3">
      <c r="A28" s="70" t="s">
        <v>54</v>
      </c>
      <c r="B28" s="71">
        <v>-0.13755087841363711</v>
      </c>
      <c r="C28" s="71">
        <v>-8.1576315263052201E-3</v>
      </c>
      <c r="D28" s="71">
        <v>1.5612453912331015E-2</v>
      </c>
      <c r="E28" s="71">
        <v>-3.6734693877551461E-3</v>
      </c>
      <c r="F28" s="71">
        <v>-0.11686286166034943</v>
      </c>
      <c r="G28" s="71">
        <v>1.6672867325075336E-2</v>
      </c>
      <c r="H28" s="71">
        <v>3.7886316898454009E-2</v>
      </c>
      <c r="I28" s="72">
        <v>2.7995027465550493E-3</v>
      </c>
      <c r="J28" s="53"/>
      <c r="K28" s="41" t="s">
        <v>53</v>
      </c>
      <c r="L28" s="47">
        <v>92.07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86.95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Wholesale trade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147.72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99.88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96.41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96.5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95.95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91.28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84.92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149.16</v>
      </c>
    </row>
    <row r="42" spans="1:12" x14ac:dyDescent="0.25">
      <c r="K42" s="46" t="s">
        <v>49</v>
      </c>
      <c r="L42" s="47">
        <v>100.38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97.37</v>
      </c>
    </row>
    <row r="44" spans="1:12" ht="15.4" customHeight="1" x14ac:dyDescent="0.25">
      <c r="A44" s="26" t="str">
        <f>"Indexed number of payroll jobs in "&amp;$L$1&amp;" each week by age group"</f>
        <v>Indexed number of payroll jobs in Wholesale trade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97.66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97.25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92.55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86.24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95.54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95.49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96.15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94.45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98.02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93.91</v>
      </c>
    </row>
    <row r="58" spans="1:12" ht="15.4" customHeight="1" x14ac:dyDescent="0.25">
      <c r="K58" s="41" t="s">
        <v>2</v>
      </c>
      <c r="L58" s="47">
        <v>92.94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Wholesale trade each week by State and Territory</v>
      </c>
      <c r="K59" s="41" t="s">
        <v>1</v>
      </c>
      <c r="L59" s="47">
        <v>103.93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95.02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96.05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96.07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93.92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98.73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93.44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92.68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107.01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96.19</v>
      </c>
    </row>
    <row r="71" spans="1:12" ht="15.4" customHeight="1" x14ac:dyDescent="0.25">
      <c r="K71" s="46" t="s">
        <v>5</v>
      </c>
      <c r="L71" s="47">
        <v>97.33</v>
      </c>
    </row>
    <row r="72" spans="1:12" ht="15.4" customHeight="1" x14ac:dyDescent="0.25">
      <c r="K72" s="46" t="s">
        <v>46</v>
      </c>
      <c r="L72" s="47">
        <v>96.99</v>
      </c>
    </row>
    <row r="73" spans="1:12" ht="15.4" customHeight="1" x14ac:dyDescent="0.25">
      <c r="K73" s="50" t="s">
        <v>4</v>
      </c>
      <c r="L73" s="47">
        <v>95.21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Wholesale trade each week by State and Territory</v>
      </c>
      <c r="K74" s="41" t="s">
        <v>3</v>
      </c>
      <c r="L74" s="47">
        <v>99.86</v>
      </c>
    </row>
    <row r="75" spans="1:12" ht="15.4" customHeight="1" x14ac:dyDescent="0.25">
      <c r="K75" s="41" t="s">
        <v>45</v>
      </c>
      <c r="L75" s="47">
        <v>95.15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94.38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108.39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96.33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94.5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96.5</v>
      </c>
    </row>
    <row r="84" spans="1:12" ht="15.4" customHeight="1" x14ac:dyDescent="0.25">
      <c r="K84" s="50" t="s">
        <v>4</v>
      </c>
      <c r="L84" s="47">
        <v>95.82</v>
      </c>
    </row>
    <row r="85" spans="1:12" ht="15.4" customHeight="1" x14ac:dyDescent="0.25">
      <c r="K85" s="41" t="s">
        <v>3</v>
      </c>
      <c r="L85" s="47">
        <v>99.04</v>
      </c>
    </row>
    <row r="86" spans="1:12" ht="15.4" customHeight="1" x14ac:dyDescent="0.25">
      <c r="K86" s="41" t="s">
        <v>45</v>
      </c>
      <c r="L86" s="47">
        <v>95.89</v>
      </c>
    </row>
    <row r="87" spans="1:12" ht="15.4" customHeight="1" x14ac:dyDescent="0.25">
      <c r="K87" s="41" t="s">
        <v>2</v>
      </c>
      <c r="L87" s="47">
        <v>88.98</v>
      </c>
    </row>
    <row r="88" spans="1:12" ht="15.4" customHeight="1" x14ac:dyDescent="0.25">
      <c r="K88" s="41" t="s">
        <v>1</v>
      </c>
      <c r="L88" s="47">
        <v>100.58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95.89</v>
      </c>
    </row>
    <row r="91" spans="1:12" ht="15" customHeight="1" x14ac:dyDescent="0.25">
      <c r="K91" s="46" t="s">
        <v>5</v>
      </c>
      <c r="L91" s="47">
        <v>95.86</v>
      </c>
    </row>
    <row r="92" spans="1:12" ht="15" customHeight="1" x14ac:dyDescent="0.25">
      <c r="A92" s="26"/>
      <c r="K92" s="46" t="s">
        <v>46</v>
      </c>
      <c r="L92" s="47">
        <v>97.61</v>
      </c>
    </row>
    <row r="93" spans="1:12" ht="15" customHeight="1" x14ac:dyDescent="0.25">
      <c r="K93" s="50" t="s">
        <v>4</v>
      </c>
      <c r="L93" s="47">
        <v>95.92</v>
      </c>
    </row>
    <row r="94" spans="1:12" ht="15" customHeight="1" x14ac:dyDescent="0.25">
      <c r="K94" s="41" t="s">
        <v>3</v>
      </c>
      <c r="L94" s="47">
        <v>100.47</v>
      </c>
    </row>
    <row r="95" spans="1:12" ht="15" customHeight="1" x14ac:dyDescent="0.25">
      <c r="K95" s="41" t="s">
        <v>45</v>
      </c>
      <c r="L95" s="47">
        <v>93.9</v>
      </c>
    </row>
    <row r="96" spans="1:12" ht="15" customHeight="1" x14ac:dyDescent="0.25">
      <c r="K96" s="41" t="s">
        <v>2</v>
      </c>
      <c r="L96" s="47">
        <v>88.63</v>
      </c>
    </row>
    <row r="97" spans="1:12" ht="15" customHeight="1" x14ac:dyDescent="0.25">
      <c r="K97" s="41" t="s">
        <v>1</v>
      </c>
      <c r="L97" s="47">
        <v>105.53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96.74</v>
      </c>
    </row>
    <row r="100" spans="1:12" x14ac:dyDescent="0.25">
      <c r="A100" s="25"/>
      <c r="B100" s="24"/>
      <c r="K100" s="46" t="s">
        <v>5</v>
      </c>
      <c r="L100" s="47">
        <v>96.67</v>
      </c>
    </row>
    <row r="101" spans="1:12" x14ac:dyDescent="0.25">
      <c r="A101" s="25"/>
      <c r="B101" s="24"/>
      <c r="K101" s="46" t="s">
        <v>46</v>
      </c>
      <c r="L101" s="47">
        <v>97.22</v>
      </c>
    </row>
    <row r="102" spans="1:12" x14ac:dyDescent="0.25">
      <c r="A102" s="25"/>
      <c r="B102" s="24"/>
      <c r="K102" s="50" t="s">
        <v>4</v>
      </c>
      <c r="L102" s="47">
        <v>96.52</v>
      </c>
    </row>
    <row r="103" spans="1:12" x14ac:dyDescent="0.25">
      <c r="A103" s="25"/>
      <c r="B103" s="24"/>
      <c r="K103" s="41" t="s">
        <v>3</v>
      </c>
      <c r="L103" s="47">
        <v>101.58</v>
      </c>
    </row>
    <row r="104" spans="1:12" x14ac:dyDescent="0.25">
      <c r="A104" s="25"/>
      <c r="B104" s="24"/>
      <c r="K104" s="41" t="s">
        <v>45</v>
      </c>
      <c r="L104" s="47">
        <v>95.48</v>
      </c>
    </row>
    <row r="105" spans="1:12" x14ac:dyDescent="0.25">
      <c r="A105" s="25"/>
      <c r="B105" s="24"/>
      <c r="K105" s="41" t="s">
        <v>2</v>
      </c>
      <c r="L105" s="47">
        <v>89</v>
      </c>
    </row>
    <row r="106" spans="1:12" x14ac:dyDescent="0.25">
      <c r="A106" s="25"/>
      <c r="B106" s="24"/>
      <c r="K106" s="41" t="s">
        <v>1</v>
      </c>
      <c r="L106" s="47">
        <v>106.58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99.958699999999993</v>
      </c>
    </row>
    <row r="110" spans="1:12" x14ac:dyDescent="0.25">
      <c r="K110" s="74">
        <v>43918</v>
      </c>
      <c r="L110" s="47">
        <v>97.904700000000005</v>
      </c>
    </row>
    <row r="111" spans="1:12" x14ac:dyDescent="0.25">
      <c r="K111" s="74">
        <v>43925</v>
      </c>
      <c r="L111" s="47">
        <v>96.035899999999998</v>
      </c>
    </row>
    <row r="112" spans="1:12" x14ac:dyDescent="0.25">
      <c r="K112" s="74">
        <v>43932</v>
      </c>
      <c r="L112" s="47">
        <v>95.1297</v>
      </c>
    </row>
    <row r="113" spans="11:12" x14ac:dyDescent="0.25">
      <c r="K113" s="74">
        <v>43939</v>
      </c>
      <c r="L113" s="47">
        <v>95.067099999999996</v>
      </c>
    </row>
    <row r="114" spans="11:12" x14ac:dyDescent="0.25">
      <c r="K114" s="74">
        <v>43946</v>
      </c>
      <c r="L114" s="47">
        <v>94.859300000000005</v>
      </c>
    </row>
    <row r="115" spans="11:12" x14ac:dyDescent="0.25">
      <c r="K115" s="74">
        <v>43953</v>
      </c>
      <c r="L115" s="47">
        <v>94.702600000000004</v>
      </c>
    </row>
    <row r="116" spans="11:12" x14ac:dyDescent="0.25">
      <c r="K116" s="74">
        <v>43960</v>
      </c>
      <c r="L116" s="47">
        <v>95.099100000000007</v>
      </c>
    </row>
    <row r="117" spans="11:12" x14ac:dyDescent="0.25">
      <c r="K117" s="74">
        <v>43967</v>
      </c>
      <c r="L117" s="47">
        <v>96.051500000000004</v>
      </c>
    </row>
    <row r="118" spans="11:12" x14ac:dyDescent="0.25">
      <c r="K118" s="74">
        <v>43974</v>
      </c>
      <c r="L118" s="47">
        <v>95.942999999999998</v>
      </c>
    </row>
    <row r="119" spans="11:12" x14ac:dyDescent="0.25">
      <c r="K119" s="74">
        <v>43981</v>
      </c>
      <c r="L119" s="47">
        <v>96.0779</v>
      </c>
    </row>
    <row r="120" spans="11:12" x14ac:dyDescent="0.25">
      <c r="K120" s="74">
        <v>43988</v>
      </c>
      <c r="L120" s="47">
        <v>96.306600000000003</v>
      </c>
    </row>
    <row r="121" spans="11:12" x14ac:dyDescent="0.25">
      <c r="K121" s="74">
        <v>43995</v>
      </c>
      <c r="L121" s="47">
        <v>96.437700000000007</v>
      </c>
    </row>
    <row r="122" spans="11:12" x14ac:dyDescent="0.25">
      <c r="K122" s="74">
        <v>44002</v>
      </c>
      <c r="L122" s="47">
        <v>95.618200000000002</v>
      </c>
    </row>
    <row r="123" spans="11:12" x14ac:dyDescent="0.25">
      <c r="K123" s="74">
        <v>44009</v>
      </c>
      <c r="L123" s="47">
        <v>94.218999999999994</v>
      </c>
    </row>
    <row r="124" spans="11:12" x14ac:dyDescent="0.25">
      <c r="K124" s="74">
        <v>44016</v>
      </c>
      <c r="L124" s="47">
        <v>95.586600000000004</v>
      </c>
    </row>
    <row r="125" spans="11:12" x14ac:dyDescent="0.25">
      <c r="K125" s="74">
        <v>44023</v>
      </c>
      <c r="L125" s="47">
        <v>97.546499999999995</v>
      </c>
    </row>
    <row r="126" spans="11:12" x14ac:dyDescent="0.25">
      <c r="K126" s="74">
        <v>44030</v>
      </c>
      <c r="L126" s="47">
        <v>97.550399999999996</v>
      </c>
    </row>
    <row r="127" spans="11:12" x14ac:dyDescent="0.25">
      <c r="K127" s="74">
        <v>44037</v>
      </c>
      <c r="L127" s="47">
        <v>97.604100000000003</v>
      </c>
    </row>
    <row r="128" spans="11:12" x14ac:dyDescent="0.25">
      <c r="K128" s="74">
        <v>44044</v>
      </c>
      <c r="L128" s="47">
        <v>97.368399999999994</v>
      </c>
    </row>
    <row r="129" spans="1:12" x14ac:dyDescent="0.25">
      <c r="K129" s="74">
        <v>44051</v>
      </c>
      <c r="L129" s="47">
        <v>96.886499999999998</v>
      </c>
    </row>
    <row r="130" spans="1:12" x14ac:dyDescent="0.25">
      <c r="K130" s="74">
        <v>44058</v>
      </c>
      <c r="L130" s="47">
        <v>97.210599999999999</v>
      </c>
    </row>
    <row r="131" spans="1:12" x14ac:dyDescent="0.25">
      <c r="K131" s="74">
        <v>44065</v>
      </c>
      <c r="L131" s="47">
        <v>97.125500000000002</v>
      </c>
    </row>
    <row r="132" spans="1:12" x14ac:dyDescent="0.25">
      <c r="K132" s="74">
        <v>44072</v>
      </c>
      <c r="L132" s="47">
        <v>96.946399999999997</v>
      </c>
    </row>
    <row r="133" spans="1:12" x14ac:dyDescent="0.25">
      <c r="K133" s="74">
        <v>44079</v>
      </c>
      <c r="L133" s="47">
        <v>97.036199999999994</v>
      </c>
    </row>
    <row r="134" spans="1:12" x14ac:dyDescent="0.25">
      <c r="K134" s="74">
        <v>44086</v>
      </c>
      <c r="L134" s="47">
        <v>97.341099999999997</v>
      </c>
    </row>
    <row r="135" spans="1:12" x14ac:dyDescent="0.25">
      <c r="K135" s="74">
        <v>44093</v>
      </c>
      <c r="L135" s="47">
        <v>97.207999999999998</v>
      </c>
    </row>
    <row r="136" spans="1:12" x14ac:dyDescent="0.25">
      <c r="K136" s="74">
        <v>44100</v>
      </c>
      <c r="L136" s="47">
        <v>96.921499999999995</v>
      </c>
    </row>
    <row r="137" spans="1:12" x14ac:dyDescent="0.25">
      <c r="K137" s="74">
        <v>44107</v>
      </c>
      <c r="L137" s="47">
        <v>96.849000000000004</v>
      </c>
    </row>
    <row r="138" spans="1:12" x14ac:dyDescent="0.25">
      <c r="K138" s="74">
        <v>44114</v>
      </c>
      <c r="L138" s="47">
        <v>96.341300000000004</v>
      </c>
    </row>
    <row r="139" spans="1:12" x14ac:dyDescent="0.25">
      <c r="A139" s="25"/>
      <c r="B139" s="24"/>
      <c r="K139" s="74">
        <v>44121</v>
      </c>
      <c r="L139" s="47">
        <v>96.407899999999998</v>
      </c>
    </row>
    <row r="140" spans="1:12" x14ac:dyDescent="0.25">
      <c r="A140" s="25"/>
      <c r="B140" s="24"/>
      <c r="K140" s="74">
        <v>44128</v>
      </c>
      <c r="L140" s="47">
        <v>96.428600000000003</v>
      </c>
    </row>
    <row r="141" spans="1:12" x14ac:dyDescent="0.25">
      <c r="K141" s="74">
        <v>44135</v>
      </c>
      <c r="L141" s="47">
        <v>96.420299999999997</v>
      </c>
    </row>
    <row r="142" spans="1:12" x14ac:dyDescent="0.25">
      <c r="K142" s="74">
        <v>44142</v>
      </c>
      <c r="L142" s="47">
        <v>96.164400000000001</v>
      </c>
    </row>
    <row r="143" spans="1:12" x14ac:dyDescent="0.25">
      <c r="K143" s="74">
        <v>44149</v>
      </c>
      <c r="L143" s="47">
        <v>96.646600000000007</v>
      </c>
    </row>
    <row r="144" spans="1:12" x14ac:dyDescent="0.25">
      <c r="K144" s="74">
        <v>44156</v>
      </c>
      <c r="L144" s="47">
        <v>96.831100000000006</v>
      </c>
    </row>
    <row r="145" spans="11:12" x14ac:dyDescent="0.25">
      <c r="K145" s="74">
        <v>44163</v>
      </c>
      <c r="L145" s="47">
        <v>97.819500000000005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99.814300000000003</v>
      </c>
    </row>
    <row r="152" spans="11:12" x14ac:dyDescent="0.25">
      <c r="K152" s="74">
        <v>43918</v>
      </c>
      <c r="L152" s="47">
        <v>97.225899999999996</v>
      </c>
    </row>
    <row r="153" spans="11:12" x14ac:dyDescent="0.25">
      <c r="K153" s="74">
        <v>43925</v>
      </c>
      <c r="L153" s="47">
        <v>97.513999999999996</v>
      </c>
    </row>
    <row r="154" spans="11:12" x14ac:dyDescent="0.25">
      <c r="K154" s="74">
        <v>43932</v>
      </c>
      <c r="L154" s="47">
        <v>91.802800000000005</v>
      </c>
    </row>
    <row r="155" spans="11:12" x14ac:dyDescent="0.25">
      <c r="K155" s="74">
        <v>43939</v>
      </c>
      <c r="L155" s="47">
        <v>89.650700000000001</v>
      </c>
    </row>
    <row r="156" spans="11:12" x14ac:dyDescent="0.25">
      <c r="K156" s="74">
        <v>43946</v>
      </c>
      <c r="L156" s="47">
        <v>89.879800000000003</v>
      </c>
    </row>
    <row r="157" spans="11:12" x14ac:dyDescent="0.25">
      <c r="K157" s="74">
        <v>43953</v>
      </c>
      <c r="L157" s="47">
        <v>91.103999999999999</v>
      </c>
    </row>
    <row r="158" spans="11:12" x14ac:dyDescent="0.25">
      <c r="K158" s="74">
        <v>43960</v>
      </c>
      <c r="L158" s="47">
        <v>87.208399999999997</v>
      </c>
    </row>
    <row r="159" spans="11:12" x14ac:dyDescent="0.25">
      <c r="K159" s="74">
        <v>43967</v>
      </c>
      <c r="L159" s="47">
        <v>87.018299999999996</v>
      </c>
    </row>
    <row r="160" spans="11:12" x14ac:dyDescent="0.25">
      <c r="K160" s="74">
        <v>43974</v>
      </c>
      <c r="L160" s="47">
        <v>86.369500000000002</v>
      </c>
    </row>
    <row r="161" spans="11:12" x14ac:dyDescent="0.25">
      <c r="K161" s="74">
        <v>43981</v>
      </c>
      <c r="L161" s="47">
        <v>87.778099999999995</v>
      </c>
    </row>
    <row r="162" spans="11:12" x14ac:dyDescent="0.25">
      <c r="K162" s="74">
        <v>43988</v>
      </c>
      <c r="L162" s="47">
        <v>89.957700000000003</v>
      </c>
    </row>
    <row r="163" spans="11:12" x14ac:dyDescent="0.25">
      <c r="K163" s="74">
        <v>43995</v>
      </c>
      <c r="L163" s="47">
        <v>90.028899999999993</v>
      </c>
    </row>
    <row r="164" spans="11:12" x14ac:dyDescent="0.25">
      <c r="K164" s="74">
        <v>44002</v>
      </c>
      <c r="L164" s="47">
        <v>90.496399999999994</v>
      </c>
    </row>
    <row r="165" spans="11:12" x14ac:dyDescent="0.25">
      <c r="K165" s="74">
        <v>44009</v>
      </c>
      <c r="L165" s="47">
        <v>90.888300000000001</v>
      </c>
    </row>
    <row r="166" spans="11:12" x14ac:dyDescent="0.25">
      <c r="K166" s="74">
        <v>44016</v>
      </c>
      <c r="L166" s="47">
        <v>96.911500000000004</v>
      </c>
    </row>
    <row r="167" spans="11:12" x14ac:dyDescent="0.25">
      <c r="K167" s="74">
        <v>44023</v>
      </c>
      <c r="L167" s="47">
        <v>92.168999999999997</v>
      </c>
    </row>
    <row r="168" spans="11:12" x14ac:dyDescent="0.25">
      <c r="K168" s="74">
        <v>44030</v>
      </c>
      <c r="L168" s="47">
        <v>90.796199999999999</v>
      </c>
    </row>
    <row r="169" spans="11:12" x14ac:dyDescent="0.25">
      <c r="K169" s="74">
        <v>44037</v>
      </c>
      <c r="L169" s="47">
        <v>90.436700000000002</v>
      </c>
    </row>
    <row r="170" spans="11:12" x14ac:dyDescent="0.25">
      <c r="K170" s="74">
        <v>44044</v>
      </c>
      <c r="L170" s="47">
        <v>91.241500000000002</v>
      </c>
    </row>
    <row r="171" spans="11:12" x14ac:dyDescent="0.25">
      <c r="K171" s="74">
        <v>44051</v>
      </c>
      <c r="L171" s="47">
        <v>90.702200000000005</v>
      </c>
    </row>
    <row r="172" spans="11:12" x14ac:dyDescent="0.25">
      <c r="K172" s="74">
        <v>44058</v>
      </c>
      <c r="L172" s="47">
        <v>90.650899999999993</v>
      </c>
    </row>
    <row r="173" spans="11:12" x14ac:dyDescent="0.25">
      <c r="K173" s="74">
        <v>44065</v>
      </c>
      <c r="L173" s="47">
        <v>89.708100000000002</v>
      </c>
    </row>
    <row r="174" spans="11:12" x14ac:dyDescent="0.25">
      <c r="K174" s="74">
        <v>44072</v>
      </c>
      <c r="L174" s="47">
        <v>90.229699999999994</v>
      </c>
    </row>
    <row r="175" spans="11:12" x14ac:dyDescent="0.25">
      <c r="K175" s="74">
        <v>44079</v>
      </c>
      <c r="L175" s="47">
        <v>92.334900000000005</v>
      </c>
    </row>
    <row r="176" spans="11:12" x14ac:dyDescent="0.25">
      <c r="K176" s="74">
        <v>44086</v>
      </c>
      <c r="L176" s="47">
        <v>91.665000000000006</v>
      </c>
    </row>
    <row r="177" spans="11:12" x14ac:dyDescent="0.25">
      <c r="K177" s="74">
        <v>44093</v>
      </c>
      <c r="L177" s="47">
        <v>92.405299999999997</v>
      </c>
    </row>
    <row r="178" spans="11:12" x14ac:dyDescent="0.25">
      <c r="K178" s="74">
        <v>44100</v>
      </c>
      <c r="L178" s="47">
        <v>92.329300000000003</v>
      </c>
    </row>
    <row r="179" spans="11:12" x14ac:dyDescent="0.25">
      <c r="K179" s="74">
        <v>44107</v>
      </c>
      <c r="L179" s="47">
        <v>91.910600000000002</v>
      </c>
    </row>
    <row r="180" spans="11:12" x14ac:dyDescent="0.25">
      <c r="K180" s="74">
        <v>44114</v>
      </c>
      <c r="L180" s="47">
        <v>89.600700000000003</v>
      </c>
    </row>
    <row r="181" spans="11:12" x14ac:dyDescent="0.25">
      <c r="K181" s="74">
        <v>44121</v>
      </c>
      <c r="L181" s="47">
        <v>89.667500000000004</v>
      </c>
    </row>
    <row r="182" spans="11:12" x14ac:dyDescent="0.25">
      <c r="K182" s="74">
        <v>44128</v>
      </c>
      <c r="L182" s="47">
        <v>89.047899999999998</v>
      </c>
    </row>
    <row r="183" spans="11:12" x14ac:dyDescent="0.25">
      <c r="K183" s="74">
        <v>44135</v>
      </c>
      <c r="L183" s="47">
        <v>89.727900000000005</v>
      </c>
    </row>
    <row r="184" spans="11:12" x14ac:dyDescent="0.25">
      <c r="K184" s="74">
        <v>44142</v>
      </c>
      <c r="L184" s="47">
        <v>91.418199999999999</v>
      </c>
    </row>
    <row r="185" spans="11:12" x14ac:dyDescent="0.25">
      <c r="K185" s="74">
        <v>44149</v>
      </c>
      <c r="L185" s="47">
        <v>90.593800000000002</v>
      </c>
    </row>
    <row r="186" spans="11:12" x14ac:dyDescent="0.25">
      <c r="K186" s="74">
        <v>44156</v>
      </c>
      <c r="L186" s="47">
        <v>90.907200000000003</v>
      </c>
    </row>
    <row r="187" spans="11:12" x14ac:dyDescent="0.25">
      <c r="K187" s="74">
        <v>44163</v>
      </c>
      <c r="L187" s="47">
        <v>92.002300000000005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298DF-DD9A-4F74-A41D-EAE033506F99}">
  <sheetPr codeName="Sheet10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Retail trade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2.0974403192553615E-2</v>
      </c>
      <c r="C10" s="32">
        <v>3.2850712552327854E-2</v>
      </c>
      <c r="D10" s="32">
        <v>1.0064479321504338E-2</v>
      </c>
      <c r="E10" s="32">
        <v>1.2822145916408179E-2</v>
      </c>
      <c r="F10" s="32">
        <v>1.5219599846841625E-2</v>
      </c>
      <c r="G10" s="32">
        <v>3.2565730148897742E-2</v>
      </c>
      <c r="H10" s="32">
        <v>1.5095360184502082E-2</v>
      </c>
      <c r="I10" s="67">
        <v>-1.0222329439513178E-2</v>
      </c>
      <c r="J10" s="46"/>
      <c r="K10" s="46"/>
      <c r="L10" s="47"/>
    </row>
    <row r="11" spans="1:12" x14ac:dyDescent="0.25">
      <c r="A11" s="68" t="s">
        <v>6</v>
      </c>
      <c r="B11" s="32">
        <v>1.6482893722133518E-2</v>
      </c>
      <c r="C11" s="32">
        <v>3.518045316402385E-2</v>
      </c>
      <c r="D11" s="32">
        <v>1.4011106264074424E-2</v>
      </c>
      <c r="E11" s="32">
        <v>1.4099494546421898E-2</v>
      </c>
      <c r="F11" s="32">
        <v>4.9919952437635917E-3</v>
      </c>
      <c r="G11" s="32">
        <v>3.00280814705427E-2</v>
      </c>
      <c r="H11" s="32">
        <v>1.4100612924449862E-2</v>
      </c>
      <c r="I11" s="67">
        <v>-1.8539117622329959E-2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4.9073962738637178E-3</v>
      </c>
      <c r="C12" s="32">
        <v>3.2795963547643359E-2</v>
      </c>
      <c r="D12" s="32">
        <v>5.726270621162044E-3</v>
      </c>
      <c r="E12" s="32">
        <v>1.3040843196399754E-2</v>
      </c>
      <c r="F12" s="32">
        <v>1.2225259780850761E-2</v>
      </c>
      <c r="G12" s="32">
        <v>4.2856903026492033E-2</v>
      </c>
      <c r="H12" s="32">
        <v>1.7545755021247444E-2</v>
      </c>
      <c r="I12" s="67">
        <v>-3.7191432714211992E-3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4.6208963758525456E-2</v>
      </c>
      <c r="C13" s="32">
        <v>2.9661335415002599E-2</v>
      </c>
      <c r="D13" s="32">
        <v>6.5416132424123141E-3</v>
      </c>
      <c r="E13" s="32">
        <v>1.2979250277516785E-2</v>
      </c>
      <c r="F13" s="32">
        <v>3.369534249146322E-2</v>
      </c>
      <c r="G13" s="32">
        <v>2.7750407891151019E-2</v>
      </c>
      <c r="H13" s="32">
        <v>1.5612695990034009E-2</v>
      </c>
      <c r="I13" s="67">
        <v>-1.430546181316994E-2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1.5003471915361111E-2</v>
      </c>
      <c r="C14" s="32">
        <v>2.9864982578397203E-2</v>
      </c>
      <c r="D14" s="32">
        <v>1.4785671008785251E-2</v>
      </c>
      <c r="E14" s="32">
        <v>4.8961160861513697E-3</v>
      </c>
      <c r="F14" s="32">
        <v>3.0464451388737324E-2</v>
      </c>
      <c r="G14" s="32">
        <v>3.2578352009153821E-2</v>
      </c>
      <c r="H14" s="32">
        <v>6.6240731179048051E-3</v>
      </c>
      <c r="I14" s="67">
        <v>7.0091911390433026E-3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3.1871546408264617E-2</v>
      </c>
      <c r="C15" s="32">
        <v>3.431968390163842E-2</v>
      </c>
      <c r="D15" s="32">
        <v>1.1988899651805163E-2</v>
      </c>
      <c r="E15" s="32">
        <v>1.43938387996283E-2</v>
      </c>
      <c r="F15" s="32">
        <v>1.420177052197702E-2</v>
      </c>
      <c r="G15" s="32">
        <v>2.6103418343035756E-2</v>
      </c>
      <c r="H15" s="32">
        <v>1.5789483578346086E-2</v>
      </c>
      <c r="I15" s="67">
        <v>-3.8917802999312023E-3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9.2163631656168032E-3</v>
      </c>
      <c r="C16" s="32">
        <v>2.7438386855862751E-2</v>
      </c>
      <c r="D16" s="32">
        <v>1.570311821419268E-2</v>
      </c>
      <c r="E16" s="32">
        <v>7.7465096940785294E-3</v>
      </c>
      <c r="F16" s="32">
        <v>1.6480917935546069E-2</v>
      </c>
      <c r="G16" s="32">
        <v>2.7704676520281302E-2</v>
      </c>
      <c r="H16" s="32">
        <v>2.0218326007479526E-2</v>
      </c>
      <c r="I16" s="67">
        <v>2.8235080602334595E-3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4.2344173441734467E-2</v>
      </c>
      <c r="C17" s="32">
        <v>4.2108828177918278E-2</v>
      </c>
      <c r="D17" s="32">
        <v>1.2504113195130007E-2</v>
      </c>
      <c r="E17" s="32">
        <v>8.8524952971118509E-3</v>
      </c>
      <c r="F17" s="32">
        <v>2.4271163156545761E-2</v>
      </c>
      <c r="G17" s="32">
        <v>-6.6762748571924657E-3</v>
      </c>
      <c r="H17" s="32">
        <v>5.9990925008168716E-3</v>
      </c>
      <c r="I17" s="67">
        <v>-1.5479431627543061E-2</v>
      </c>
      <c r="J17" s="46"/>
      <c r="K17" s="46"/>
      <c r="L17" s="47"/>
    </row>
    <row r="18" spans="1:12" x14ac:dyDescent="0.25">
      <c r="A18" s="69" t="s">
        <v>1</v>
      </c>
      <c r="B18" s="32">
        <v>2.2915232218252646E-2</v>
      </c>
      <c r="C18" s="32">
        <v>3.5697467938178296E-2</v>
      </c>
      <c r="D18" s="32">
        <v>8.0514658814492268E-3</v>
      </c>
      <c r="E18" s="32">
        <v>1.7454734922495829E-2</v>
      </c>
      <c r="F18" s="32">
        <v>-2.0225849108477245E-2</v>
      </c>
      <c r="G18" s="32">
        <v>3.5795109108223366E-2</v>
      </c>
      <c r="H18" s="32">
        <v>1.6700494668438814E-2</v>
      </c>
      <c r="I18" s="67">
        <v>-2.798267228199125E-2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-1.0190015440941669E-2</v>
      </c>
      <c r="C20" s="32">
        <v>1.1919568192184871E-2</v>
      </c>
      <c r="D20" s="32">
        <v>7.5647696078757765E-3</v>
      </c>
      <c r="E20" s="32">
        <v>4.1177930238953664E-3</v>
      </c>
      <c r="F20" s="32">
        <v>-1.9783875223290281E-2</v>
      </c>
      <c r="G20" s="32">
        <v>1.4346961828154647E-2</v>
      </c>
      <c r="H20" s="32">
        <v>5.6548166362004881E-3</v>
      </c>
      <c r="I20" s="67">
        <v>-3.2726000640935893E-2</v>
      </c>
      <c r="J20" s="46"/>
      <c r="K20" s="46"/>
      <c r="L20" s="46"/>
    </row>
    <row r="21" spans="1:12" x14ac:dyDescent="0.25">
      <c r="A21" s="68" t="s">
        <v>13</v>
      </c>
      <c r="B21" s="32">
        <v>-6.0680357069734514E-3</v>
      </c>
      <c r="C21" s="32">
        <v>3.8303594821916587E-2</v>
      </c>
      <c r="D21" s="32">
        <v>9.5234051697248301E-3</v>
      </c>
      <c r="E21" s="32">
        <v>1.7188406154757363E-2</v>
      </c>
      <c r="F21" s="32">
        <v>3.0286739136762275E-2</v>
      </c>
      <c r="G21" s="32">
        <v>4.7624714064151252E-2</v>
      </c>
      <c r="H21" s="32">
        <v>2.3345764592321405E-2</v>
      </c>
      <c r="I21" s="67">
        <v>1.2304381829775224E-2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0.33999480222464773</v>
      </c>
      <c r="C22" s="32">
        <v>0.10864129928398891</v>
      </c>
      <c r="D22" s="32">
        <v>2.6763934709158388E-2</v>
      </c>
      <c r="E22" s="32">
        <v>2.9311487506747058E-2</v>
      </c>
      <c r="F22" s="32">
        <v>0.7004802122374707</v>
      </c>
      <c r="G22" s="32">
        <v>0.14527379738677548</v>
      </c>
      <c r="H22" s="32">
        <v>6.3505873364436916E-2</v>
      </c>
      <c r="I22" s="67">
        <v>4.6965428526313469E-2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-6.5057633961980166E-3</v>
      </c>
      <c r="C23" s="32">
        <v>4.3066536328671079E-2</v>
      </c>
      <c r="D23" s="32">
        <v>8.4530455059355081E-3</v>
      </c>
      <c r="E23" s="32">
        <v>1.8657757170235101E-2</v>
      </c>
      <c r="F23" s="32">
        <v>7.7626850218776466E-2</v>
      </c>
      <c r="G23" s="32">
        <v>8.0853343281301449E-2</v>
      </c>
      <c r="H23" s="32">
        <v>4.1198310646284986E-2</v>
      </c>
      <c r="I23" s="67">
        <v>1.6181174157983813E-2</v>
      </c>
      <c r="J23" s="46"/>
      <c r="K23" s="46" t="s">
        <v>48</v>
      </c>
      <c r="L23" s="47">
        <v>120.87</v>
      </c>
    </row>
    <row r="24" spans="1:12" x14ac:dyDescent="0.25">
      <c r="A24" s="68" t="s">
        <v>50</v>
      </c>
      <c r="B24" s="32">
        <v>-1.7244986412911167E-2</v>
      </c>
      <c r="C24" s="32">
        <v>1.4110446096093909E-2</v>
      </c>
      <c r="D24" s="32">
        <v>6.9703199536934601E-3</v>
      </c>
      <c r="E24" s="32">
        <v>6.9338371251708164E-3</v>
      </c>
      <c r="F24" s="32">
        <v>-1.991214191038837E-2</v>
      </c>
      <c r="G24" s="32">
        <v>2.0083013180565157E-2</v>
      </c>
      <c r="H24" s="32">
        <v>5.8476917229732805E-3</v>
      </c>
      <c r="I24" s="67">
        <v>-2.1249668306850156E-2</v>
      </c>
      <c r="J24" s="46"/>
      <c r="K24" s="46" t="s">
        <v>49</v>
      </c>
      <c r="L24" s="47">
        <v>95.25</v>
      </c>
    </row>
    <row r="25" spans="1:12" x14ac:dyDescent="0.25">
      <c r="A25" s="68" t="s">
        <v>51</v>
      </c>
      <c r="B25" s="32">
        <v>-1.1261549778991409E-3</v>
      </c>
      <c r="C25" s="32">
        <v>1.5940737109611858E-2</v>
      </c>
      <c r="D25" s="32">
        <v>8.9320052525383442E-3</v>
      </c>
      <c r="E25" s="32">
        <v>6.9596738821950943E-3</v>
      </c>
      <c r="F25" s="32">
        <v>-3.6187655929117213E-2</v>
      </c>
      <c r="G25" s="32">
        <v>6.8381245441500038E-3</v>
      </c>
      <c r="H25" s="32">
        <v>-2.118224022837456E-3</v>
      </c>
      <c r="I25" s="67">
        <v>-3.4237035472242661E-2</v>
      </c>
      <c r="J25" s="46"/>
      <c r="K25" s="46" t="s">
        <v>50</v>
      </c>
      <c r="L25" s="47">
        <v>96.91</v>
      </c>
    </row>
    <row r="26" spans="1:12" ht="17.25" customHeight="1" x14ac:dyDescent="0.25">
      <c r="A26" s="68" t="s">
        <v>52</v>
      </c>
      <c r="B26" s="32">
        <v>-7.0351714581087244E-3</v>
      </c>
      <c r="C26" s="32">
        <v>1.7287723093564189E-2</v>
      </c>
      <c r="D26" s="32">
        <v>9.2818815954212042E-3</v>
      </c>
      <c r="E26" s="32">
        <v>8.7050651752289543E-3</v>
      </c>
      <c r="F26" s="32">
        <v>-3.4854240672878123E-2</v>
      </c>
      <c r="G26" s="32">
        <v>8.2738012696443874E-3</v>
      </c>
      <c r="H26" s="32">
        <v>1.2576110988078426E-3</v>
      </c>
      <c r="I26" s="67">
        <v>-2.0109001251989E-2</v>
      </c>
      <c r="J26" s="58"/>
      <c r="K26" s="50" t="s">
        <v>51</v>
      </c>
      <c r="L26" s="47">
        <v>98.32</v>
      </c>
    </row>
    <row r="27" spans="1:12" x14ac:dyDescent="0.25">
      <c r="A27" s="68" t="s">
        <v>53</v>
      </c>
      <c r="B27" s="32">
        <v>-6.3179995842366221E-2</v>
      </c>
      <c r="C27" s="32">
        <v>1.0200787779806042E-2</v>
      </c>
      <c r="D27" s="32">
        <v>7.6676622318763155E-3</v>
      </c>
      <c r="E27" s="32">
        <v>4.5404954434604683E-3</v>
      </c>
      <c r="F27" s="32">
        <v>-8.3499732136063542E-2</v>
      </c>
      <c r="G27" s="32">
        <v>-8.8127273690108421E-3</v>
      </c>
      <c r="H27" s="32">
        <v>-4.8287212134638935E-3</v>
      </c>
      <c r="I27" s="67">
        <v>-2.1531130092675377E-2</v>
      </c>
      <c r="J27" s="53"/>
      <c r="K27" s="41" t="s">
        <v>52</v>
      </c>
      <c r="L27" s="47">
        <v>97.61</v>
      </c>
    </row>
    <row r="28" spans="1:12" ht="15.75" thickBot="1" x14ac:dyDescent="0.3">
      <c r="A28" s="70" t="s">
        <v>54</v>
      </c>
      <c r="B28" s="71">
        <v>-0.1179730281977931</v>
      </c>
      <c r="C28" s="71">
        <v>1.3295774647887448E-2</v>
      </c>
      <c r="D28" s="71">
        <v>1.4248120300752065E-2</v>
      </c>
      <c r="E28" s="71">
        <v>3.8919683924991677E-3</v>
      </c>
      <c r="F28" s="71">
        <v>-0.11204386410756639</v>
      </c>
      <c r="G28" s="71">
        <v>-2.0862947918743879E-3</v>
      </c>
      <c r="H28" s="71">
        <v>1.093201072160821E-2</v>
      </c>
      <c r="I28" s="72">
        <v>9.9524577729936947E-3</v>
      </c>
      <c r="J28" s="53"/>
      <c r="K28" s="41" t="s">
        <v>53</v>
      </c>
      <c r="L28" s="47">
        <v>92.74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87.05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Retail trade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130.51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98.52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97.6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98.38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92.97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86.96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134</v>
      </c>
    </row>
    <row r="42" spans="1:12" x14ac:dyDescent="0.25">
      <c r="K42" s="46" t="s">
        <v>49</v>
      </c>
      <c r="L42" s="47">
        <v>99.35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98.28</v>
      </c>
    </row>
    <row r="44" spans="1:12" ht="15.4" customHeight="1" x14ac:dyDescent="0.25">
      <c r="A44" s="26" t="str">
        <f>"Indexed number of payroll jobs in "&amp;$L$1&amp;" each week by age group"</f>
        <v>Indexed number of payroll jobs in Retail trade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99.89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99.3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93.68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88.2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96.98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96.87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100.97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96.85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97.89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96.67</v>
      </c>
    </row>
    <row r="58" spans="1:12" ht="15.4" customHeight="1" x14ac:dyDescent="0.25">
      <c r="K58" s="41" t="s">
        <v>2</v>
      </c>
      <c r="L58" s="47">
        <v>98.25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Retail trade each week by State and Territory</v>
      </c>
      <c r="K59" s="41" t="s">
        <v>1</v>
      </c>
      <c r="L59" s="47">
        <v>96.77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97.3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97.35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101.66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97.01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97.98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96.55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100.77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97.83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98.35</v>
      </c>
    </row>
    <row r="71" spans="1:12" ht="15.4" customHeight="1" x14ac:dyDescent="0.25">
      <c r="K71" s="46" t="s">
        <v>5</v>
      </c>
      <c r="L71" s="47">
        <v>97.87</v>
      </c>
    </row>
    <row r="72" spans="1:12" ht="15.4" customHeight="1" x14ac:dyDescent="0.25">
      <c r="K72" s="46" t="s">
        <v>46</v>
      </c>
      <c r="L72" s="47">
        <v>101.97</v>
      </c>
    </row>
    <row r="73" spans="1:12" ht="15.4" customHeight="1" x14ac:dyDescent="0.25">
      <c r="K73" s="50" t="s">
        <v>4</v>
      </c>
      <c r="L73" s="47">
        <v>98.09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Retail trade each week by State and Territory</v>
      </c>
      <c r="K74" s="41" t="s">
        <v>3</v>
      </c>
      <c r="L74" s="47">
        <v>98.8</v>
      </c>
    </row>
    <row r="75" spans="1:12" ht="15.4" customHeight="1" x14ac:dyDescent="0.25">
      <c r="K75" s="41" t="s">
        <v>45</v>
      </c>
      <c r="L75" s="47">
        <v>97.62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101.95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98.99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95.17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94.48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97.84</v>
      </c>
    </row>
    <row r="84" spans="1:12" ht="15.4" customHeight="1" x14ac:dyDescent="0.25">
      <c r="K84" s="50" t="s">
        <v>4</v>
      </c>
      <c r="L84" s="47">
        <v>95.19</v>
      </c>
    </row>
    <row r="85" spans="1:12" ht="15.4" customHeight="1" x14ac:dyDescent="0.25">
      <c r="K85" s="41" t="s">
        <v>3</v>
      </c>
      <c r="L85" s="47">
        <v>96.72</v>
      </c>
    </row>
    <row r="86" spans="1:12" ht="15.4" customHeight="1" x14ac:dyDescent="0.25">
      <c r="K86" s="41" t="s">
        <v>45</v>
      </c>
      <c r="L86" s="47">
        <v>95.55</v>
      </c>
    </row>
    <row r="87" spans="1:12" ht="15.4" customHeight="1" x14ac:dyDescent="0.25">
      <c r="K87" s="41" t="s">
        <v>2</v>
      </c>
      <c r="L87" s="47">
        <v>97.99</v>
      </c>
    </row>
    <row r="88" spans="1:12" ht="15.4" customHeight="1" x14ac:dyDescent="0.25">
      <c r="K88" s="41" t="s">
        <v>1</v>
      </c>
      <c r="L88" s="47">
        <v>95.18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97.57</v>
      </c>
    </row>
    <row r="91" spans="1:12" ht="15" customHeight="1" x14ac:dyDescent="0.25">
      <c r="K91" s="46" t="s">
        <v>5</v>
      </c>
      <c r="L91" s="47">
        <v>98.19</v>
      </c>
    </row>
    <row r="92" spans="1:12" ht="15" customHeight="1" x14ac:dyDescent="0.25">
      <c r="A92" s="26"/>
      <c r="K92" s="46" t="s">
        <v>46</v>
      </c>
      <c r="L92" s="47">
        <v>100.3</v>
      </c>
    </row>
    <row r="93" spans="1:12" ht="15" customHeight="1" x14ac:dyDescent="0.25">
      <c r="K93" s="50" t="s">
        <v>4</v>
      </c>
      <c r="L93" s="47">
        <v>97.02</v>
      </c>
    </row>
    <row r="94" spans="1:12" ht="15" customHeight="1" x14ac:dyDescent="0.25">
      <c r="K94" s="41" t="s">
        <v>3</v>
      </c>
      <c r="L94" s="47">
        <v>99.28</v>
      </c>
    </row>
    <row r="95" spans="1:12" ht="15" customHeight="1" x14ac:dyDescent="0.25">
      <c r="K95" s="41" t="s">
        <v>45</v>
      </c>
      <c r="L95" s="47">
        <v>97.12</v>
      </c>
    </row>
    <row r="96" spans="1:12" ht="15" customHeight="1" x14ac:dyDescent="0.25">
      <c r="K96" s="41" t="s">
        <v>2</v>
      </c>
      <c r="L96" s="47">
        <v>100.44</v>
      </c>
    </row>
    <row r="97" spans="1:12" ht="15" customHeight="1" x14ac:dyDescent="0.25">
      <c r="K97" s="41" t="s">
        <v>1</v>
      </c>
      <c r="L97" s="47">
        <v>98.17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98.97</v>
      </c>
    </row>
    <row r="100" spans="1:12" x14ac:dyDescent="0.25">
      <c r="A100" s="25"/>
      <c r="B100" s="24"/>
      <c r="K100" s="46" t="s">
        <v>5</v>
      </c>
      <c r="L100" s="47">
        <v>98.58</v>
      </c>
    </row>
    <row r="101" spans="1:12" x14ac:dyDescent="0.25">
      <c r="A101" s="25"/>
      <c r="B101" s="24"/>
      <c r="K101" s="46" t="s">
        <v>46</v>
      </c>
      <c r="L101" s="47">
        <v>100.95</v>
      </c>
    </row>
    <row r="102" spans="1:12" x14ac:dyDescent="0.25">
      <c r="A102" s="25"/>
      <c r="B102" s="24"/>
      <c r="K102" s="50" t="s">
        <v>4</v>
      </c>
      <c r="L102" s="47">
        <v>98.47</v>
      </c>
    </row>
    <row r="103" spans="1:12" x14ac:dyDescent="0.25">
      <c r="A103" s="25"/>
      <c r="B103" s="24"/>
      <c r="K103" s="41" t="s">
        <v>3</v>
      </c>
      <c r="L103" s="47">
        <v>100.44</v>
      </c>
    </row>
    <row r="104" spans="1:12" x14ac:dyDescent="0.25">
      <c r="A104" s="25"/>
      <c r="B104" s="24"/>
      <c r="K104" s="41" t="s">
        <v>45</v>
      </c>
      <c r="L104" s="47">
        <v>98.45</v>
      </c>
    </row>
    <row r="105" spans="1:12" x14ac:dyDescent="0.25">
      <c r="A105" s="25"/>
      <c r="B105" s="24"/>
      <c r="K105" s="41" t="s">
        <v>2</v>
      </c>
      <c r="L105" s="47">
        <v>101.33</v>
      </c>
    </row>
    <row r="106" spans="1:12" x14ac:dyDescent="0.25">
      <c r="A106" s="25"/>
      <c r="B106" s="24"/>
      <c r="K106" s="41" t="s">
        <v>1</v>
      </c>
      <c r="L106" s="47">
        <v>98.8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100.1229</v>
      </c>
    </row>
    <row r="110" spans="1:12" x14ac:dyDescent="0.25">
      <c r="K110" s="74">
        <v>43918</v>
      </c>
      <c r="L110" s="47">
        <v>96.352599999999995</v>
      </c>
    </row>
    <row r="111" spans="1:12" x14ac:dyDescent="0.25">
      <c r="K111" s="74">
        <v>43925</v>
      </c>
      <c r="L111" s="47">
        <v>94.002300000000005</v>
      </c>
    </row>
    <row r="112" spans="1:12" x14ac:dyDescent="0.25">
      <c r="K112" s="74">
        <v>43932</v>
      </c>
      <c r="L112" s="47">
        <v>91.649699999999996</v>
      </c>
    </row>
    <row r="113" spans="11:12" x14ac:dyDescent="0.25">
      <c r="K113" s="74">
        <v>43939</v>
      </c>
      <c r="L113" s="47">
        <v>91.572699999999998</v>
      </c>
    </row>
    <row r="114" spans="11:12" x14ac:dyDescent="0.25">
      <c r="K114" s="74">
        <v>43946</v>
      </c>
      <c r="L114" s="47">
        <v>92.172799999999995</v>
      </c>
    </row>
    <row r="115" spans="11:12" x14ac:dyDescent="0.25">
      <c r="K115" s="74">
        <v>43953</v>
      </c>
      <c r="L115" s="47">
        <v>92.519800000000004</v>
      </c>
    </row>
    <row r="116" spans="11:12" x14ac:dyDescent="0.25">
      <c r="K116" s="74">
        <v>43960</v>
      </c>
      <c r="L116" s="47">
        <v>93.636799999999994</v>
      </c>
    </row>
    <row r="117" spans="11:12" x14ac:dyDescent="0.25">
      <c r="K117" s="74">
        <v>43967</v>
      </c>
      <c r="L117" s="47">
        <v>94.101100000000002</v>
      </c>
    </row>
    <row r="118" spans="11:12" x14ac:dyDescent="0.25">
      <c r="K118" s="74">
        <v>43974</v>
      </c>
      <c r="L118" s="47">
        <v>94.646299999999997</v>
      </c>
    </row>
    <row r="119" spans="11:12" x14ac:dyDescent="0.25">
      <c r="K119" s="74">
        <v>43981</v>
      </c>
      <c r="L119" s="47">
        <v>95.307599999999994</v>
      </c>
    </row>
    <row r="120" spans="11:12" x14ac:dyDescent="0.25">
      <c r="K120" s="74">
        <v>43988</v>
      </c>
      <c r="L120" s="47">
        <v>97.4756</v>
      </c>
    </row>
    <row r="121" spans="11:12" x14ac:dyDescent="0.25">
      <c r="K121" s="74">
        <v>43995</v>
      </c>
      <c r="L121" s="47">
        <v>95.547600000000003</v>
      </c>
    </row>
    <row r="122" spans="11:12" x14ac:dyDescent="0.25">
      <c r="K122" s="74">
        <v>44002</v>
      </c>
      <c r="L122" s="47">
        <v>96.392499999999998</v>
      </c>
    </row>
    <row r="123" spans="11:12" x14ac:dyDescent="0.25">
      <c r="K123" s="74">
        <v>44009</v>
      </c>
      <c r="L123" s="47">
        <v>96.435400000000001</v>
      </c>
    </row>
    <row r="124" spans="11:12" x14ac:dyDescent="0.25">
      <c r="K124" s="74">
        <v>44016</v>
      </c>
      <c r="L124" s="47">
        <v>97.485399999999998</v>
      </c>
    </row>
    <row r="125" spans="11:12" x14ac:dyDescent="0.25">
      <c r="K125" s="74">
        <v>44023</v>
      </c>
      <c r="L125" s="47">
        <v>98.205799999999996</v>
      </c>
    </row>
    <row r="126" spans="11:12" x14ac:dyDescent="0.25">
      <c r="K126" s="74">
        <v>44030</v>
      </c>
      <c r="L126" s="47">
        <v>97.568799999999996</v>
      </c>
    </row>
    <row r="127" spans="11:12" x14ac:dyDescent="0.25">
      <c r="K127" s="74">
        <v>44037</v>
      </c>
      <c r="L127" s="47">
        <v>97.079099999999997</v>
      </c>
    </row>
    <row r="128" spans="11:12" x14ac:dyDescent="0.25">
      <c r="K128" s="74">
        <v>44044</v>
      </c>
      <c r="L128" s="47">
        <v>97.446899999999999</v>
      </c>
    </row>
    <row r="129" spans="1:12" x14ac:dyDescent="0.25">
      <c r="K129" s="74">
        <v>44051</v>
      </c>
      <c r="L129" s="47">
        <v>97.717699999999994</v>
      </c>
    </row>
    <row r="130" spans="1:12" x14ac:dyDescent="0.25">
      <c r="K130" s="74">
        <v>44058</v>
      </c>
      <c r="L130" s="47">
        <v>96.611000000000004</v>
      </c>
    </row>
    <row r="131" spans="1:12" x14ac:dyDescent="0.25">
      <c r="K131" s="74">
        <v>44065</v>
      </c>
      <c r="L131" s="47">
        <v>96.483400000000003</v>
      </c>
    </row>
    <row r="132" spans="1:12" x14ac:dyDescent="0.25">
      <c r="K132" s="74">
        <v>44072</v>
      </c>
      <c r="L132" s="47">
        <v>96.284599999999998</v>
      </c>
    </row>
    <row r="133" spans="1:12" x14ac:dyDescent="0.25">
      <c r="K133" s="74">
        <v>44079</v>
      </c>
      <c r="L133" s="47">
        <v>96.852000000000004</v>
      </c>
    </row>
    <row r="134" spans="1:12" x14ac:dyDescent="0.25">
      <c r="K134" s="74">
        <v>44086</v>
      </c>
      <c r="L134" s="47">
        <v>97.163700000000006</v>
      </c>
    </row>
    <row r="135" spans="1:12" x14ac:dyDescent="0.25">
      <c r="K135" s="74">
        <v>44093</v>
      </c>
      <c r="L135" s="47">
        <v>97.364000000000004</v>
      </c>
    </row>
    <row r="136" spans="1:12" x14ac:dyDescent="0.25">
      <c r="K136" s="74">
        <v>44100</v>
      </c>
      <c r="L136" s="47">
        <v>97.4422</v>
      </c>
    </row>
    <row r="137" spans="1:12" x14ac:dyDescent="0.25">
      <c r="K137" s="74">
        <v>44107</v>
      </c>
      <c r="L137" s="47">
        <v>96.647199999999998</v>
      </c>
    </row>
    <row r="138" spans="1:12" x14ac:dyDescent="0.25">
      <c r="K138" s="74">
        <v>44114</v>
      </c>
      <c r="L138" s="47">
        <v>96.876900000000006</v>
      </c>
    </row>
    <row r="139" spans="1:12" x14ac:dyDescent="0.25">
      <c r="A139" s="25"/>
      <c r="B139" s="24"/>
      <c r="K139" s="74">
        <v>44121</v>
      </c>
      <c r="L139" s="47">
        <v>97.205100000000002</v>
      </c>
    </row>
    <row r="140" spans="1:12" x14ac:dyDescent="0.25">
      <c r="A140" s="25"/>
      <c r="B140" s="24"/>
      <c r="K140" s="74">
        <v>44128</v>
      </c>
      <c r="L140" s="47">
        <v>97.537700000000001</v>
      </c>
    </row>
    <row r="141" spans="1:12" x14ac:dyDescent="0.25">
      <c r="K141" s="74">
        <v>44135</v>
      </c>
      <c r="L141" s="47">
        <v>98.850099999999998</v>
      </c>
    </row>
    <row r="142" spans="1:12" x14ac:dyDescent="0.25">
      <c r="K142" s="74">
        <v>44142</v>
      </c>
      <c r="L142" s="47">
        <v>99.765199999999993</v>
      </c>
    </row>
    <row r="143" spans="1:12" x14ac:dyDescent="0.25">
      <c r="K143" s="74">
        <v>44149</v>
      </c>
      <c r="L143" s="47">
        <v>99.8005</v>
      </c>
    </row>
    <row r="144" spans="1:12" x14ac:dyDescent="0.25">
      <c r="K144" s="74">
        <v>44156</v>
      </c>
      <c r="L144" s="47">
        <v>101.0801</v>
      </c>
    </row>
    <row r="145" spans="11:12" x14ac:dyDescent="0.25">
      <c r="K145" s="74">
        <v>44163</v>
      </c>
      <c r="L145" s="47">
        <v>102.09739999999999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99.417100000000005</v>
      </c>
    </row>
    <row r="152" spans="11:12" x14ac:dyDescent="0.25">
      <c r="K152" s="74">
        <v>43918</v>
      </c>
      <c r="L152" s="47">
        <v>97.228399999999993</v>
      </c>
    </row>
    <row r="153" spans="11:12" x14ac:dyDescent="0.25">
      <c r="K153" s="74">
        <v>43925</v>
      </c>
      <c r="L153" s="47">
        <v>95.837299999999999</v>
      </c>
    </row>
    <row r="154" spans="11:12" x14ac:dyDescent="0.25">
      <c r="K154" s="74">
        <v>43932</v>
      </c>
      <c r="L154" s="47">
        <v>95.826999999999998</v>
      </c>
    </row>
    <row r="155" spans="11:12" x14ac:dyDescent="0.25">
      <c r="K155" s="74">
        <v>43939</v>
      </c>
      <c r="L155" s="47">
        <v>96.663499999999999</v>
      </c>
    </row>
    <row r="156" spans="11:12" x14ac:dyDescent="0.25">
      <c r="K156" s="74">
        <v>43946</v>
      </c>
      <c r="L156" s="47">
        <v>98.136200000000002</v>
      </c>
    </row>
    <row r="157" spans="11:12" x14ac:dyDescent="0.25">
      <c r="K157" s="74">
        <v>43953</v>
      </c>
      <c r="L157" s="47">
        <v>96.774199999999993</v>
      </c>
    </row>
    <row r="158" spans="11:12" x14ac:dyDescent="0.25">
      <c r="K158" s="74">
        <v>43960</v>
      </c>
      <c r="L158" s="47">
        <v>99.694000000000003</v>
      </c>
    </row>
    <row r="159" spans="11:12" x14ac:dyDescent="0.25">
      <c r="K159" s="74">
        <v>43967</v>
      </c>
      <c r="L159" s="47">
        <v>94.635400000000004</v>
      </c>
    </row>
    <row r="160" spans="11:12" x14ac:dyDescent="0.25">
      <c r="K160" s="74">
        <v>43974</v>
      </c>
      <c r="L160" s="47">
        <v>94.1447</v>
      </c>
    </row>
    <row r="161" spans="11:12" x14ac:dyDescent="0.25">
      <c r="K161" s="74">
        <v>43981</v>
      </c>
      <c r="L161" s="47">
        <v>99.635800000000003</v>
      </c>
    </row>
    <row r="162" spans="11:12" x14ac:dyDescent="0.25">
      <c r="K162" s="74">
        <v>43988</v>
      </c>
      <c r="L162" s="47">
        <v>105.9192</v>
      </c>
    </row>
    <row r="163" spans="11:12" x14ac:dyDescent="0.25">
      <c r="K163" s="74">
        <v>43995</v>
      </c>
      <c r="L163" s="47">
        <v>101.149</v>
      </c>
    </row>
    <row r="164" spans="11:12" x14ac:dyDescent="0.25">
      <c r="K164" s="74">
        <v>44002</v>
      </c>
      <c r="L164" s="47">
        <v>100.6581</v>
      </c>
    </row>
    <row r="165" spans="11:12" x14ac:dyDescent="0.25">
      <c r="K165" s="74">
        <v>44009</v>
      </c>
      <c r="L165" s="47">
        <v>100.3498</v>
      </c>
    </row>
    <row r="166" spans="11:12" x14ac:dyDescent="0.25">
      <c r="K166" s="74">
        <v>44016</v>
      </c>
      <c r="L166" s="47">
        <v>102.02670000000001</v>
      </c>
    </row>
    <row r="167" spans="11:12" x14ac:dyDescent="0.25">
      <c r="K167" s="74">
        <v>44023</v>
      </c>
      <c r="L167" s="47">
        <v>100.1229</v>
      </c>
    </row>
    <row r="168" spans="11:12" x14ac:dyDescent="0.25">
      <c r="K168" s="74">
        <v>44030</v>
      </c>
      <c r="L168" s="47">
        <v>100.1926</v>
      </c>
    </row>
    <row r="169" spans="11:12" x14ac:dyDescent="0.25">
      <c r="K169" s="74">
        <v>44037</v>
      </c>
      <c r="L169" s="47">
        <v>97.728300000000004</v>
      </c>
    </row>
    <row r="170" spans="11:12" x14ac:dyDescent="0.25">
      <c r="K170" s="74">
        <v>44044</v>
      </c>
      <c r="L170" s="47">
        <v>99.720500000000001</v>
      </c>
    </row>
    <row r="171" spans="11:12" x14ac:dyDescent="0.25">
      <c r="K171" s="74">
        <v>44051</v>
      </c>
      <c r="L171" s="47">
        <v>102.1643</v>
      </c>
    </row>
    <row r="172" spans="11:12" x14ac:dyDescent="0.25">
      <c r="K172" s="74">
        <v>44058</v>
      </c>
      <c r="L172" s="47">
        <v>100.7997</v>
      </c>
    </row>
    <row r="173" spans="11:12" x14ac:dyDescent="0.25">
      <c r="K173" s="74">
        <v>44065</v>
      </c>
      <c r="L173" s="47">
        <v>97.527500000000003</v>
      </c>
    </row>
    <row r="174" spans="11:12" x14ac:dyDescent="0.25">
      <c r="K174" s="74">
        <v>44072</v>
      </c>
      <c r="L174" s="47">
        <v>98.329300000000003</v>
      </c>
    </row>
    <row r="175" spans="11:12" x14ac:dyDescent="0.25">
      <c r="K175" s="74">
        <v>44079</v>
      </c>
      <c r="L175" s="47">
        <v>100.8505</v>
      </c>
    </row>
    <row r="176" spans="11:12" x14ac:dyDescent="0.25">
      <c r="K176" s="74">
        <v>44086</v>
      </c>
      <c r="L176" s="47">
        <v>102.50749999999999</v>
      </c>
    </row>
    <row r="177" spans="11:12" x14ac:dyDescent="0.25">
      <c r="K177" s="74">
        <v>44093</v>
      </c>
      <c r="L177" s="47">
        <v>100.99890000000001</v>
      </c>
    </row>
    <row r="178" spans="11:12" x14ac:dyDescent="0.25">
      <c r="K178" s="74">
        <v>44100</v>
      </c>
      <c r="L178" s="47">
        <v>100.5157</v>
      </c>
    </row>
    <row r="179" spans="11:12" x14ac:dyDescent="0.25">
      <c r="K179" s="74">
        <v>44107</v>
      </c>
      <c r="L179" s="47">
        <v>99.529300000000006</v>
      </c>
    </row>
    <row r="180" spans="11:12" x14ac:dyDescent="0.25">
      <c r="K180" s="74">
        <v>44114</v>
      </c>
      <c r="L180" s="47">
        <v>98.462500000000006</v>
      </c>
    </row>
    <row r="181" spans="11:12" x14ac:dyDescent="0.25">
      <c r="K181" s="74">
        <v>44121</v>
      </c>
      <c r="L181" s="47">
        <v>97.395499999999998</v>
      </c>
    </row>
    <row r="182" spans="11:12" x14ac:dyDescent="0.25">
      <c r="K182" s="74">
        <v>44128</v>
      </c>
      <c r="L182" s="47">
        <v>97.259500000000003</v>
      </c>
    </row>
    <row r="183" spans="11:12" x14ac:dyDescent="0.25">
      <c r="K183" s="74">
        <v>44135</v>
      </c>
      <c r="L183" s="47">
        <v>98.320099999999996</v>
      </c>
    </row>
    <row r="184" spans="11:12" x14ac:dyDescent="0.25">
      <c r="K184" s="74">
        <v>44142</v>
      </c>
      <c r="L184" s="47">
        <v>100.7921</v>
      </c>
    </row>
    <row r="185" spans="11:12" x14ac:dyDescent="0.25">
      <c r="K185" s="74">
        <v>44149</v>
      </c>
      <c r="L185" s="47">
        <v>101.04519999999999</v>
      </c>
    </row>
    <row r="186" spans="11:12" x14ac:dyDescent="0.25">
      <c r="K186" s="74">
        <v>44156</v>
      </c>
      <c r="L186" s="47">
        <v>100.01220000000001</v>
      </c>
    </row>
    <row r="187" spans="11:12" x14ac:dyDescent="0.25">
      <c r="K187" s="74">
        <v>44163</v>
      </c>
      <c r="L187" s="47">
        <v>101.52200000000001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2631-FD5F-4567-833A-A778EF982FEB}">
  <sheetPr codeName="Sheet11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44163</v>
      </c>
    </row>
    <row r="3" spans="1:12" ht="15" customHeight="1" x14ac:dyDescent="0.25">
      <c r="A3" s="38" t="str">
        <f>"Week ending "&amp;TEXT($L$2,"dddd dd mmmm yyyy")</f>
        <v>Week ending Saturday 28 November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44135</v>
      </c>
    </row>
    <row r="5" spans="1:12" ht="16.5" customHeight="1" thickBot="1" x14ac:dyDescent="0.3">
      <c r="A5" s="36" t="str">
        <f>"Change in payroll jobs and total wages, "&amp;$L$1</f>
        <v>Change in payroll jobs and total wages, Accommodation and food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44149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9" t="s">
        <v>59</v>
      </c>
      <c r="G6" s="89"/>
      <c r="H6" s="89"/>
      <c r="I6" s="90"/>
      <c r="J6" s="55"/>
      <c r="K6" s="43" t="s">
        <v>67</v>
      </c>
      <c r="L6" s="44">
        <v>44156</v>
      </c>
    </row>
    <row r="7" spans="1:12" ht="34.15" customHeight="1" x14ac:dyDescent="0.25">
      <c r="A7" s="91"/>
      <c r="B7" s="93" t="str">
        <f>"% Change between " &amp; TEXT($L$3,"dd mmmm")&amp;" and "&amp; TEXT($L$2,"dd mmmm") &amp; " (Change since 100th case of COVID-19)"</f>
        <v>% Change between 14 March and 28 November (Change since 100th case of COVID-19)</v>
      </c>
      <c r="C7" s="95" t="str">
        <f>"% Change between " &amp; TEXT($L$4,"dd mmmm")&amp;" and "&amp; TEXT($L$2,"dd mmmm") &amp; " (monthly change)"</f>
        <v>% Change between 31 October and 28 November (monthly change)</v>
      </c>
      <c r="D7" s="79" t="str">
        <f>"% Change between " &amp; TEXT($L$6,"dd mmmm")&amp;" and "&amp; TEXT($L$2,"dd mmmm") &amp; " (weekly change)"</f>
        <v>% Change between 21 November and 28 November (weekly change)</v>
      </c>
      <c r="E7" s="81" t="str">
        <f>"% Change between " &amp; TEXT($L$5,"dd mmmm")&amp;" and "&amp; TEXT($L$6,"dd mmmm") &amp; " (weekly change)"</f>
        <v>% Change between 14 November and 21 November (weekly change)</v>
      </c>
      <c r="F7" s="97" t="str">
        <f>"% Change between " &amp; TEXT($L$3,"dd mmmm")&amp;" and "&amp; TEXT($L$2,"dd mmmm") &amp; " (Change since 100th case of COVID-19)"</f>
        <v>% Change between 14 March and 28 November (Change since 100th case of COVID-19)</v>
      </c>
      <c r="G7" s="95" t="str">
        <f>"% Change between " &amp; TEXT($L$4,"dd mmmm")&amp;" and "&amp; TEXT($L$2,"dd mmmm") &amp; " (monthly change)"</f>
        <v>% Change between 31 October and 28 November (monthly change)</v>
      </c>
      <c r="H7" s="79" t="str">
        <f>"% Change between " &amp; TEXT($L$6,"dd mmmm")&amp;" and "&amp; TEXT($L$2,"dd mmmm") &amp; " (weekly change)"</f>
        <v>% Change between 21 November and 28 November (weekly change)</v>
      </c>
      <c r="I7" s="81" t="str">
        <f>"% Change between " &amp; TEXT($L$5,"dd mmmm")&amp;" and "&amp; TEXT($L$6,"dd mmmm") &amp; " (weekly change)"</f>
        <v>% Change between 14 November and 21 November (weekly change)</v>
      </c>
      <c r="J7" s="56"/>
      <c r="K7" s="43" t="s">
        <v>68</v>
      </c>
      <c r="L7" s="44">
        <v>44163</v>
      </c>
    </row>
    <row r="8" spans="1:12" ht="43.5" customHeight="1" thickBot="1" x14ac:dyDescent="0.3">
      <c r="A8" s="92"/>
      <c r="B8" s="94"/>
      <c r="C8" s="96"/>
      <c r="D8" s="80"/>
      <c r="E8" s="82"/>
      <c r="F8" s="98"/>
      <c r="G8" s="96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-0.1280004179591836</v>
      </c>
      <c r="C10" s="32">
        <v>1.8507718617895241E-2</v>
      </c>
      <c r="D10" s="32">
        <v>1.2761721570602624E-2</v>
      </c>
      <c r="E10" s="32">
        <v>-1.0577199921201208E-3</v>
      </c>
      <c r="F10" s="32">
        <v>-0.1129390083177676</v>
      </c>
      <c r="G10" s="32">
        <v>2.1334933081987861E-2</v>
      </c>
      <c r="H10" s="32">
        <v>1.7380239194252134E-2</v>
      </c>
      <c r="I10" s="67">
        <v>-9.3678731408848304E-3</v>
      </c>
      <c r="J10" s="46"/>
      <c r="K10" s="46"/>
      <c r="L10" s="47"/>
    </row>
    <row r="11" spans="1:12" x14ac:dyDescent="0.25">
      <c r="A11" s="68" t="s">
        <v>6</v>
      </c>
      <c r="B11" s="32">
        <v>-0.12182119990514584</v>
      </c>
      <c r="C11" s="32">
        <v>1.5181337207708534E-2</v>
      </c>
      <c r="D11" s="32">
        <v>1.6649127462732949E-2</v>
      </c>
      <c r="E11" s="32">
        <v>3.8674236160869402E-3</v>
      </c>
      <c r="F11" s="32">
        <v>-0.12224320730186899</v>
      </c>
      <c r="G11" s="32">
        <v>2.1257521786041345E-2</v>
      </c>
      <c r="H11" s="32">
        <v>2.0659457198054954E-2</v>
      </c>
      <c r="I11" s="67">
        <v>1.5822216336458528E-3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-0.18510596884669295</v>
      </c>
      <c r="C12" s="32">
        <v>7.248574710243294E-2</v>
      </c>
      <c r="D12" s="32">
        <v>1.5154314479995712E-2</v>
      </c>
      <c r="E12" s="32">
        <v>1.6380707464405786E-2</v>
      </c>
      <c r="F12" s="32">
        <v>-0.15835741391128899</v>
      </c>
      <c r="G12" s="32">
        <v>8.1552471761519252E-2</v>
      </c>
      <c r="H12" s="32">
        <v>9.4256900217291051E-3</v>
      </c>
      <c r="I12" s="67">
        <v>1.6135898479996635E-2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-0.10343049964929141</v>
      </c>
      <c r="C13" s="32">
        <v>2.7848101265821601E-3</v>
      </c>
      <c r="D13" s="32">
        <v>9.6567183297040504E-3</v>
      </c>
      <c r="E13" s="32">
        <v>-7.717890960958651E-3</v>
      </c>
      <c r="F13" s="32">
        <v>-6.3556339066038636E-2</v>
      </c>
      <c r="G13" s="32">
        <v>1.3831926630722746E-2</v>
      </c>
      <c r="H13" s="32">
        <v>1.068466109313948E-2</v>
      </c>
      <c r="I13" s="67">
        <v>-5.7469724207540596E-3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-0.12865977673301165</v>
      </c>
      <c r="C14" s="32">
        <v>-3.9915107256960347E-2</v>
      </c>
      <c r="D14" s="32">
        <v>3.304898710865567E-2</v>
      </c>
      <c r="E14" s="32">
        <v>-7.0417712850947223E-2</v>
      </c>
      <c r="F14" s="32">
        <v>-0.17614542515321074</v>
      </c>
      <c r="G14" s="32">
        <v>-9.1719718164186781E-2</v>
      </c>
      <c r="H14" s="32">
        <v>9.5050033618802265E-2</v>
      </c>
      <c r="I14" s="67">
        <v>-0.17227181030190253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-7.098839618731867E-2</v>
      </c>
      <c r="C15" s="32">
        <v>-1.7657756354075405E-2</v>
      </c>
      <c r="D15" s="32">
        <v>-8.9721485411140556E-3</v>
      </c>
      <c r="E15" s="32">
        <v>-8.8339222614841617E-4</v>
      </c>
      <c r="F15" s="32">
        <v>-4.3023508076358352E-2</v>
      </c>
      <c r="G15" s="32">
        <v>-1.96739683730216E-2</v>
      </c>
      <c r="H15" s="32">
        <v>5.2715808590075852E-4</v>
      </c>
      <c r="I15" s="67">
        <v>-1.3718515027082434E-3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-9.3900531748514204E-2</v>
      </c>
      <c r="C16" s="32">
        <v>6.8851007305733791E-2</v>
      </c>
      <c r="D16" s="32">
        <v>2.0934658490167068E-2</v>
      </c>
      <c r="E16" s="32">
        <v>1.9547251167804536E-2</v>
      </c>
      <c r="F16" s="32">
        <v>-0.11037591671651237</v>
      </c>
      <c r="G16" s="32">
        <v>7.5658158739596582E-2</v>
      </c>
      <c r="H16" s="32">
        <v>3.0520928790421342E-2</v>
      </c>
      <c r="I16" s="67">
        <v>-1.2375312849369324E-2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-3.0986722207758444E-2</v>
      </c>
      <c r="C17" s="32">
        <v>1.8047045951860019E-2</v>
      </c>
      <c r="D17" s="32">
        <v>1.099551813119648E-2</v>
      </c>
      <c r="E17" s="32">
        <v>-1.7624728850325067E-3</v>
      </c>
      <c r="F17" s="32">
        <v>-4.7084144485341928E-2</v>
      </c>
      <c r="G17" s="32">
        <v>1.6576738717072104E-2</v>
      </c>
      <c r="H17" s="32">
        <v>1.4635141501684323E-3</v>
      </c>
      <c r="I17" s="67">
        <v>-2.4845012187564963E-2</v>
      </c>
      <c r="J17" s="46"/>
      <c r="K17" s="46"/>
      <c r="L17" s="47"/>
    </row>
    <row r="18" spans="1:12" x14ac:dyDescent="0.25">
      <c r="A18" s="69" t="s">
        <v>1</v>
      </c>
      <c r="B18" s="32">
        <v>-0.1474235971943888</v>
      </c>
      <c r="C18" s="32">
        <v>-2.9339387725207944E-3</v>
      </c>
      <c r="D18" s="32">
        <v>2.9423898629734602E-3</v>
      </c>
      <c r="E18" s="32">
        <v>5.1595783887381508E-4</v>
      </c>
      <c r="F18" s="32">
        <v>-0.11336996823623147</v>
      </c>
      <c r="G18" s="32">
        <v>1.029227678735456E-2</v>
      </c>
      <c r="H18" s="32">
        <v>8.0011528071439741E-3</v>
      </c>
      <c r="I18" s="67">
        <v>-3.2706102916405522E-2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-0.16930245961599966</v>
      </c>
      <c r="C20" s="32">
        <v>4.6206225680933688E-3</v>
      </c>
      <c r="D20" s="32">
        <v>9.1501885050395693E-3</v>
      </c>
      <c r="E20" s="32">
        <v>-3.935363475075393E-3</v>
      </c>
      <c r="F20" s="32">
        <v>-0.13567605026184637</v>
      </c>
      <c r="G20" s="32">
        <v>1.271636606112958E-2</v>
      </c>
      <c r="H20" s="32">
        <v>1.5655717874709874E-2</v>
      </c>
      <c r="I20" s="67">
        <v>-1.0630863920806144E-2</v>
      </c>
      <c r="J20" s="46"/>
      <c r="K20" s="46"/>
      <c r="L20" s="46"/>
    </row>
    <row r="21" spans="1:12" x14ac:dyDescent="0.25">
      <c r="A21" s="68" t="s">
        <v>13</v>
      </c>
      <c r="B21" s="32">
        <v>-0.16575455054233412</v>
      </c>
      <c r="C21" s="32">
        <v>1.1343001974005062E-2</v>
      </c>
      <c r="D21" s="32">
        <v>1.0517018749031548E-2</v>
      </c>
      <c r="E21" s="32">
        <v>-2.0778233431372195E-3</v>
      </c>
      <c r="F21" s="32">
        <v>-0.12122444341726968</v>
      </c>
      <c r="G21" s="32">
        <v>2.0594202451736932E-2</v>
      </c>
      <c r="H21" s="32">
        <v>1.6786182340093436E-2</v>
      </c>
      <c r="I21" s="67">
        <v>-9.5556461583135022E-3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5.1818019306399732E-2</v>
      </c>
      <c r="C22" s="32">
        <v>7.1394680366781538E-2</v>
      </c>
      <c r="D22" s="32">
        <v>3.6211861048738525E-2</v>
      </c>
      <c r="E22" s="32">
        <v>5.0317645943298572E-3</v>
      </c>
      <c r="F22" s="32">
        <v>0.23095321141429181</v>
      </c>
      <c r="G22" s="32">
        <v>0.12044422858751624</v>
      </c>
      <c r="H22" s="32">
        <v>5.9613251861632577E-2</v>
      </c>
      <c r="I22" s="67">
        <v>-1.011346074536712E-2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-0.20017307115310023</v>
      </c>
      <c r="C23" s="32">
        <v>1.728477221852498E-2</v>
      </c>
      <c r="D23" s="32">
        <v>8.4057222204281246E-3</v>
      </c>
      <c r="E23" s="32">
        <v>9.9282396076727508E-4</v>
      </c>
      <c r="F23" s="32">
        <v>-0.11875393754103425</v>
      </c>
      <c r="G23" s="32">
        <v>4.3255740897440109E-2</v>
      </c>
      <c r="H23" s="32">
        <v>2.4634312245113366E-2</v>
      </c>
      <c r="I23" s="67">
        <v>-6.1891264618542108E-3</v>
      </c>
      <c r="J23" s="46"/>
      <c r="K23" s="46" t="s">
        <v>48</v>
      </c>
      <c r="L23" s="47">
        <v>98.17</v>
      </c>
    </row>
    <row r="24" spans="1:12" x14ac:dyDescent="0.25">
      <c r="A24" s="68" t="s">
        <v>50</v>
      </c>
      <c r="B24" s="32">
        <v>-0.1771481059069373</v>
      </c>
      <c r="C24" s="32">
        <v>-1.2557253681423353E-3</v>
      </c>
      <c r="D24" s="32">
        <v>2.404281904477612E-3</v>
      </c>
      <c r="E24" s="32">
        <v>-3.3734491891640461E-3</v>
      </c>
      <c r="F24" s="32">
        <v>-0.16495536209972583</v>
      </c>
      <c r="G24" s="32">
        <v>4.6709162936409143E-4</v>
      </c>
      <c r="H24" s="32">
        <v>6.4278742938921329E-3</v>
      </c>
      <c r="I24" s="67">
        <v>-1.1913887054233019E-2</v>
      </c>
      <c r="J24" s="46"/>
      <c r="K24" s="46" t="s">
        <v>49</v>
      </c>
      <c r="L24" s="47">
        <v>78.62</v>
      </c>
    </row>
    <row r="25" spans="1:12" x14ac:dyDescent="0.25">
      <c r="A25" s="68" t="s">
        <v>51</v>
      </c>
      <c r="B25" s="32">
        <v>-0.12684368574829563</v>
      </c>
      <c r="C25" s="32">
        <v>-2.0762155059133036E-3</v>
      </c>
      <c r="D25" s="32">
        <v>5.8856528446542544E-3</v>
      </c>
      <c r="E25" s="32">
        <v>-5.2394165336143717E-3</v>
      </c>
      <c r="F25" s="32">
        <v>-0.13640230747101645</v>
      </c>
      <c r="G25" s="32">
        <v>-4.9113424839150044E-3</v>
      </c>
      <c r="H25" s="32">
        <v>9.072749757720322E-3</v>
      </c>
      <c r="I25" s="67">
        <v>-5.6393860838811483E-3</v>
      </c>
      <c r="J25" s="46"/>
      <c r="K25" s="46" t="s">
        <v>50</v>
      </c>
      <c r="L25" s="47">
        <v>82.39</v>
      </c>
    </row>
    <row r="26" spans="1:12" ht="17.25" customHeight="1" x14ac:dyDescent="0.25">
      <c r="A26" s="68" t="s">
        <v>52</v>
      </c>
      <c r="B26" s="32">
        <v>-0.11203912904030511</v>
      </c>
      <c r="C26" s="32">
        <v>1.8322175984559763E-3</v>
      </c>
      <c r="D26" s="32">
        <v>7.0554713549559889E-3</v>
      </c>
      <c r="E26" s="32">
        <v>-2.4392210619682553E-3</v>
      </c>
      <c r="F26" s="32">
        <v>-0.12542411068454729</v>
      </c>
      <c r="G26" s="32">
        <v>3.9302971447239266E-3</v>
      </c>
      <c r="H26" s="32">
        <v>5.4525486103769172E-3</v>
      </c>
      <c r="I26" s="67">
        <v>-7.5288156286921204E-3</v>
      </c>
      <c r="J26" s="58"/>
      <c r="K26" s="50" t="s">
        <v>51</v>
      </c>
      <c r="L26" s="47">
        <v>87.5</v>
      </c>
    </row>
    <row r="27" spans="1:12" x14ac:dyDescent="0.25">
      <c r="A27" s="68" t="s">
        <v>53</v>
      </c>
      <c r="B27" s="32">
        <v>-0.13690865649696737</v>
      </c>
      <c r="C27" s="32">
        <v>-3.2093734080488323E-3</v>
      </c>
      <c r="D27" s="32">
        <v>1.0257292831942211E-2</v>
      </c>
      <c r="E27" s="32">
        <v>-3.4729665994940317E-3</v>
      </c>
      <c r="F27" s="32">
        <v>-0.15062578329504139</v>
      </c>
      <c r="G27" s="32">
        <v>-4.1391800035330828E-3</v>
      </c>
      <c r="H27" s="32">
        <v>1.4427495238646504E-2</v>
      </c>
      <c r="I27" s="67">
        <v>-1.9084250089422494E-2</v>
      </c>
      <c r="J27" s="53"/>
      <c r="K27" s="41" t="s">
        <v>52</v>
      </c>
      <c r="L27" s="47">
        <v>88.63</v>
      </c>
    </row>
    <row r="28" spans="1:12" ht="15.75" thickBot="1" x14ac:dyDescent="0.3">
      <c r="A28" s="70" t="s">
        <v>54</v>
      </c>
      <c r="B28" s="71">
        <v>-0.18523486682808721</v>
      </c>
      <c r="C28" s="71">
        <v>7.7807726864331794E-3</v>
      </c>
      <c r="D28" s="71">
        <v>2.4971063052086517E-2</v>
      </c>
      <c r="E28" s="71">
        <v>1.5253203172667096E-3</v>
      </c>
      <c r="F28" s="71">
        <v>-0.15975665102089687</v>
      </c>
      <c r="G28" s="71">
        <v>2.4075754823237983E-2</v>
      </c>
      <c r="H28" s="71">
        <v>5.0503232398982689E-2</v>
      </c>
      <c r="I28" s="72">
        <v>-2.4849102430171244E-2</v>
      </c>
      <c r="J28" s="53"/>
      <c r="K28" s="41" t="s">
        <v>53</v>
      </c>
      <c r="L28" s="47">
        <v>86.59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80.849999999999994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Accommodation and food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101.51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79.319999999999993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82.09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86.8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88.17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85.43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79.489999999999995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105.18</v>
      </c>
    </row>
    <row r="42" spans="1:12" x14ac:dyDescent="0.25">
      <c r="K42" s="46" t="s">
        <v>49</v>
      </c>
      <c r="L42" s="47">
        <v>79.98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82.29</v>
      </c>
    </row>
    <row r="44" spans="1:12" ht="15.4" customHeight="1" x14ac:dyDescent="0.25">
      <c r="A44" s="26" t="str">
        <f>"Indexed number of payroll jobs in "&amp;$L$1&amp;" each week by age group"</f>
        <v>Indexed number of payroll jobs in Accommodation and food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87.32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88.8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86.31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81.48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83.53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75.2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85.88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87.45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89.22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80.92</v>
      </c>
    </row>
    <row r="58" spans="1:12" ht="15.4" customHeight="1" x14ac:dyDescent="0.25">
      <c r="K58" s="41" t="s">
        <v>2</v>
      </c>
      <c r="L58" s="47">
        <v>91.05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59" s="41" t="s">
        <v>1</v>
      </c>
      <c r="L59" s="47">
        <v>82.2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82.61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77.84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85.02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81.180000000000007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87.13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83.86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90.08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81.400000000000006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83.72</v>
      </c>
    </row>
    <row r="71" spans="1:12" ht="15.4" customHeight="1" x14ac:dyDescent="0.25">
      <c r="K71" s="46" t="s">
        <v>5</v>
      </c>
      <c r="L71" s="47">
        <v>78.510000000000005</v>
      </c>
    </row>
    <row r="72" spans="1:12" ht="15.4" customHeight="1" x14ac:dyDescent="0.25">
      <c r="K72" s="46" t="s">
        <v>46</v>
      </c>
      <c r="L72" s="47">
        <v>85.73</v>
      </c>
    </row>
    <row r="73" spans="1:12" ht="15.4" customHeight="1" x14ac:dyDescent="0.25">
      <c r="K73" s="50" t="s">
        <v>4</v>
      </c>
      <c r="L73" s="47">
        <v>83.12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4" s="41" t="s">
        <v>3</v>
      </c>
      <c r="L74" s="47">
        <v>86.2</v>
      </c>
    </row>
    <row r="75" spans="1:12" ht="15.4" customHeight="1" x14ac:dyDescent="0.25">
      <c r="K75" s="41" t="s">
        <v>45</v>
      </c>
      <c r="L75" s="47">
        <v>85.29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91.31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81.31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83.45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74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85.45</v>
      </c>
    </row>
    <row r="84" spans="1:12" ht="15.4" customHeight="1" x14ac:dyDescent="0.25">
      <c r="K84" s="50" t="s">
        <v>4</v>
      </c>
      <c r="L84" s="47">
        <v>85.64</v>
      </c>
    </row>
    <row r="85" spans="1:12" ht="15.4" customHeight="1" x14ac:dyDescent="0.25">
      <c r="K85" s="41" t="s">
        <v>3</v>
      </c>
      <c r="L85" s="47">
        <v>90.35</v>
      </c>
    </row>
    <row r="86" spans="1:12" ht="15.4" customHeight="1" x14ac:dyDescent="0.25">
      <c r="K86" s="41" t="s">
        <v>45</v>
      </c>
      <c r="L86" s="47">
        <v>82.37</v>
      </c>
    </row>
    <row r="87" spans="1:12" ht="15.4" customHeight="1" x14ac:dyDescent="0.25">
      <c r="K87" s="41" t="s">
        <v>2</v>
      </c>
      <c r="L87" s="47">
        <v>91.52</v>
      </c>
    </row>
    <row r="88" spans="1:12" ht="15.4" customHeight="1" x14ac:dyDescent="0.25">
      <c r="K88" s="41" t="s">
        <v>1</v>
      </c>
      <c r="L88" s="47">
        <v>82.08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82.77</v>
      </c>
    </row>
    <row r="91" spans="1:12" ht="15" customHeight="1" x14ac:dyDescent="0.25">
      <c r="K91" s="46" t="s">
        <v>5</v>
      </c>
      <c r="L91" s="47">
        <v>78.05</v>
      </c>
    </row>
    <row r="92" spans="1:12" ht="15" customHeight="1" x14ac:dyDescent="0.25">
      <c r="A92" s="26"/>
      <c r="K92" s="46" t="s">
        <v>46</v>
      </c>
      <c r="L92" s="47">
        <v>84.27</v>
      </c>
    </row>
    <row r="93" spans="1:12" ht="15" customHeight="1" x14ac:dyDescent="0.25">
      <c r="K93" s="50" t="s">
        <v>4</v>
      </c>
      <c r="L93" s="47">
        <v>79.97</v>
      </c>
    </row>
    <row r="94" spans="1:12" ht="15" customHeight="1" x14ac:dyDescent="0.25">
      <c r="K94" s="41" t="s">
        <v>3</v>
      </c>
      <c r="L94" s="47">
        <v>89.34</v>
      </c>
    </row>
    <row r="95" spans="1:12" ht="15" customHeight="1" x14ac:dyDescent="0.25">
      <c r="K95" s="41" t="s">
        <v>45</v>
      </c>
      <c r="L95" s="47">
        <v>85.14</v>
      </c>
    </row>
    <row r="96" spans="1:12" ht="15" customHeight="1" x14ac:dyDescent="0.25">
      <c r="K96" s="41" t="s">
        <v>2</v>
      </c>
      <c r="L96" s="47">
        <v>92.32</v>
      </c>
    </row>
    <row r="97" spans="1:12" ht="15" customHeight="1" x14ac:dyDescent="0.25">
      <c r="K97" s="41" t="s">
        <v>1</v>
      </c>
      <c r="L97" s="47">
        <v>80.319999999999993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84.05</v>
      </c>
    </row>
    <row r="100" spans="1:12" x14ac:dyDescent="0.25">
      <c r="A100" s="25"/>
      <c r="B100" s="24"/>
      <c r="K100" s="46" t="s">
        <v>5</v>
      </c>
      <c r="L100" s="47">
        <v>78.98</v>
      </c>
    </row>
    <row r="101" spans="1:12" x14ac:dyDescent="0.25">
      <c r="A101" s="25"/>
      <c r="B101" s="24"/>
      <c r="K101" s="46" t="s">
        <v>46</v>
      </c>
      <c r="L101" s="47">
        <v>84.93</v>
      </c>
    </row>
    <row r="102" spans="1:12" x14ac:dyDescent="0.25">
      <c r="A102" s="25"/>
      <c r="B102" s="24"/>
      <c r="K102" s="50" t="s">
        <v>4</v>
      </c>
      <c r="L102" s="47">
        <v>82.02</v>
      </c>
    </row>
    <row r="103" spans="1:12" x14ac:dyDescent="0.25">
      <c r="A103" s="25"/>
      <c r="B103" s="24"/>
      <c r="K103" s="41" t="s">
        <v>3</v>
      </c>
      <c r="L103" s="47">
        <v>88.54</v>
      </c>
    </row>
    <row r="104" spans="1:12" x14ac:dyDescent="0.25">
      <c r="A104" s="25"/>
      <c r="B104" s="24"/>
      <c r="K104" s="41" t="s">
        <v>45</v>
      </c>
      <c r="L104" s="47">
        <v>86.64</v>
      </c>
    </row>
    <row r="105" spans="1:12" x14ac:dyDescent="0.25">
      <c r="A105" s="25"/>
      <c r="B105" s="24"/>
      <c r="K105" s="41" t="s">
        <v>2</v>
      </c>
      <c r="L105" s="47">
        <v>92.92</v>
      </c>
    </row>
    <row r="106" spans="1:12" x14ac:dyDescent="0.25">
      <c r="A106" s="25"/>
      <c r="B106" s="24"/>
      <c r="K106" s="41" t="s">
        <v>1</v>
      </c>
      <c r="L106" s="47">
        <v>79.959999999999994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96.319599999999994</v>
      </c>
    </row>
    <row r="110" spans="1:12" x14ac:dyDescent="0.25">
      <c r="K110" s="74">
        <v>43918</v>
      </c>
      <c r="L110" s="47">
        <v>79.914100000000005</v>
      </c>
    </row>
    <row r="111" spans="1:12" x14ac:dyDescent="0.25">
      <c r="K111" s="74">
        <v>43925</v>
      </c>
      <c r="L111" s="47">
        <v>69.510099999999994</v>
      </c>
    </row>
    <row r="112" spans="1:12" x14ac:dyDescent="0.25">
      <c r="K112" s="74">
        <v>43932</v>
      </c>
      <c r="L112" s="47">
        <v>65.055499999999995</v>
      </c>
    </row>
    <row r="113" spans="11:12" x14ac:dyDescent="0.25">
      <c r="K113" s="74">
        <v>43939</v>
      </c>
      <c r="L113" s="47">
        <v>65.152500000000003</v>
      </c>
    </row>
    <row r="114" spans="11:12" x14ac:dyDescent="0.25">
      <c r="K114" s="74">
        <v>43946</v>
      </c>
      <c r="L114" s="47">
        <v>67.540800000000004</v>
      </c>
    </row>
    <row r="115" spans="11:12" x14ac:dyDescent="0.25">
      <c r="K115" s="74">
        <v>43953</v>
      </c>
      <c r="L115" s="47">
        <v>69.219099999999997</v>
      </c>
    </row>
    <row r="116" spans="11:12" x14ac:dyDescent="0.25">
      <c r="K116" s="74">
        <v>43960</v>
      </c>
      <c r="L116" s="47">
        <v>70.4589</v>
      </c>
    </row>
    <row r="117" spans="11:12" x14ac:dyDescent="0.25">
      <c r="K117" s="74">
        <v>43967</v>
      </c>
      <c r="L117" s="47">
        <v>70.7042</v>
      </c>
    </row>
    <row r="118" spans="11:12" x14ac:dyDescent="0.25">
      <c r="K118" s="74">
        <v>43974</v>
      </c>
      <c r="L118" s="47">
        <v>72.040599999999998</v>
      </c>
    </row>
    <row r="119" spans="11:12" x14ac:dyDescent="0.25">
      <c r="K119" s="74">
        <v>43981</v>
      </c>
      <c r="L119" s="47">
        <v>73.5852</v>
      </c>
    </row>
    <row r="120" spans="11:12" x14ac:dyDescent="0.25">
      <c r="K120" s="74">
        <v>43988</v>
      </c>
      <c r="L120" s="47">
        <v>76.711100000000002</v>
      </c>
    </row>
    <row r="121" spans="11:12" x14ac:dyDescent="0.25">
      <c r="K121" s="74">
        <v>43995</v>
      </c>
      <c r="L121" s="47">
        <v>78.804100000000005</v>
      </c>
    </row>
    <row r="122" spans="11:12" x14ac:dyDescent="0.25">
      <c r="K122" s="74">
        <v>44002</v>
      </c>
      <c r="L122" s="47">
        <v>80.327399999999997</v>
      </c>
    </row>
    <row r="123" spans="11:12" x14ac:dyDescent="0.25">
      <c r="K123" s="74">
        <v>44009</v>
      </c>
      <c r="L123" s="47">
        <v>81.880399999999995</v>
      </c>
    </row>
    <row r="124" spans="11:12" x14ac:dyDescent="0.25">
      <c r="K124" s="74">
        <v>44016</v>
      </c>
      <c r="L124" s="47">
        <v>84.811000000000007</v>
      </c>
    </row>
    <row r="125" spans="11:12" x14ac:dyDescent="0.25">
      <c r="K125" s="74">
        <v>44023</v>
      </c>
      <c r="L125" s="47">
        <v>84.942999999999998</v>
      </c>
    </row>
    <row r="126" spans="11:12" x14ac:dyDescent="0.25">
      <c r="K126" s="74">
        <v>44030</v>
      </c>
      <c r="L126" s="47">
        <v>84.904600000000002</v>
      </c>
    </row>
    <row r="127" spans="11:12" x14ac:dyDescent="0.25">
      <c r="K127" s="74">
        <v>44037</v>
      </c>
      <c r="L127" s="47">
        <v>84.581999999999994</v>
      </c>
    </row>
    <row r="128" spans="11:12" x14ac:dyDescent="0.25">
      <c r="K128" s="74">
        <v>44044</v>
      </c>
      <c r="L128" s="47">
        <v>84.619500000000002</v>
      </c>
    </row>
    <row r="129" spans="1:12" x14ac:dyDescent="0.25">
      <c r="K129" s="74">
        <v>44051</v>
      </c>
      <c r="L129" s="47">
        <v>82.716899999999995</v>
      </c>
    </row>
    <row r="130" spans="1:12" x14ac:dyDescent="0.25">
      <c r="K130" s="74">
        <v>44058</v>
      </c>
      <c r="L130" s="47">
        <v>82.7042</v>
      </c>
    </row>
    <row r="131" spans="1:12" x14ac:dyDescent="0.25">
      <c r="K131" s="74">
        <v>44065</v>
      </c>
      <c r="L131" s="47">
        <v>83.384399999999999</v>
      </c>
    </row>
    <row r="132" spans="1:12" x14ac:dyDescent="0.25">
      <c r="K132" s="74">
        <v>44072</v>
      </c>
      <c r="L132" s="47">
        <v>83.394999999999996</v>
      </c>
    </row>
    <row r="133" spans="1:12" x14ac:dyDescent="0.25">
      <c r="K133" s="74">
        <v>44079</v>
      </c>
      <c r="L133" s="47">
        <v>83.6143</v>
      </c>
    </row>
    <row r="134" spans="1:12" x14ac:dyDescent="0.25">
      <c r="K134" s="74">
        <v>44086</v>
      </c>
      <c r="L134" s="47">
        <v>85.762900000000002</v>
      </c>
    </row>
    <row r="135" spans="1:12" x14ac:dyDescent="0.25">
      <c r="K135" s="74">
        <v>44093</v>
      </c>
      <c r="L135" s="47">
        <v>86.302000000000007</v>
      </c>
    </row>
    <row r="136" spans="1:12" x14ac:dyDescent="0.25">
      <c r="K136" s="74">
        <v>44100</v>
      </c>
      <c r="L136" s="47">
        <v>86.587999999999994</v>
      </c>
    </row>
    <row r="137" spans="1:12" x14ac:dyDescent="0.25">
      <c r="K137" s="74">
        <v>44107</v>
      </c>
      <c r="L137" s="47">
        <v>85.992599999999996</v>
      </c>
    </row>
    <row r="138" spans="1:12" x14ac:dyDescent="0.25">
      <c r="K138" s="74">
        <v>44114</v>
      </c>
      <c r="L138" s="47">
        <v>85.634699999999995</v>
      </c>
    </row>
    <row r="139" spans="1:12" x14ac:dyDescent="0.25">
      <c r="A139" s="25"/>
      <c r="B139" s="24"/>
      <c r="K139" s="74">
        <v>44121</v>
      </c>
      <c r="L139" s="47">
        <v>85.355999999999995</v>
      </c>
    </row>
    <row r="140" spans="1:12" x14ac:dyDescent="0.25">
      <c r="A140" s="25"/>
      <c r="B140" s="24"/>
      <c r="K140" s="74">
        <v>44128</v>
      </c>
      <c r="L140" s="47">
        <v>85.266900000000007</v>
      </c>
    </row>
    <row r="141" spans="1:12" x14ac:dyDescent="0.25">
      <c r="K141" s="74">
        <v>44135</v>
      </c>
      <c r="L141" s="47">
        <v>85.615399999999994</v>
      </c>
    </row>
    <row r="142" spans="1:12" x14ac:dyDescent="0.25">
      <c r="K142" s="74">
        <v>44142</v>
      </c>
      <c r="L142" s="47">
        <v>86.072800000000001</v>
      </c>
    </row>
    <row r="143" spans="1:12" x14ac:dyDescent="0.25">
      <c r="K143" s="74">
        <v>44149</v>
      </c>
      <c r="L143" s="47">
        <v>86.192300000000003</v>
      </c>
    </row>
    <row r="144" spans="1:12" x14ac:dyDescent="0.25">
      <c r="K144" s="74">
        <v>44156</v>
      </c>
      <c r="L144" s="47">
        <v>86.101200000000006</v>
      </c>
    </row>
    <row r="145" spans="11:12" x14ac:dyDescent="0.25">
      <c r="K145" s="74">
        <v>44163</v>
      </c>
      <c r="L145" s="47">
        <v>87.2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92.360299999999995</v>
      </c>
    </row>
    <row r="152" spans="11:12" x14ac:dyDescent="0.25">
      <c r="K152" s="74">
        <v>43918</v>
      </c>
      <c r="L152" s="47">
        <v>79.416799999999995</v>
      </c>
    </row>
    <row r="153" spans="11:12" x14ac:dyDescent="0.25">
      <c r="K153" s="74">
        <v>43925</v>
      </c>
      <c r="L153" s="47">
        <v>75.4024</v>
      </c>
    </row>
    <row r="154" spans="11:12" x14ac:dyDescent="0.25">
      <c r="K154" s="74">
        <v>43932</v>
      </c>
      <c r="L154" s="47">
        <v>72.521000000000001</v>
      </c>
    </row>
    <row r="155" spans="11:12" x14ac:dyDescent="0.25">
      <c r="K155" s="74">
        <v>43939</v>
      </c>
      <c r="L155" s="47">
        <v>74.037000000000006</v>
      </c>
    </row>
    <row r="156" spans="11:12" x14ac:dyDescent="0.25">
      <c r="K156" s="74">
        <v>43946</v>
      </c>
      <c r="L156" s="47">
        <v>84.879900000000006</v>
      </c>
    </row>
    <row r="157" spans="11:12" x14ac:dyDescent="0.25">
      <c r="K157" s="74">
        <v>43953</v>
      </c>
      <c r="L157" s="47">
        <v>81.507599999999996</v>
      </c>
    </row>
    <row r="158" spans="11:12" x14ac:dyDescent="0.25">
      <c r="K158" s="74">
        <v>43960</v>
      </c>
      <c r="L158" s="47">
        <v>79.327399999999997</v>
      </c>
    </row>
    <row r="159" spans="11:12" x14ac:dyDescent="0.25">
      <c r="K159" s="74">
        <v>43967</v>
      </c>
      <c r="L159" s="47">
        <v>75.160399999999996</v>
      </c>
    </row>
    <row r="160" spans="11:12" x14ac:dyDescent="0.25">
      <c r="K160" s="74">
        <v>43974</v>
      </c>
      <c r="L160" s="47">
        <v>75.552300000000002</v>
      </c>
    </row>
    <row r="161" spans="11:12" x14ac:dyDescent="0.25">
      <c r="K161" s="74">
        <v>43981</v>
      </c>
      <c r="L161" s="47">
        <v>76.300399999999996</v>
      </c>
    </row>
    <row r="162" spans="11:12" x14ac:dyDescent="0.25">
      <c r="K162" s="74">
        <v>43988</v>
      </c>
      <c r="L162" s="47">
        <v>81.458600000000004</v>
      </c>
    </row>
    <row r="163" spans="11:12" x14ac:dyDescent="0.25">
      <c r="K163" s="74">
        <v>43995</v>
      </c>
      <c r="L163" s="47">
        <v>84.081999999999994</v>
      </c>
    </row>
    <row r="164" spans="11:12" x14ac:dyDescent="0.25">
      <c r="K164" s="74">
        <v>44002</v>
      </c>
      <c r="L164" s="47">
        <v>84.081999999999994</v>
      </c>
    </row>
    <row r="165" spans="11:12" x14ac:dyDescent="0.25">
      <c r="K165" s="74">
        <v>44009</v>
      </c>
      <c r="L165" s="47">
        <v>84.081299999999999</v>
      </c>
    </row>
    <row r="166" spans="11:12" x14ac:dyDescent="0.25">
      <c r="K166" s="74">
        <v>44016</v>
      </c>
      <c r="L166" s="47">
        <v>94.193299999999994</v>
      </c>
    </row>
    <row r="167" spans="11:12" x14ac:dyDescent="0.25">
      <c r="K167" s="74">
        <v>44023</v>
      </c>
      <c r="L167" s="47">
        <v>90.217699999999994</v>
      </c>
    </row>
    <row r="168" spans="11:12" x14ac:dyDescent="0.25">
      <c r="K168" s="74">
        <v>44030</v>
      </c>
      <c r="L168" s="47">
        <v>89.8005</v>
      </c>
    </row>
    <row r="169" spans="11:12" x14ac:dyDescent="0.25">
      <c r="K169" s="74">
        <v>44037</v>
      </c>
      <c r="L169" s="47">
        <v>88.372200000000007</v>
      </c>
    </row>
    <row r="170" spans="11:12" x14ac:dyDescent="0.25">
      <c r="K170" s="74">
        <v>44044</v>
      </c>
      <c r="L170" s="47">
        <v>89.537999999999997</v>
      </c>
    </row>
    <row r="171" spans="11:12" x14ac:dyDescent="0.25">
      <c r="K171" s="74">
        <v>44051</v>
      </c>
      <c r="L171" s="47">
        <v>87.502499999999998</v>
      </c>
    </row>
    <row r="172" spans="11:12" x14ac:dyDescent="0.25">
      <c r="K172" s="74">
        <v>44058</v>
      </c>
      <c r="L172" s="47">
        <v>88.544700000000006</v>
      </c>
    </row>
    <row r="173" spans="11:12" x14ac:dyDescent="0.25">
      <c r="K173" s="74">
        <v>44065</v>
      </c>
      <c r="L173" s="47">
        <v>89.182000000000002</v>
      </c>
    </row>
    <row r="174" spans="11:12" x14ac:dyDescent="0.25">
      <c r="K174" s="74">
        <v>44072</v>
      </c>
      <c r="L174" s="47">
        <v>88.227000000000004</v>
      </c>
    </row>
    <row r="175" spans="11:12" x14ac:dyDescent="0.25">
      <c r="K175" s="74">
        <v>44079</v>
      </c>
      <c r="L175" s="47">
        <v>88.401700000000005</v>
      </c>
    </row>
    <row r="176" spans="11:12" x14ac:dyDescent="0.25">
      <c r="K176" s="74">
        <v>44086</v>
      </c>
      <c r="L176" s="47">
        <v>90.670900000000003</v>
      </c>
    </row>
    <row r="177" spans="11:12" x14ac:dyDescent="0.25">
      <c r="K177" s="74">
        <v>44093</v>
      </c>
      <c r="L177" s="47">
        <v>91.632999999999996</v>
      </c>
    </row>
    <row r="178" spans="11:12" x14ac:dyDescent="0.25">
      <c r="K178" s="74">
        <v>44100</v>
      </c>
      <c r="L178" s="47">
        <v>91.514899999999997</v>
      </c>
    </row>
    <row r="179" spans="11:12" x14ac:dyDescent="0.25">
      <c r="K179" s="74">
        <v>44107</v>
      </c>
      <c r="L179" s="47">
        <v>89.611599999999996</v>
      </c>
    </row>
    <row r="180" spans="11:12" x14ac:dyDescent="0.25">
      <c r="K180" s="74">
        <v>44114</v>
      </c>
      <c r="L180" s="47">
        <v>88.702600000000004</v>
      </c>
    </row>
    <row r="181" spans="11:12" x14ac:dyDescent="0.25">
      <c r="K181" s="74">
        <v>44121</v>
      </c>
      <c r="L181" s="47">
        <v>85.7072</v>
      </c>
    </row>
    <row r="182" spans="11:12" x14ac:dyDescent="0.25">
      <c r="K182" s="74">
        <v>44128</v>
      </c>
      <c r="L182" s="47">
        <v>86.091300000000004</v>
      </c>
    </row>
    <row r="183" spans="11:12" x14ac:dyDescent="0.25">
      <c r="K183" s="74">
        <v>44135</v>
      </c>
      <c r="L183" s="47">
        <v>86.853099999999998</v>
      </c>
    </row>
    <row r="184" spans="11:12" x14ac:dyDescent="0.25">
      <c r="K184" s="74">
        <v>44142</v>
      </c>
      <c r="L184" s="47">
        <v>88.653800000000004</v>
      </c>
    </row>
    <row r="185" spans="11:12" x14ac:dyDescent="0.25">
      <c r="K185" s="74">
        <v>44149</v>
      </c>
      <c r="L185" s="47">
        <v>88.015199999999993</v>
      </c>
    </row>
    <row r="186" spans="11:12" x14ac:dyDescent="0.25">
      <c r="K186" s="74">
        <v>44156</v>
      </c>
      <c r="L186" s="47">
        <v>87.190700000000007</v>
      </c>
    </row>
    <row r="187" spans="11:12" x14ac:dyDescent="0.25">
      <c r="K187" s="74">
        <v>44163</v>
      </c>
      <c r="L187" s="47">
        <v>88.706100000000006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2020-12-11T06:57:15Z</dcterms:modified>
</cp:coreProperties>
</file>