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8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9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1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2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0D44ABC6-9A84-4D4F-AC0B-D2B3D878A2D8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76" r:id="rId1"/>
    <sheet name="New South Wales" sheetId="602" r:id="rId2"/>
    <sheet name="Victoria" sheetId="603" r:id="rId3"/>
    <sheet name="Queensland" sheetId="604" r:id="rId4"/>
    <sheet name="South Australia" sheetId="605" r:id="rId5"/>
    <sheet name="Western Australia" sheetId="606" r:id="rId6"/>
    <sheet name="Tasmania" sheetId="607" r:id="rId7"/>
    <sheet name="Northern Territory" sheetId="608" r:id="rId8"/>
    <sheet name="Australian Capital Territory" sheetId="609" r:id="rId9"/>
  </sheets>
  <definedNames>
    <definedName name="_AMO_UniqueIdentifier" hidden="1">"'2995e12c-7f92-4103-a2d1-a1d598d57c6f'"</definedName>
    <definedName name="_xlnm.Print_Area" localSheetId="8">'Australian Capital Territory'!$A$1:$I$90</definedName>
    <definedName name="_xlnm.Print_Area" localSheetId="1">'New South Wales'!$A$1:$I$90</definedName>
    <definedName name="_xlnm.Print_Area" localSheetId="7">'Northern Territory'!$A$1:$I$90</definedName>
    <definedName name="_xlnm.Print_Area" localSheetId="3">Queensland!$A$1:$I$90</definedName>
    <definedName name="_xlnm.Print_Area" localSheetId="4">'South Australia'!$A$1:$I$90</definedName>
    <definedName name="_xlnm.Print_Area" localSheetId="6">Tasmania!$A$1:$I$90</definedName>
    <definedName name="_xlnm.Print_Area" localSheetId="2">Victoria!$A$1:$I$90</definedName>
    <definedName name="_xlnm.Print_Area" localSheetId="5">'Western Australia'!$A$1:$I$90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7" i="609" l="1"/>
  <c r="A55" i="609"/>
  <c r="A46" i="609"/>
  <c r="A36" i="609"/>
  <c r="A24" i="609"/>
  <c r="B10" i="609"/>
  <c r="I8" i="609"/>
  <c r="H8" i="609"/>
  <c r="G8" i="609"/>
  <c r="F8" i="609"/>
  <c r="E8" i="609"/>
  <c r="D8" i="609"/>
  <c r="C8" i="609"/>
  <c r="B8" i="609"/>
  <c r="A6" i="609"/>
  <c r="A3" i="609"/>
  <c r="A2" i="609"/>
  <c r="A77" i="608"/>
  <c r="A55" i="608"/>
  <c r="A46" i="608"/>
  <c r="A36" i="608"/>
  <c r="A24" i="608"/>
  <c r="B10" i="608"/>
  <c r="I8" i="608"/>
  <c r="H8" i="608"/>
  <c r="G8" i="608"/>
  <c r="F8" i="608"/>
  <c r="E8" i="608"/>
  <c r="D8" i="608"/>
  <c r="C8" i="608"/>
  <c r="B8" i="608"/>
  <c r="A6" i="608"/>
  <c r="A3" i="608"/>
  <c r="A2" i="608"/>
  <c r="A77" i="607"/>
  <c r="A55" i="607"/>
  <c r="A46" i="607"/>
  <c r="A36" i="607"/>
  <c r="A24" i="607"/>
  <c r="B10" i="607"/>
  <c r="I8" i="607"/>
  <c r="H8" i="607"/>
  <c r="G8" i="607"/>
  <c r="F8" i="607"/>
  <c r="E8" i="607"/>
  <c r="D8" i="607"/>
  <c r="C8" i="607"/>
  <c r="B8" i="607"/>
  <c r="A6" i="607"/>
  <c r="A3" i="607"/>
  <c r="A2" i="607"/>
  <c r="A77" i="606"/>
  <c r="A55" i="606"/>
  <c r="A46" i="606"/>
  <c r="A36" i="606"/>
  <c r="A24" i="606"/>
  <c r="B10" i="606"/>
  <c r="I8" i="606"/>
  <c r="H8" i="606"/>
  <c r="G8" i="606"/>
  <c r="F8" i="606"/>
  <c r="E8" i="606"/>
  <c r="D8" i="606"/>
  <c r="C8" i="606"/>
  <c r="B8" i="606"/>
  <c r="A6" i="606"/>
  <c r="A3" i="606"/>
  <c r="A2" i="606"/>
  <c r="A77" i="605"/>
  <c r="A55" i="605"/>
  <c r="A46" i="605"/>
  <c r="A36" i="605"/>
  <c r="A24" i="605"/>
  <c r="B10" i="605"/>
  <c r="I8" i="605"/>
  <c r="H8" i="605"/>
  <c r="G8" i="605"/>
  <c r="F8" i="605"/>
  <c r="E8" i="605"/>
  <c r="D8" i="605"/>
  <c r="C8" i="605"/>
  <c r="B8" i="605"/>
  <c r="A6" i="605"/>
  <c r="A3" i="605"/>
  <c r="A2" i="605"/>
  <c r="A77" i="604"/>
  <c r="A55" i="604"/>
  <c r="A46" i="604"/>
  <c r="A36" i="604"/>
  <c r="A24" i="604"/>
  <c r="B10" i="604"/>
  <c r="I8" i="604"/>
  <c r="H8" i="604"/>
  <c r="G8" i="604"/>
  <c r="F8" i="604"/>
  <c r="E8" i="604"/>
  <c r="D8" i="604"/>
  <c r="C8" i="604"/>
  <c r="B8" i="604"/>
  <c r="A6" i="604"/>
  <c r="A3" i="604"/>
  <c r="A2" i="604"/>
  <c r="A77" i="603"/>
  <c r="A55" i="603"/>
  <c r="A46" i="603"/>
  <c r="A36" i="603"/>
  <c r="A24" i="603"/>
  <c r="B10" i="603"/>
  <c r="I8" i="603"/>
  <c r="H8" i="603"/>
  <c r="G8" i="603"/>
  <c r="F8" i="603"/>
  <c r="E8" i="603"/>
  <c r="D8" i="603"/>
  <c r="C8" i="603"/>
  <c r="B8" i="603"/>
  <c r="A6" i="603"/>
  <c r="A3" i="603"/>
  <c r="A2" i="603"/>
  <c r="A3" i="602"/>
  <c r="H8" i="602" l="1"/>
  <c r="D8" i="602"/>
  <c r="A77" i="602"/>
  <c r="A46" i="602"/>
  <c r="A36" i="602"/>
  <c r="B10" i="602"/>
  <c r="A24" i="602"/>
  <c r="A6" i="602"/>
  <c r="A2" i="602"/>
  <c r="A55" i="602"/>
  <c r="F8" i="602"/>
  <c r="B8" i="602"/>
  <c r="I8" i="602" l="1"/>
  <c r="E8" i="602"/>
  <c r="G8" i="602"/>
  <c r="C8" i="602"/>
</calcChain>
</file>

<file path=xl/sharedStrings.xml><?xml version="1.0" encoding="utf-8"?>
<sst xmlns="http://schemas.openxmlformats.org/spreadsheetml/2006/main" count="1305" uniqueCount="74">
  <si>
    <t>Mining</t>
  </si>
  <si>
    <t>Manufacturing</t>
  </si>
  <si>
    <t>Construction</t>
  </si>
  <si>
    <t>Other services</t>
  </si>
  <si>
    <t>Western Australia</t>
  </si>
  <si>
    <t>Arts and recreation services</t>
  </si>
  <si>
    <t>Health care and social assistance</t>
  </si>
  <si>
    <t>Education and training</t>
  </si>
  <si>
    <t>Public administration and safety</t>
  </si>
  <si>
    <t>Administrative and support services</t>
  </si>
  <si>
    <t>Professional, scientific and technical services</t>
  </si>
  <si>
    <t>Rental, hiring and real estate services</t>
  </si>
  <si>
    <t>Financial and insurance services</t>
  </si>
  <si>
    <t>Information media and telecommunications</t>
  </si>
  <si>
    <t>Transport, postal and warehousing</t>
  </si>
  <si>
    <t>Accommodation and food services</t>
  </si>
  <si>
    <t>Retail trade</t>
  </si>
  <si>
    <t>Wholesale trade</t>
  </si>
  <si>
    <t>Electricity, gas, water and waste services</t>
  </si>
  <si>
    <t>Agriculture, forestry and fishing</t>
  </si>
  <si>
    <t>This week</t>
  </si>
  <si>
    <t>Graph 5</t>
  </si>
  <si>
    <t>This wk</t>
  </si>
  <si>
    <t>Prev wk</t>
  </si>
  <si>
    <t>Prev mth</t>
  </si>
  <si>
    <t>Graph 4</t>
  </si>
  <si>
    <t>Graph 3</t>
  </si>
  <si>
    <t>Females</t>
  </si>
  <si>
    <t>Males</t>
  </si>
  <si>
    <t>Jobholder Demographics</t>
  </si>
  <si>
    <t>Total</t>
  </si>
  <si>
    <t>Week ending 14 March</t>
  </si>
  <si>
    <t>For businesses that are Single Touch Payroll enabled</t>
  </si>
  <si>
    <t xml:space="preserve">            Australian Bureau of Statistics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</si>
  <si>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</si>
  <si>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</si>
  <si>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</si>
  <si>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</si>
  <si>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</si>
  <si>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</si>
  <si>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</si>
  <si>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</si>
  <si>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</si>
  <si>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</si>
  <si>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</si>
  <si>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</si>
  <si>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</si>
  <si>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Weekly Payroll Jobs and Wages in Australia - State and Territory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</si>
  <si>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</si>
  <si>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</si>
  <si>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</si>
  <si>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</si>
  <si>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</si>
  <si>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</si>
  <si>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</si>
  <si>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</si>
  <si>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Graph 1 national jobs</t>
  </si>
  <si>
    <t/>
  </si>
  <si>
    <t>Graph 1 national wages</t>
  </si>
  <si>
    <t>Graph 1 state jobs</t>
  </si>
  <si>
    <t>Graph 1 state wages</t>
  </si>
  <si>
    <t>Payroll jobs</t>
  </si>
  <si>
    <t>Total wages</t>
  </si>
  <si>
    <t>Current week</t>
  </si>
  <si>
    <t>Base week</t>
  </si>
  <si>
    <t>Indexed male jobs</t>
  </si>
  <si>
    <t>Indexed female jobs</t>
  </si>
  <si>
    <t>Change jobs 14 March</t>
  </si>
  <si>
    <t>Graph 6</t>
  </si>
  <si>
    <t>Dist jobs by ind</t>
  </si>
  <si>
    <t>Previous month (week ending 31 October)</t>
  </si>
  <si>
    <t>Previous week (ending 21 November)</t>
  </si>
  <si>
    <t>This week (ending 28 November)</t>
  </si>
  <si>
    <t>Released at 11.30am (Canberra time) 15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</si>
</sst>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C09]d\ mmmm\ yyyy;@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0" fillId="0" borderId="0" xfId="0"/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11" fillId="0" borderId="0" xfId="1" applyFont="1" applyFill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8" fillId="0" borderId="0" xfId="0" applyFont="1"/>
    <xf numFmtId="0" fontId="14" fillId="0" borderId="0" xfId="6" applyAlignment="1" applyProtection="1">
      <alignment horizontal="center"/>
    </xf>
    <xf numFmtId="0" fontId="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5" fillId="0" borderId="0" xfId="6" applyFont="1" applyAlignment="1" applyProtection="1"/>
    <xf numFmtId="0" fontId="12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 applyProtection="1">
      <protection hidden="1"/>
    </xf>
    <xf numFmtId="0" fontId="17" fillId="0" borderId="0" xfId="1" applyFont="1" applyBorder="1" applyAlignment="1" applyProtection="1">
      <alignment vertical="center"/>
      <protection hidden="1"/>
    </xf>
    <xf numFmtId="14" fontId="3" fillId="0" borderId="0" xfId="0" applyNumberFormat="1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18" fillId="0" borderId="0" xfId="0" applyFont="1" applyFill="1" applyProtection="1">
      <protection hidden="1"/>
    </xf>
    <xf numFmtId="164" fontId="3" fillId="0" borderId="0" xfId="3" applyNumberFormat="1" applyFont="1" applyFill="1" applyProtection="1"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4" fontId="7" fillId="0" borderId="0" xfId="3" applyNumberFormat="1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20" fillId="0" borderId="0" xfId="0" applyFont="1" applyFill="1" applyProtection="1">
      <protection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Border="1"/>
    <xf numFmtId="0" fontId="23" fillId="0" borderId="0" xfId="0" applyFont="1" applyFill="1" applyBorder="1"/>
    <xf numFmtId="0" fontId="24" fillId="0" borderId="0" xfId="4" applyFont="1" applyFill="1" applyBorder="1" applyProtection="1">
      <protection hidden="1"/>
    </xf>
    <xf numFmtId="14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/>
    <xf numFmtId="0" fontId="25" fillId="0" borderId="0" xfId="0" applyFont="1" applyFill="1" applyBorder="1" applyProtection="1">
      <protection hidden="1"/>
    </xf>
    <xf numFmtId="166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protection hidden="1"/>
    </xf>
    <xf numFmtId="164" fontId="25" fillId="0" borderId="0" xfId="3" applyNumberFormat="1" applyFont="1" applyFill="1" applyBorder="1" applyAlignment="1" applyProtection="1">
      <alignment horizontal="center"/>
      <protection hidden="1"/>
    </xf>
    <xf numFmtId="165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Protection="1">
      <protection hidden="1"/>
    </xf>
    <xf numFmtId="0" fontId="26" fillId="0" borderId="0" xfId="0" applyFont="1" applyFill="1" applyBorder="1" applyAlignment="1" applyProtection="1">
      <protection hidden="1"/>
    </xf>
    <xf numFmtId="9" fontId="25" fillId="0" borderId="0" xfId="3" applyFont="1" applyFill="1" applyBorder="1" applyAlignment="1" applyProtection="1">
      <alignment horizontal="center"/>
      <protection hidden="1"/>
    </xf>
    <xf numFmtId="1" fontId="25" fillId="0" borderId="0" xfId="3" applyNumberFormat="1" applyFont="1" applyFill="1" applyBorder="1" applyAlignment="1" applyProtection="1">
      <alignment horizontal="center"/>
      <protection hidden="1"/>
    </xf>
    <xf numFmtId="16" fontId="25" fillId="0" borderId="0" xfId="5" applyNumberFormat="1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7" fillId="0" borderId="0" xfId="0" applyFont="1"/>
    <xf numFmtId="164" fontId="25" fillId="0" borderId="0" xfId="3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4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4" fontId="7" fillId="0" borderId="10" xfId="3" applyNumberFormat="1" applyFont="1" applyFill="1" applyBorder="1" applyAlignment="1" applyProtection="1">
      <alignment horizontal="center"/>
      <protection hidden="1"/>
    </xf>
    <xf numFmtId="164" fontId="7" fillId="0" borderId="25" xfId="3" applyNumberFormat="1" applyFont="1" applyFill="1" applyBorder="1" applyAlignment="1" applyProtection="1">
      <alignment horizontal="center"/>
      <protection hidden="1"/>
    </xf>
    <xf numFmtId="14" fontId="7" fillId="0" borderId="0" xfId="3" applyNumberFormat="1" applyFont="1" applyFill="1" applyBorder="1" applyAlignment="1" applyProtection="1">
      <alignment horizontal="center"/>
      <protection hidden="1"/>
    </xf>
    <xf numFmtId="14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11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 wrapText="1"/>
    </xf>
    <xf numFmtId="0" fontId="15" fillId="0" borderId="0" xfId="6" applyFont="1" applyAlignment="1" applyProtection="1"/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21" fillId="0" borderId="14" xfId="0" applyFont="1" applyFill="1" applyBorder="1" applyAlignment="1" applyProtection="1">
      <alignment horizontal="center"/>
      <protection hidden="1"/>
    </xf>
    <xf numFmtId="0" fontId="21" fillId="0" borderId="15" xfId="0" applyFont="1" applyFill="1" applyBorder="1" applyAlignment="1" applyProtection="1">
      <alignment horizontal="center"/>
      <protection hidden="1"/>
    </xf>
    <xf numFmtId="0" fontId="21" fillId="0" borderId="23" xfId="0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1" fillId="0" borderId="24" xfId="0" applyFont="1" applyFill="1" applyBorder="1" applyAlignment="1" applyProtection="1">
      <alignment horizontal="center"/>
      <protection hidden="1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Wales'!$L$36:$L$42</c:f>
              <c:numCache>
                <c:formatCode>0.0</c:formatCode>
                <c:ptCount val="7"/>
                <c:pt idx="0">
                  <c:v>102.95</c:v>
                </c:pt>
                <c:pt idx="1">
                  <c:v>96.31</c:v>
                </c:pt>
                <c:pt idx="2">
                  <c:v>96.76</c:v>
                </c:pt>
                <c:pt idx="3">
                  <c:v>97.35</c:v>
                </c:pt>
                <c:pt idx="4">
                  <c:v>97.35</c:v>
                </c:pt>
                <c:pt idx="5">
                  <c:v>93.22</c:v>
                </c:pt>
                <c:pt idx="6">
                  <c:v>88.54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0-41D6-9FFF-8F86ED0C7A0F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Wales'!$L$45:$L$51</c:f>
              <c:numCache>
                <c:formatCode>0.0</c:formatCode>
                <c:ptCount val="7"/>
                <c:pt idx="0">
                  <c:v>108.12</c:v>
                </c:pt>
                <c:pt idx="1">
                  <c:v>96.58</c:v>
                </c:pt>
                <c:pt idx="2">
                  <c:v>96.06</c:v>
                </c:pt>
                <c:pt idx="3">
                  <c:v>96.53</c:v>
                </c:pt>
                <c:pt idx="4">
                  <c:v>96.54</c:v>
                </c:pt>
                <c:pt idx="5">
                  <c:v>92.6</c:v>
                </c:pt>
                <c:pt idx="6">
                  <c:v>88.72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D0-41D6-9FFF-8F86ED0C7A0F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Wales'!$L$54:$L$60</c:f>
              <c:numCache>
                <c:formatCode>0.0</c:formatCode>
                <c:ptCount val="7"/>
                <c:pt idx="0">
                  <c:v>110.19</c:v>
                </c:pt>
                <c:pt idx="1">
                  <c:v>97.02</c:v>
                </c:pt>
                <c:pt idx="2">
                  <c:v>96.45</c:v>
                </c:pt>
                <c:pt idx="3">
                  <c:v>97.08</c:v>
                </c:pt>
                <c:pt idx="4">
                  <c:v>97.02</c:v>
                </c:pt>
                <c:pt idx="5">
                  <c:v>92.92</c:v>
                </c:pt>
                <c:pt idx="6">
                  <c:v>89.26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D0-41D6-9FFF-8F86ED0C7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Victoria!$K$183:$K$223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Victoria!$L$268:$L$308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99.016599999999997</c:v>
                </c:pt>
                <c:pt idx="2">
                  <c:v>96.086500000000001</c:v>
                </c:pt>
                <c:pt idx="3">
                  <c:v>93.145899999999997</c:v>
                </c:pt>
                <c:pt idx="4">
                  <c:v>91.625900000000001</c:v>
                </c:pt>
                <c:pt idx="5">
                  <c:v>91.188199999999995</c:v>
                </c:pt>
                <c:pt idx="6">
                  <c:v>91.73</c:v>
                </c:pt>
                <c:pt idx="7">
                  <c:v>91.867000000000004</c:v>
                </c:pt>
                <c:pt idx="8">
                  <c:v>92.065899999999999</c:v>
                </c:pt>
                <c:pt idx="9">
                  <c:v>92.242400000000004</c:v>
                </c:pt>
                <c:pt idx="10">
                  <c:v>92.421499999999995</c:v>
                </c:pt>
                <c:pt idx="11">
                  <c:v>93.065700000000007</c:v>
                </c:pt>
                <c:pt idx="12">
                  <c:v>93.946100000000001</c:v>
                </c:pt>
                <c:pt idx="13">
                  <c:v>94.984800000000007</c:v>
                </c:pt>
                <c:pt idx="14">
                  <c:v>95.197500000000005</c:v>
                </c:pt>
                <c:pt idx="15">
                  <c:v>94.600800000000007</c:v>
                </c:pt>
                <c:pt idx="16">
                  <c:v>95.478899999999996</c:v>
                </c:pt>
                <c:pt idx="17">
                  <c:v>95.551500000000004</c:v>
                </c:pt>
                <c:pt idx="18">
                  <c:v>95.188199999999995</c:v>
                </c:pt>
                <c:pt idx="19">
                  <c:v>94.838800000000006</c:v>
                </c:pt>
                <c:pt idx="20">
                  <c:v>94.749399999999994</c:v>
                </c:pt>
                <c:pt idx="21">
                  <c:v>94.024600000000007</c:v>
                </c:pt>
                <c:pt idx="22">
                  <c:v>93.393799999999999</c:v>
                </c:pt>
                <c:pt idx="23">
                  <c:v>92.972999999999999</c:v>
                </c:pt>
                <c:pt idx="24">
                  <c:v>93.048500000000004</c:v>
                </c:pt>
                <c:pt idx="25">
                  <c:v>93.244200000000006</c:v>
                </c:pt>
                <c:pt idx="26">
                  <c:v>93.592299999999994</c:v>
                </c:pt>
                <c:pt idx="27">
                  <c:v>93.688299999999998</c:v>
                </c:pt>
                <c:pt idx="28">
                  <c:v>93.616600000000005</c:v>
                </c:pt>
                <c:pt idx="29">
                  <c:v>93.034400000000005</c:v>
                </c:pt>
                <c:pt idx="30">
                  <c:v>93.223399999999998</c:v>
                </c:pt>
                <c:pt idx="31">
                  <c:v>93.726299999999995</c:v>
                </c:pt>
                <c:pt idx="32">
                  <c:v>93.9696</c:v>
                </c:pt>
                <c:pt idx="33">
                  <c:v>94.5411</c:v>
                </c:pt>
                <c:pt idx="34">
                  <c:v>94.702600000000004</c:v>
                </c:pt>
                <c:pt idx="35">
                  <c:v>95.308099999999996</c:v>
                </c:pt>
                <c:pt idx="36">
                  <c:v>95.381100000000004</c:v>
                </c:pt>
                <c:pt idx="37">
                  <c:v>95.7273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4-4BF3-88C4-A6A0802D8712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684-4BF3-88C4-A6A0802D8712}"/>
              </c:ext>
            </c:extLst>
          </c:dPt>
          <c:cat>
            <c:strRef>
              <c:f>Victoria!$K$183:$K$223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Victoria!$L$310:$L$350</c:f>
              <c:numCache>
                <c:formatCode>0.0</c:formatCode>
                <c:ptCount val="41"/>
                <c:pt idx="0">
                  <c:v>100</c:v>
                </c:pt>
                <c:pt idx="1">
                  <c:v>99.640900000000002</c:v>
                </c:pt>
                <c:pt idx="2">
                  <c:v>98.569299999999998</c:v>
                </c:pt>
                <c:pt idx="3">
                  <c:v>97.361099999999993</c:v>
                </c:pt>
                <c:pt idx="4">
                  <c:v>95.441699999999997</c:v>
                </c:pt>
                <c:pt idx="5">
                  <c:v>94.946299999999994</c:v>
                </c:pt>
                <c:pt idx="6">
                  <c:v>95.673199999999994</c:v>
                </c:pt>
                <c:pt idx="7">
                  <c:v>95.896000000000001</c:v>
                </c:pt>
                <c:pt idx="8">
                  <c:v>93.954400000000007</c:v>
                </c:pt>
                <c:pt idx="9">
                  <c:v>93.1768</c:v>
                </c:pt>
                <c:pt idx="10">
                  <c:v>92.895600000000002</c:v>
                </c:pt>
                <c:pt idx="11">
                  <c:v>93.220299999999995</c:v>
                </c:pt>
                <c:pt idx="12">
                  <c:v>96.065299999999993</c:v>
                </c:pt>
                <c:pt idx="13">
                  <c:v>97.094200000000001</c:v>
                </c:pt>
                <c:pt idx="14">
                  <c:v>98.135999999999996</c:v>
                </c:pt>
                <c:pt idx="15">
                  <c:v>98.499099999999999</c:v>
                </c:pt>
                <c:pt idx="16">
                  <c:v>100.2878</c:v>
                </c:pt>
                <c:pt idx="17">
                  <c:v>96.7393</c:v>
                </c:pt>
                <c:pt idx="18">
                  <c:v>96.119799999999998</c:v>
                </c:pt>
                <c:pt idx="19">
                  <c:v>95.207800000000006</c:v>
                </c:pt>
                <c:pt idx="20">
                  <c:v>96.343199999999996</c:v>
                </c:pt>
                <c:pt idx="21">
                  <c:v>96.159000000000006</c:v>
                </c:pt>
                <c:pt idx="22">
                  <c:v>95.137100000000004</c:v>
                </c:pt>
                <c:pt idx="23">
                  <c:v>94.153099999999995</c:v>
                </c:pt>
                <c:pt idx="24">
                  <c:v>94.569000000000003</c:v>
                </c:pt>
                <c:pt idx="25">
                  <c:v>96.959699999999998</c:v>
                </c:pt>
                <c:pt idx="26">
                  <c:v>97.764600000000002</c:v>
                </c:pt>
                <c:pt idx="27">
                  <c:v>98.6053</c:v>
                </c:pt>
                <c:pt idx="28">
                  <c:v>98.585400000000007</c:v>
                </c:pt>
                <c:pt idx="29">
                  <c:v>96.392099999999999</c:v>
                </c:pt>
                <c:pt idx="30">
                  <c:v>94.822699999999998</c:v>
                </c:pt>
                <c:pt idx="31">
                  <c:v>95.132499999999993</c:v>
                </c:pt>
                <c:pt idx="32">
                  <c:v>94.677300000000002</c:v>
                </c:pt>
                <c:pt idx="33">
                  <c:v>95.472499999999997</c:v>
                </c:pt>
                <c:pt idx="34">
                  <c:v>96.353899999999996</c:v>
                </c:pt>
                <c:pt idx="35">
                  <c:v>97.424400000000006</c:v>
                </c:pt>
                <c:pt idx="36">
                  <c:v>97.196899999999999</c:v>
                </c:pt>
                <c:pt idx="37">
                  <c:v>97.809100000000001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84-4BF3-88C4-A6A0802D8712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Victoria!$L$183:$L$223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99.243899999999996</c:v>
                </c:pt>
                <c:pt idx="2">
                  <c:v>96.240099999999998</c:v>
                </c:pt>
                <c:pt idx="3">
                  <c:v>93.611199999999997</c:v>
                </c:pt>
                <c:pt idx="4">
                  <c:v>91.951099999999997</c:v>
                </c:pt>
                <c:pt idx="5">
                  <c:v>91.5398</c:v>
                </c:pt>
                <c:pt idx="6">
                  <c:v>91.89</c:v>
                </c:pt>
                <c:pt idx="7">
                  <c:v>92.294499999999999</c:v>
                </c:pt>
                <c:pt idx="8">
                  <c:v>92.851100000000002</c:v>
                </c:pt>
                <c:pt idx="9">
                  <c:v>93.380499999999998</c:v>
                </c:pt>
                <c:pt idx="10">
                  <c:v>93.691299999999998</c:v>
                </c:pt>
                <c:pt idx="11">
                  <c:v>94.189300000000003</c:v>
                </c:pt>
                <c:pt idx="12">
                  <c:v>95.112399999999994</c:v>
                </c:pt>
                <c:pt idx="13">
                  <c:v>95.610299999999995</c:v>
                </c:pt>
                <c:pt idx="14">
                  <c:v>95.758399999999995</c:v>
                </c:pt>
                <c:pt idx="15">
                  <c:v>95.662400000000005</c:v>
                </c:pt>
                <c:pt idx="16">
                  <c:v>96.562399999999997</c:v>
                </c:pt>
                <c:pt idx="17">
                  <c:v>97.020499999999998</c:v>
                </c:pt>
                <c:pt idx="18">
                  <c:v>96.9392</c:v>
                </c:pt>
                <c:pt idx="19">
                  <c:v>97.041899999999998</c:v>
                </c:pt>
                <c:pt idx="20">
                  <c:v>97.1447</c:v>
                </c:pt>
                <c:pt idx="21">
                  <c:v>97.028099999999995</c:v>
                </c:pt>
                <c:pt idx="22">
                  <c:v>96.891000000000005</c:v>
                </c:pt>
                <c:pt idx="23">
                  <c:v>96.911799999999999</c:v>
                </c:pt>
                <c:pt idx="24">
                  <c:v>96.951400000000007</c:v>
                </c:pt>
                <c:pt idx="25">
                  <c:v>97.102500000000006</c:v>
                </c:pt>
                <c:pt idx="26">
                  <c:v>97.5</c:v>
                </c:pt>
                <c:pt idx="27">
                  <c:v>97.635999999999996</c:v>
                </c:pt>
                <c:pt idx="28">
                  <c:v>97.498000000000005</c:v>
                </c:pt>
                <c:pt idx="29">
                  <c:v>96.847399999999993</c:v>
                </c:pt>
                <c:pt idx="30">
                  <c:v>96.677199999999999</c:v>
                </c:pt>
                <c:pt idx="31">
                  <c:v>97.124200000000002</c:v>
                </c:pt>
                <c:pt idx="32">
                  <c:v>97.241299999999995</c:v>
                </c:pt>
                <c:pt idx="33">
                  <c:v>97.3065</c:v>
                </c:pt>
                <c:pt idx="34">
                  <c:v>97.335300000000004</c:v>
                </c:pt>
                <c:pt idx="35">
                  <c:v>97.600099999999998</c:v>
                </c:pt>
                <c:pt idx="36">
                  <c:v>97.566999999999993</c:v>
                </c:pt>
                <c:pt idx="37">
                  <c:v>97.955100000000002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84-4BF3-88C4-A6A0802D8712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Victoria!$L$225:$L$266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99.654499999999999</c:v>
                </c:pt>
                <c:pt idx="2">
                  <c:v>98.375900000000001</c:v>
                </c:pt>
                <c:pt idx="3">
                  <c:v>96.647000000000006</c:v>
                </c:pt>
                <c:pt idx="4">
                  <c:v>94.065100000000001</c:v>
                </c:pt>
                <c:pt idx="5">
                  <c:v>93.960400000000007</c:v>
                </c:pt>
                <c:pt idx="6">
                  <c:v>94.085800000000006</c:v>
                </c:pt>
                <c:pt idx="7">
                  <c:v>94.563100000000006</c:v>
                </c:pt>
                <c:pt idx="8">
                  <c:v>93.362499999999997</c:v>
                </c:pt>
                <c:pt idx="9">
                  <c:v>92.559299999999993</c:v>
                </c:pt>
                <c:pt idx="10">
                  <c:v>92.190799999999996</c:v>
                </c:pt>
                <c:pt idx="11">
                  <c:v>93.488699999999994</c:v>
                </c:pt>
                <c:pt idx="12">
                  <c:v>95.383600000000001</c:v>
                </c:pt>
                <c:pt idx="13">
                  <c:v>96.041200000000003</c:v>
                </c:pt>
                <c:pt idx="14">
                  <c:v>96.951099999999997</c:v>
                </c:pt>
                <c:pt idx="15">
                  <c:v>97.047799999999995</c:v>
                </c:pt>
                <c:pt idx="16">
                  <c:v>98.7821</c:v>
                </c:pt>
                <c:pt idx="17">
                  <c:v>95.950900000000004</c:v>
                </c:pt>
                <c:pt idx="18">
                  <c:v>95.522000000000006</c:v>
                </c:pt>
                <c:pt idx="19">
                  <c:v>95.209500000000006</c:v>
                </c:pt>
                <c:pt idx="20">
                  <c:v>95.979600000000005</c:v>
                </c:pt>
                <c:pt idx="21">
                  <c:v>96.418400000000005</c:v>
                </c:pt>
                <c:pt idx="22">
                  <c:v>95.936199999999999</c:v>
                </c:pt>
                <c:pt idx="23">
                  <c:v>95.768500000000003</c:v>
                </c:pt>
                <c:pt idx="24">
                  <c:v>95.923500000000004</c:v>
                </c:pt>
                <c:pt idx="25">
                  <c:v>98.617699999999999</c:v>
                </c:pt>
                <c:pt idx="26">
                  <c:v>99.542000000000002</c:v>
                </c:pt>
                <c:pt idx="27">
                  <c:v>100.3038</c:v>
                </c:pt>
                <c:pt idx="28">
                  <c:v>99.685199999999995</c:v>
                </c:pt>
                <c:pt idx="29">
                  <c:v>97.574600000000004</c:v>
                </c:pt>
                <c:pt idx="30">
                  <c:v>95.876400000000004</c:v>
                </c:pt>
                <c:pt idx="31">
                  <c:v>96.223600000000005</c:v>
                </c:pt>
                <c:pt idx="32">
                  <c:v>95.599299999999999</c:v>
                </c:pt>
                <c:pt idx="33">
                  <c:v>95.715000000000003</c:v>
                </c:pt>
                <c:pt idx="34">
                  <c:v>96.2988</c:v>
                </c:pt>
                <c:pt idx="35">
                  <c:v>96.704899999999995</c:v>
                </c:pt>
                <c:pt idx="36">
                  <c:v>96.395700000000005</c:v>
                </c:pt>
                <c:pt idx="37">
                  <c:v>97.415499999999994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84-4BF3-88C4-A6A0802D8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Queensland!$L$36:$L$42</c:f>
              <c:numCache>
                <c:formatCode>0.0</c:formatCode>
                <c:ptCount val="7"/>
                <c:pt idx="0">
                  <c:v>105.11</c:v>
                </c:pt>
                <c:pt idx="1">
                  <c:v>97.36</c:v>
                </c:pt>
                <c:pt idx="2">
                  <c:v>96.84</c:v>
                </c:pt>
                <c:pt idx="3">
                  <c:v>97.36</c:v>
                </c:pt>
                <c:pt idx="4">
                  <c:v>97.39</c:v>
                </c:pt>
                <c:pt idx="5">
                  <c:v>94.2</c:v>
                </c:pt>
                <c:pt idx="6">
                  <c:v>89.8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8B-4480-948B-AB2190F3B133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Queensland!$L$45:$L$51</c:f>
              <c:numCache>
                <c:formatCode>0.0</c:formatCode>
                <c:ptCount val="7"/>
                <c:pt idx="0">
                  <c:v>107.59</c:v>
                </c:pt>
                <c:pt idx="1">
                  <c:v>97.55</c:v>
                </c:pt>
                <c:pt idx="2">
                  <c:v>96.51</c:v>
                </c:pt>
                <c:pt idx="3">
                  <c:v>97.08</c:v>
                </c:pt>
                <c:pt idx="4">
                  <c:v>97.1</c:v>
                </c:pt>
                <c:pt idx="5">
                  <c:v>93.33</c:v>
                </c:pt>
                <c:pt idx="6">
                  <c:v>88.7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8B-4480-948B-AB2190F3B133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Queensland!$L$54:$L$60</c:f>
              <c:numCache>
                <c:formatCode>0.0</c:formatCode>
                <c:ptCount val="7"/>
                <c:pt idx="0">
                  <c:v>108.7</c:v>
                </c:pt>
                <c:pt idx="1">
                  <c:v>97.92</c:v>
                </c:pt>
                <c:pt idx="2">
                  <c:v>96.8</c:v>
                </c:pt>
                <c:pt idx="3">
                  <c:v>97.57</c:v>
                </c:pt>
                <c:pt idx="4">
                  <c:v>97.58</c:v>
                </c:pt>
                <c:pt idx="5">
                  <c:v>93.75</c:v>
                </c:pt>
                <c:pt idx="6">
                  <c:v>89.08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8B-4480-948B-AB2190F3B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Queensland!$L$65:$L$71</c:f>
              <c:numCache>
                <c:formatCode>0.0</c:formatCode>
                <c:ptCount val="7"/>
                <c:pt idx="0">
                  <c:v>102.98</c:v>
                </c:pt>
                <c:pt idx="1">
                  <c:v>96.83</c:v>
                </c:pt>
                <c:pt idx="2">
                  <c:v>98.07</c:v>
                </c:pt>
                <c:pt idx="3">
                  <c:v>99.08</c:v>
                </c:pt>
                <c:pt idx="4">
                  <c:v>97.9</c:v>
                </c:pt>
                <c:pt idx="5">
                  <c:v>92.95</c:v>
                </c:pt>
                <c:pt idx="6">
                  <c:v>87.82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46-4AD7-890E-0D815F8708A5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Queensland!$L$74:$L$80</c:f>
              <c:numCache>
                <c:formatCode>0.0</c:formatCode>
                <c:ptCount val="7"/>
                <c:pt idx="0">
                  <c:v>105.99</c:v>
                </c:pt>
                <c:pt idx="1">
                  <c:v>97.66</c:v>
                </c:pt>
                <c:pt idx="2">
                  <c:v>97.88</c:v>
                </c:pt>
                <c:pt idx="3">
                  <c:v>98.74</c:v>
                </c:pt>
                <c:pt idx="4">
                  <c:v>97.38</c:v>
                </c:pt>
                <c:pt idx="5">
                  <c:v>91.82</c:v>
                </c:pt>
                <c:pt idx="6">
                  <c:v>86.46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46-4AD7-890E-0D815F8708A5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Queensland!$L$83:$L$89</c:f>
              <c:numCache>
                <c:formatCode>0.0</c:formatCode>
                <c:ptCount val="7"/>
                <c:pt idx="0">
                  <c:v>106.48</c:v>
                </c:pt>
                <c:pt idx="1">
                  <c:v>97.85</c:v>
                </c:pt>
                <c:pt idx="2">
                  <c:v>98.02</c:v>
                </c:pt>
                <c:pt idx="3">
                  <c:v>99.11</c:v>
                </c:pt>
                <c:pt idx="4">
                  <c:v>97.92</c:v>
                </c:pt>
                <c:pt idx="5">
                  <c:v>92.34</c:v>
                </c:pt>
                <c:pt idx="6">
                  <c:v>87.38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46-4AD7-890E-0D815F870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Queensland!$K$9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Queensland!$L$143:$L$161</c:f>
              <c:numCache>
                <c:formatCode>0.0%</c:formatCode>
                <c:ptCount val="19"/>
                <c:pt idx="0">
                  <c:v>1.44E-2</c:v>
                </c:pt>
                <c:pt idx="1">
                  <c:v>2.2800000000000001E-2</c:v>
                </c:pt>
                <c:pt idx="2">
                  <c:v>6.9699999999999998E-2</c:v>
                </c:pt>
                <c:pt idx="3">
                  <c:v>1.1900000000000001E-2</c:v>
                </c:pt>
                <c:pt idx="4">
                  <c:v>7.2800000000000004E-2</c:v>
                </c:pt>
                <c:pt idx="5">
                  <c:v>4.2999999999999997E-2</c:v>
                </c:pt>
                <c:pt idx="6">
                  <c:v>0.1037</c:v>
                </c:pt>
                <c:pt idx="7">
                  <c:v>7.5700000000000003E-2</c:v>
                </c:pt>
                <c:pt idx="8">
                  <c:v>4.5699999999999998E-2</c:v>
                </c:pt>
                <c:pt idx="9">
                  <c:v>9.7999999999999997E-3</c:v>
                </c:pt>
                <c:pt idx="10">
                  <c:v>2.7799999999999998E-2</c:v>
                </c:pt>
                <c:pt idx="11">
                  <c:v>2.3300000000000001E-2</c:v>
                </c:pt>
                <c:pt idx="12">
                  <c:v>7.4499999999999997E-2</c:v>
                </c:pt>
                <c:pt idx="13">
                  <c:v>6.88E-2</c:v>
                </c:pt>
                <c:pt idx="14">
                  <c:v>6.0600000000000001E-2</c:v>
                </c:pt>
                <c:pt idx="15">
                  <c:v>5.5100000000000003E-2</c:v>
                </c:pt>
                <c:pt idx="16">
                  <c:v>0.16370000000000001</c:v>
                </c:pt>
                <c:pt idx="17">
                  <c:v>1.6199999999999999E-2</c:v>
                </c:pt>
                <c:pt idx="18">
                  <c:v>4.02E-2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5-4640-844C-FD03130555D3}"/>
            </c:ext>
          </c:extLst>
        </c:ser>
        <c:ser>
          <c:idx val="0"/>
          <c:order val="1"/>
          <c:tx>
            <c:strRef>
              <c:f>Queensland!$K$8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Queensland!$L$163:$L$181</c:f>
              <c:numCache>
                <c:formatCode>0.0%</c:formatCode>
                <c:ptCount val="19"/>
                <c:pt idx="0">
                  <c:v>1.44E-2</c:v>
                </c:pt>
                <c:pt idx="1">
                  <c:v>2.3E-2</c:v>
                </c:pt>
                <c:pt idx="2">
                  <c:v>6.8400000000000002E-2</c:v>
                </c:pt>
                <c:pt idx="3">
                  <c:v>1.17E-2</c:v>
                </c:pt>
                <c:pt idx="4">
                  <c:v>7.1999999999999995E-2</c:v>
                </c:pt>
                <c:pt idx="5">
                  <c:v>4.2799999999999998E-2</c:v>
                </c:pt>
                <c:pt idx="6">
                  <c:v>0.11020000000000001</c:v>
                </c:pt>
                <c:pt idx="7">
                  <c:v>6.8900000000000003E-2</c:v>
                </c:pt>
                <c:pt idx="8">
                  <c:v>4.3799999999999999E-2</c:v>
                </c:pt>
                <c:pt idx="9">
                  <c:v>8.8000000000000005E-3</c:v>
                </c:pt>
                <c:pt idx="10">
                  <c:v>2.9499999999999998E-2</c:v>
                </c:pt>
                <c:pt idx="11">
                  <c:v>2.2700000000000001E-2</c:v>
                </c:pt>
                <c:pt idx="12">
                  <c:v>7.3899999999999993E-2</c:v>
                </c:pt>
                <c:pt idx="13">
                  <c:v>6.9099999999999995E-2</c:v>
                </c:pt>
                <c:pt idx="14">
                  <c:v>6.6000000000000003E-2</c:v>
                </c:pt>
                <c:pt idx="15">
                  <c:v>5.5500000000000001E-2</c:v>
                </c:pt>
                <c:pt idx="16">
                  <c:v>0.16420000000000001</c:v>
                </c:pt>
                <c:pt idx="17">
                  <c:v>1.54E-2</c:v>
                </c:pt>
                <c:pt idx="18">
                  <c:v>3.9199999999999999E-2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A5-4640-844C-FD0313055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Queensland!$K$94:$K$112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Queensland!$L$94:$L$112</c:f>
              <c:numCache>
                <c:formatCode>0.0%</c:formatCode>
                <c:ptCount val="19"/>
                <c:pt idx="0">
                  <c:v>-1.8100000000000002E-2</c:v>
                </c:pt>
                <c:pt idx="1">
                  <c:v>-6.7000000000000002E-3</c:v>
                </c:pt>
                <c:pt idx="2">
                  <c:v>-3.4200000000000001E-2</c:v>
                </c:pt>
                <c:pt idx="3">
                  <c:v>-3.2099999999999997E-2</c:v>
                </c:pt>
                <c:pt idx="4">
                  <c:v>-2.6599999999999999E-2</c:v>
                </c:pt>
                <c:pt idx="5">
                  <c:v>-2.1399999999999999E-2</c:v>
                </c:pt>
                <c:pt idx="6">
                  <c:v>4.6199999999999998E-2</c:v>
                </c:pt>
                <c:pt idx="7">
                  <c:v>-0.10340000000000001</c:v>
                </c:pt>
                <c:pt idx="8">
                  <c:v>-5.6599999999999998E-2</c:v>
                </c:pt>
                <c:pt idx="9">
                  <c:v>-0.1167</c:v>
                </c:pt>
                <c:pt idx="10">
                  <c:v>4.6699999999999998E-2</c:v>
                </c:pt>
                <c:pt idx="11">
                  <c:v>-4.1399999999999999E-2</c:v>
                </c:pt>
                <c:pt idx="12">
                  <c:v>-2.3900000000000001E-2</c:v>
                </c:pt>
                <c:pt idx="13">
                  <c:v>-1.23E-2</c:v>
                </c:pt>
                <c:pt idx="14">
                  <c:v>7.1800000000000003E-2</c:v>
                </c:pt>
                <c:pt idx="15">
                  <c:v>-8.8999999999999999E-3</c:v>
                </c:pt>
                <c:pt idx="16">
                  <c:v>-1.2800000000000001E-2</c:v>
                </c:pt>
                <c:pt idx="17">
                  <c:v>-6.0600000000000001E-2</c:v>
                </c:pt>
                <c:pt idx="18">
                  <c:v>-3.9100000000000003E-2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1-4F05-9417-929C351F8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Queensland!$K$183:$K$223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Queensland!$L$268:$L$308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99.572599999999994</c:v>
                </c:pt>
                <c:pt idx="2">
                  <c:v>96.254499999999993</c:v>
                </c:pt>
                <c:pt idx="3">
                  <c:v>93.758399999999995</c:v>
                </c:pt>
                <c:pt idx="4">
                  <c:v>91.626599999999996</c:v>
                </c:pt>
                <c:pt idx="5">
                  <c:v>91.409400000000005</c:v>
                </c:pt>
                <c:pt idx="6">
                  <c:v>92.028800000000004</c:v>
                </c:pt>
                <c:pt idx="7">
                  <c:v>92.506500000000003</c:v>
                </c:pt>
                <c:pt idx="8">
                  <c:v>93.169499999999999</c:v>
                </c:pt>
                <c:pt idx="9">
                  <c:v>93.753100000000003</c:v>
                </c:pt>
                <c:pt idx="10">
                  <c:v>93.918599999999998</c:v>
                </c:pt>
                <c:pt idx="11">
                  <c:v>94.171199999999999</c:v>
                </c:pt>
                <c:pt idx="12">
                  <c:v>94.968000000000004</c:v>
                </c:pt>
                <c:pt idx="13">
                  <c:v>95.531199999999998</c:v>
                </c:pt>
                <c:pt idx="14">
                  <c:v>95.666700000000006</c:v>
                </c:pt>
                <c:pt idx="15">
                  <c:v>95.772900000000007</c:v>
                </c:pt>
                <c:pt idx="16">
                  <c:v>96.603300000000004</c:v>
                </c:pt>
                <c:pt idx="17">
                  <c:v>97.258600000000001</c:v>
                </c:pt>
                <c:pt idx="18">
                  <c:v>97.594700000000003</c:v>
                </c:pt>
                <c:pt idx="19">
                  <c:v>97.929699999999997</c:v>
                </c:pt>
                <c:pt idx="20">
                  <c:v>97.749399999999994</c:v>
                </c:pt>
                <c:pt idx="21">
                  <c:v>97.954300000000003</c:v>
                </c:pt>
                <c:pt idx="22">
                  <c:v>97.823300000000003</c:v>
                </c:pt>
                <c:pt idx="23">
                  <c:v>98.154799999999994</c:v>
                </c:pt>
                <c:pt idx="24">
                  <c:v>97.991600000000005</c:v>
                </c:pt>
                <c:pt idx="25">
                  <c:v>98.262500000000003</c:v>
                </c:pt>
                <c:pt idx="26">
                  <c:v>98.831999999999994</c:v>
                </c:pt>
                <c:pt idx="27">
                  <c:v>99.007499999999993</c:v>
                </c:pt>
                <c:pt idx="28">
                  <c:v>98.454499999999996</c:v>
                </c:pt>
                <c:pt idx="29">
                  <c:v>97.905799999999999</c:v>
                </c:pt>
                <c:pt idx="30">
                  <c:v>97.927099999999996</c:v>
                </c:pt>
                <c:pt idx="31">
                  <c:v>98.278400000000005</c:v>
                </c:pt>
                <c:pt idx="32">
                  <c:v>98.204599999999999</c:v>
                </c:pt>
                <c:pt idx="33">
                  <c:v>98.177300000000002</c:v>
                </c:pt>
                <c:pt idx="34">
                  <c:v>98.169600000000003</c:v>
                </c:pt>
                <c:pt idx="35">
                  <c:v>98.421899999999994</c:v>
                </c:pt>
                <c:pt idx="36">
                  <c:v>98.061800000000005</c:v>
                </c:pt>
                <c:pt idx="37">
                  <c:v>98.424400000000006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D-4A4D-A139-4B610014C4C8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797D-4A4D-A139-4B610014C4C8}"/>
              </c:ext>
            </c:extLst>
          </c:dPt>
          <c:cat>
            <c:strRef>
              <c:f>Queensland!$K$183:$K$223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Queensland!$L$310:$L$350</c:f>
              <c:numCache>
                <c:formatCode>0.0</c:formatCode>
                <c:ptCount val="41"/>
                <c:pt idx="0">
                  <c:v>100</c:v>
                </c:pt>
                <c:pt idx="1">
                  <c:v>99.541300000000007</c:v>
                </c:pt>
                <c:pt idx="2">
                  <c:v>97.596199999999996</c:v>
                </c:pt>
                <c:pt idx="3">
                  <c:v>96.657200000000003</c:v>
                </c:pt>
                <c:pt idx="4">
                  <c:v>93.965699999999998</c:v>
                </c:pt>
                <c:pt idx="5">
                  <c:v>94.131900000000002</c:v>
                </c:pt>
                <c:pt idx="6">
                  <c:v>94.215800000000002</c:v>
                </c:pt>
                <c:pt idx="7">
                  <c:v>94.999899999999997</c:v>
                </c:pt>
                <c:pt idx="8">
                  <c:v>94.869</c:v>
                </c:pt>
                <c:pt idx="9">
                  <c:v>93.866399999999999</c:v>
                </c:pt>
                <c:pt idx="10">
                  <c:v>92.948599999999999</c:v>
                </c:pt>
                <c:pt idx="11">
                  <c:v>94.299700000000001</c:v>
                </c:pt>
                <c:pt idx="12">
                  <c:v>95.276499999999999</c:v>
                </c:pt>
                <c:pt idx="13">
                  <c:v>96.267300000000006</c:v>
                </c:pt>
                <c:pt idx="14">
                  <c:v>97.276200000000003</c:v>
                </c:pt>
                <c:pt idx="15">
                  <c:v>98.401200000000003</c:v>
                </c:pt>
                <c:pt idx="16">
                  <c:v>99.670299999999997</c:v>
                </c:pt>
                <c:pt idx="17">
                  <c:v>97.185699999999997</c:v>
                </c:pt>
                <c:pt idx="18">
                  <c:v>96.704999999999998</c:v>
                </c:pt>
                <c:pt idx="19">
                  <c:v>96.396699999999996</c:v>
                </c:pt>
                <c:pt idx="20">
                  <c:v>96.647900000000007</c:v>
                </c:pt>
                <c:pt idx="21">
                  <c:v>97.465500000000006</c:v>
                </c:pt>
                <c:pt idx="22">
                  <c:v>97.110100000000003</c:v>
                </c:pt>
                <c:pt idx="23">
                  <c:v>97.352199999999996</c:v>
                </c:pt>
                <c:pt idx="24">
                  <c:v>97.101100000000002</c:v>
                </c:pt>
                <c:pt idx="25">
                  <c:v>99.918000000000006</c:v>
                </c:pt>
                <c:pt idx="26">
                  <c:v>101.4486</c:v>
                </c:pt>
                <c:pt idx="27">
                  <c:v>102.1622</c:v>
                </c:pt>
                <c:pt idx="28">
                  <c:v>101.35760000000001</c:v>
                </c:pt>
                <c:pt idx="29">
                  <c:v>99.249499999999998</c:v>
                </c:pt>
                <c:pt idx="30">
                  <c:v>97.736699999999999</c:v>
                </c:pt>
                <c:pt idx="31">
                  <c:v>98.144199999999998</c:v>
                </c:pt>
                <c:pt idx="32">
                  <c:v>97.159499999999994</c:v>
                </c:pt>
                <c:pt idx="33">
                  <c:v>97.047399999999996</c:v>
                </c:pt>
                <c:pt idx="34">
                  <c:v>97.5471</c:v>
                </c:pt>
                <c:pt idx="35">
                  <c:v>98.086799999999997</c:v>
                </c:pt>
                <c:pt idx="36">
                  <c:v>97.7761</c:v>
                </c:pt>
                <c:pt idx="37">
                  <c:v>98.594300000000004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7D-4A4D-A139-4B610014C4C8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Queensland!$L$183:$L$223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99.243899999999996</c:v>
                </c:pt>
                <c:pt idx="2">
                  <c:v>96.240099999999998</c:v>
                </c:pt>
                <c:pt idx="3">
                  <c:v>93.611199999999997</c:v>
                </c:pt>
                <c:pt idx="4">
                  <c:v>91.951099999999997</c:v>
                </c:pt>
                <c:pt idx="5">
                  <c:v>91.5398</c:v>
                </c:pt>
                <c:pt idx="6">
                  <c:v>91.89</c:v>
                </c:pt>
                <c:pt idx="7">
                  <c:v>92.294499999999999</c:v>
                </c:pt>
                <c:pt idx="8">
                  <c:v>92.851100000000002</c:v>
                </c:pt>
                <c:pt idx="9">
                  <c:v>93.380499999999998</c:v>
                </c:pt>
                <c:pt idx="10">
                  <c:v>93.691299999999998</c:v>
                </c:pt>
                <c:pt idx="11">
                  <c:v>94.189300000000003</c:v>
                </c:pt>
                <c:pt idx="12">
                  <c:v>95.112399999999994</c:v>
                </c:pt>
                <c:pt idx="13">
                  <c:v>95.610299999999995</c:v>
                </c:pt>
                <c:pt idx="14">
                  <c:v>95.758399999999995</c:v>
                </c:pt>
                <c:pt idx="15">
                  <c:v>95.662400000000005</c:v>
                </c:pt>
                <c:pt idx="16">
                  <c:v>96.562399999999997</c:v>
                </c:pt>
                <c:pt idx="17">
                  <c:v>97.020499999999998</c:v>
                </c:pt>
                <c:pt idx="18">
                  <c:v>96.9392</c:v>
                </c:pt>
                <c:pt idx="19">
                  <c:v>97.041899999999998</c:v>
                </c:pt>
                <c:pt idx="20">
                  <c:v>97.1447</c:v>
                </c:pt>
                <c:pt idx="21">
                  <c:v>97.028099999999995</c:v>
                </c:pt>
                <c:pt idx="22">
                  <c:v>96.891000000000005</c:v>
                </c:pt>
                <c:pt idx="23">
                  <c:v>96.911799999999999</c:v>
                </c:pt>
                <c:pt idx="24">
                  <c:v>96.951400000000007</c:v>
                </c:pt>
                <c:pt idx="25">
                  <c:v>97.102500000000006</c:v>
                </c:pt>
                <c:pt idx="26">
                  <c:v>97.5</c:v>
                </c:pt>
                <c:pt idx="27">
                  <c:v>97.635999999999996</c:v>
                </c:pt>
                <c:pt idx="28">
                  <c:v>97.498000000000005</c:v>
                </c:pt>
                <c:pt idx="29">
                  <c:v>96.847399999999993</c:v>
                </c:pt>
                <c:pt idx="30">
                  <c:v>96.677199999999999</c:v>
                </c:pt>
                <c:pt idx="31">
                  <c:v>97.124200000000002</c:v>
                </c:pt>
                <c:pt idx="32">
                  <c:v>97.241299999999995</c:v>
                </c:pt>
                <c:pt idx="33">
                  <c:v>97.3065</c:v>
                </c:pt>
                <c:pt idx="34">
                  <c:v>97.335300000000004</c:v>
                </c:pt>
                <c:pt idx="35">
                  <c:v>97.600099999999998</c:v>
                </c:pt>
                <c:pt idx="36">
                  <c:v>97.566999999999993</c:v>
                </c:pt>
                <c:pt idx="37">
                  <c:v>97.955100000000002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7D-4A4D-A139-4B610014C4C8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Queensland!$L$225:$L$266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99.654499999999999</c:v>
                </c:pt>
                <c:pt idx="2">
                  <c:v>98.375900000000001</c:v>
                </c:pt>
                <c:pt idx="3">
                  <c:v>96.647000000000006</c:v>
                </c:pt>
                <c:pt idx="4">
                  <c:v>94.065100000000001</c:v>
                </c:pt>
                <c:pt idx="5">
                  <c:v>93.960400000000007</c:v>
                </c:pt>
                <c:pt idx="6">
                  <c:v>94.085800000000006</c:v>
                </c:pt>
                <c:pt idx="7">
                  <c:v>94.563100000000006</c:v>
                </c:pt>
                <c:pt idx="8">
                  <c:v>93.362499999999997</c:v>
                </c:pt>
                <c:pt idx="9">
                  <c:v>92.559299999999993</c:v>
                </c:pt>
                <c:pt idx="10">
                  <c:v>92.190799999999996</c:v>
                </c:pt>
                <c:pt idx="11">
                  <c:v>93.488699999999994</c:v>
                </c:pt>
                <c:pt idx="12">
                  <c:v>95.383600000000001</c:v>
                </c:pt>
                <c:pt idx="13">
                  <c:v>96.041200000000003</c:v>
                </c:pt>
                <c:pt idx="14">
                  <c:v>96.951099999999997</c:v>
                </c:pt>
                <c:pt idx="15">
                  <c:v>97.047799999999995</c:v>
                </c:pt>
                <c:pt idx="16">
                  <c:v>98.7821</c:v>
                </c:pt>
                <c:pt idx="17">
                  <c:v>95.950900000000004</c:v>
                </c:pt>
                <c:pt idx="18">
                  <c:v>95.522000000000006</c:v>
                </c:pt>
                <c:pt idx="19">
                  <c:v>95.209500000000006</c:v>
                </c:pt>
                <c:pt idx="20">
                  <c:v>95.979600000000005</c:v>
                </c:pt>
                <c:pt idx="21">
                  <c:v>96.418400000000005</c:v>
                </c:pt>
                <c:pt idx="22">
                  <c:v>95.936199999999999</c:v>
                </c:pt>
                <c:pt idx="23">
                  <c:v>95.768500000000003</c:v>
                </c:pt>
                <c:pt idx="24">
                  <c:v>95.923500000000004</c:v>
                </c:pt>
                <c:pt idx="25">
                  <c:v>98.617699999999999</c:v>
                </c:pt>
                <c:pt idx="26">
                  <c:v>99.542000000000002</c:v>
                </c:pt>
                <c:pt idx="27">
                  <c:v>100.3038</c:v>
                </c:pt>
                <c:pt idx="28">
                  <c:v>99.685199999999995</c:v>
                </c:pt>
                <c:pt idx="29">
                  <c:v>97.574600000000004</c:v>
                </c:pt>
                <c:pt idx="30">
                  <c:v>95.876400000000004</c:v>
                </c:pt>
                <c:pt idx="31">
                  <c:v>96.223600000000005</c:v>
                </c:pt>
                <c:pt idx="32">
                  <c:v>95.599299999999999</c:v>
                </c:pt>
                <c:pt idx="33">
                  <c:v>95.715000000000003</c:v>
                </c:pt>
                <c:pt idx="34">
                  <c:v>96.2988</c:v>
                </c:pt>
                <c:pt idx="35">
                  <c:v>96.704899999999995</c:v>
                </c:pt>
                <c:pt idx="36">
                  <c:v>96.395700000000005</c:v>
                </c:pt>
                <c:pt idx="37">
                  <c:v>97.415499999999994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7D-4A4D-A139-4B610014C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Australia'!$L$36:$L$42</c:f>
              <c:numCache>
                <c:formatCode>0.0</c:formatCode>
                <c:ptCount val="7"/>
                <c:pt idx="0">
                  <c:v>105.75</c:v>
                </c:pt>
                <c:pt idx="1">
                  <c:v>98.83</c:v>
                </c:pt>
                <c:pt idx="2">
                  <c:v>98.39</c:v>
                </c:pt>
                <c:pt idx="3">
                  <c:v>97.95</c:v>
                </c:pt>
                <c:pt idx="4">
                  <c:v>97.42</c:v>
                </c:pt>
                <c:pt idx="5">
                  <c:v>93.54</c:v>
                </c:pt>
                <c:pt idx="6">
                  <c:v>88.54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4-4BCB-8832-20E9623435F8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Australia'!$L$45:$L$51</c:f>
              <c:numCache>
                <c:formatCode>0.0</c:formatCode>
                <c:ptCount val="7"/>
                <c:pt idx="0">
                  <c:v>105.84</c:v>
                </c:pt>
                <c:pt idx="1">
                  <c:v>98.3</c:v>
                </c:pt>
                <c:pt idx="2">
                  <c:v>98.05</c:v>
                </c:pt>
                <c:pt idx="3">
                  <c:v>97.45</c:v>
                </c:pt>
                <c:pt idx="4">
                  <c:v>97.25</c:v>
                </c:pt>
                <c:pt idx="5">
                  <c:v>93.31</c:v>
                </c:pt>
                <c:pt idx="6">
                  <c:v>86.81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04-4BCB-8832-20E9623435F8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Australia'!$L$54:$L$60</c:f>
              <c:numCache>
                <c:formatCode>0.0</c:formatCode>
                <c:ptCount val="7"/>
                <c:pt idx="0">
                  <c:v>108.36</c:v>
                </c:pt>
                <c:pt idx="1">
                  <c:v>98.69</c:v>
                </c:pt>
                <c:pt idx="2">
                  <c:v>98.3</c:v>
                </c:pt>
                <c:pt idx="3">
                  <c:v>97.79</c:v>
                </c:pt>
                <c:pt idx="4">
                  <c:v>97.56</c:v>
                </c:pt>
                <c:pt idx="5">
                  <c:v>93.69</c:v>
                </c:pt>
                <c:pt idx="6">
                  <c:v>87.29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04-4BCB-8832-20E962343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Australia'!$L$65:$L$71</c:f>
              <c:numCache>
                <c:formatCode>0.0</c:formatCode>
                <c:ptCount val="7"/>
                <c:pt idx="0">
                  <c:v>103.69</c:v>
                </c:pt>
                <c:pt idx="1">
                  <c:v>98.43</c:v>
                </c:pt>
                <c:pt idx="2">
                  <c:v>100.26</c:v>
                </c:pt>
                <c:pt idx="3">
                  <c:v>100.22</c:v>
                </c:pt>
                <c:pt idx="4">
                  <c:v>98.89</c:v>
                </c:pt>
                <c:pt idx="5">
                  <c:v>94.96</c:v>
                </c:pt>
                <c:pt idx="6">
                  <c:v>88.8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2-47B5-B6AF-B4D099D6E70A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Australia'!$L$74:$L$80</c:f>
              <c:numCache>
                <c:formatCode>0.0</c:formatCode>
                <c:ptCount val="7"/>
                <c:pt idx="0">
                  <c:v>103.76</c:v>
                </c:pt>
                <c:pt idx="1">
                  <c:v>98.48</c:v>
                </c:pt>
                <c:pt idx="2">
                  <c:v>99.88</c:v>
                </c:pt>
                <c:pt idx="3">
                  <c:v>100.09</c:v>
                </c:pt>
                <c:pt idx="4">
                  <c:v>98.74</c:v>
                </c:pt>
                <c:pt idx="5">
                  <c:v>94.46</c:v>
                </c:pt>
                <c:pt idx="6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2-47B5-B6AF-B4D099D6E70A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Australia'!$L$83:$L$89</c:f>
              <c:numCache>
                <c:formatCode>0.0</c:formatCode>
                <c:ptCount val="7"/>
                <c:pt idx="0">
                  <c:v>107.12</c:v>
                </c:pt>
                <c:pt idx="1">
                  <c:v>98.61</c:v>
                </c:pt>
                <c:pt idx="2">
                  <c:v>99.99</c:v>
                </c:pt>
                <c:pt idx="3">
                  <c:v>100.19</c:v>
                </c:pt>
                <c:pt idx="4">
                  <c:v>98.91</c:v>
                </c:pt>
                <c:pt idx="5">
                  <c:v>94.59</c:v>
                </c:pt>
                <c:pt idx="6">
                  <c:v>87.54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C2-47B5-B6AF-B4D099D6E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'South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Australia'!$L$143:$L$161</c:f>
              <c:numCache>
                <c:formatCode>0.0%</c:formatCode>
                <c:ptCount val="19"/>
                <c:pt idx="0">
                  <c:v>2.2499999999999999E-2</c:v>
                </c:pt>
                <c:pt idx="1">
                  <c:v>1.41E-2</c:v>
                </c:pt>
                <c:pt idx="2">
                  <c:v>8.4199999999999997E-2</c:v>
                </c:pt>
                <c:pt idx="3">
                  <c:v>1.1299999999999999E-2</c:v>
                </c:pt>
                <c:pt idx="4">
                  <c:v>5.8500000000000003E-2</c:v>
                </c:pt>
                <c:pt idx="5">
                  <c:v>4.1300000000000003E-2</c:v>
                </c:pt>
                <c:pt idx="6">
                  <c:v>0.10929999999999999</c:v>
                </c:pt>
                <c:pt idx="7">
                  <c:v>6.6600000000000006E-2</c:v>
                </c:pt>
                <c:pt idx="8">
                  <c:v>3.6799999999999999E-2</c:v>
                </c:pt>
                <c:pt idx="9">
                  <c:v>9.9000000000000008E-3</c:v>
                </c:pt>
                <c:pt idx="10">
                  <c:v>3.1699999999999999E-2</c:v>
                </c:pt>
                <c:pt idx="11">
                  <c:v>1.7500000000000002E-2</c:v>
                </c:pt>
                <c:pt idx="12">
                  <c:v>6.1699999999999998E-2</c:v>
                </c:pt>
                <c:pt idx="13">
                  <c:v>6.25E-2</c:v>
                </c:pt>
                <c:pt idx="14">
                  <c:v>7.8700000000000006E-2</c:v>
                </c:pt>
                <c:pt idx="15">
                  <c:v>9.2499999999999999E-2</c:v>
                </c:pt>
                <c:pt idx="16">
                  <c:v>0.1522</c:v>
                </c:pt>
                <c:pt idx="17">
                  <c:v>1.43E-2</c:v>
                </c:pt>
                <c:pt idx="18">
                  <c:v>3.4000000000000002E-2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07-4421-9374-C792CBE9ACFD}"/>
            </c:ext>
          </c:extLst>
        </c:ser>
        <c:ser>
          <c:idx val="0"/>
          <c:order val="1"/>
          <c:tx>
            <c:strRef>
              <c:f>'South Australia'!$K$8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Australia'!$L$163:$L$181</c:f>
              <c:numCache>
                <c:formatCode>0.0%</c:formatCode>
                <c:ptCount val="19"/>
                <c:pt idx="0">
                  <c:v>2.06E-2</c:v>
                </c:pt>
                <c:pt idx="1">
                  <c:v>1.3899999999999999E-2</c:v>
                </c:pt>
                <c:pt idx="2">
                  <c:v>8.0500000000000002E-2</c:v>
                </c:pt>
                <c:pt idx="3">
                  <c:v>1.14E-2</c:v>
                </c:pt>
                <c:pt idx="4">
                  <c:v>5.9499999999999997E-2</c:v>
                </c:pt>
                <c:pt idx="5">
                  <c:v>4.0099999999999997E-2</c:v>
                </c:pt>
                <c:pt idx="6">
                  <c:v>0.11169999999999999</c:v>
                </c:pt>
                <c:pt idx="7">
                  <c:v>5.8400000000000001E-2</c:v>
                </c:pt>
                <c:pt idx="8">
                  <c:v>3.5799999999999998E-2</c:v>
                </c:pt>
                <c:pt idx="9">
                  <c:v>9.1000000000000004E-3</c:v>
                </c:pt>
                <c:pt idx="10">
                  <c:v>3.3599999999999998E-2</c:v>
                </c:pt>
                <c:pt idx="11">
                  <c:v>1.7000000000000001E-2</c:v>
                </c:pt>
                <c:pt idx="12">
                  <c:v>6.3E-2</c:v>
                </c:pt>
                <c:pt idx="13">
                  <c:v>6.4899999999999999E-2</c:v>
                </c:pt>
                <c:pt idx="14">
                  <c:v>8.1799999999999998E-2</c:v>
                </c:pt>
                <c:pt idx="15">
                  <c:v>9.74E-2</c:v>
                </c:pt>
                <c:pt idx="16">
                  <c:v>0.15479999999999999</c:v>
                </c:pt>
                <c:pt idx="17">
                  <c:v>1.26E-2</c:v>
                </c:pt>
                <c:pt idx="18">
                  <c:v>3.3399999999999999E-2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07-4421-9374-C792CBE9A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Australia'!$L$94:$L$112</c:f>
              <c:numCache>
                <c:formatCode>0.0%</c:formatCode>
                <c:ptCount val="19"/>
                <c:pt idx="0">
                  <c:v>-9.1300000000000006E-2</c:v>
                </c:pt>
                <c:pt idx="1">
                  <c:v>-2.3199999999999998E-2</c:v>
                </c:pt>
                <c:pt idx="2">
                  <c:v>-4.9799999999999997E-2</c:v>
                </c:pt>
                <c:pt idx="3">
                  <c:v>-1.9E-3</c:v>
                </c:pt>
                <c:pt idx="4">
                  <c:v>9.7000000000000003E-3</c:v>
                </c:pt>
                <c:pt idx="5">
                  <c:v>-3.49E-2</c:v>
                </c:pt>
                <c:pt idx="6">
                  <c:v>1.4999999999999999E-2</c:v>
                </c:pt>
                <c:pt idx="7">
                  <c:v>-0.12870000000000001</c:v>
                </c:pt>
                <c:pt idx="8">
                  <c:v>-3.32E-2</c:v>
                </c:pt>
                <c:pt idx="9">
                  <c:v>-8.7499999999999994E-2</c:v>
                </c:pt>
                <c:pt idx="10">
                  <c:v>5.2499999999999998E-2</c:v>
                </c:pt>
                <c:pt idx="11">
                  <c:v>-3.8100000000000002E-2</c:v>
                </c:pt>
                <c:pt idx="12">
                  <c:v>1.34E-2</c:v>
                </c:pt>
                <c:pt idx="13">
                  <c:v>3.2399999999999998E-2</c:v>
                </c:pt>
                <c:pt idx="14">
                  <c:v>3.1899999999999998E-2</c:v>
                </c:pt>
                <c:pt idx="15">
                  <c:v>4.6399999999999997E-2</c:v>
                </c:pt>
                <c:pt idx="16">
                  <c:v>1.01E-2</c:v>
                </c:pt>
                <c:pt idx="17">
                  <c:v>-0.12920000000000001</c:v>
                </c:pt>
                <c:pt idx="18">
                  <c:v>-2.3099999999999999E-2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F-4D31-B57E-BAFE41461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Wales'!$L$65:$L$71</c:f>
              <c:numCache>
                <c:formatCode>0.0</c:formatCode>
                <c:ptCount val="7"/>
                <c:pt idx="0">
                  <c:v>102.89</c:v>
                </c:pt>
                <c:pt idx="1">
                  <c:v>97.23</c:v>
                </c:pt>
                <c:pt idx="2">
                  <c:v>98.2</c:v>
                </c:pt>
                <c:pt idx="3">
                  <c:v>99.26</c:v>
                </c:pt>
                <c:pt idx="4">
                  <c:v>98.22</c:v>
                </c:pt>
                <c:pt idx="5">
                  <c:v>93.86</c:v>
                </c:pt>
                <c:pt idx="6">
                  <c:v>89.67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3-4A02-8D21-8F541BB9F04F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Wales'!$L$74:$L$80</c:f>
              <c:numCache>
                <c:formatCode>0.0</c:formatCode>
                <c:ptCount val="7"/>
                <c:pt idx="0">
                  <c:v>110.56</c:v>
                </c:pt>
                <c:pt idx="1">
                  <c:v>98.18</c:v>
                </c:pt>
                <c:pt idx="2">
                  <c:v>98.11</c:v>
                </c:pt>
                <c:pt idx="3">
                  <c:v>99.19</c:v>
                </c:pt>
                <c:pt idx="4">
                  <c:v>98.16</c:v>
                </c:pt>
                <c:pt idx="5">
                  <c:v>93.94</c:v>
                </c:pt>
                <c:pt idx="6">
                  <c:v>91.13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C3-4A02-8D21-8F541BB9F04F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Wales'!$L$83:$L$89</c:f>
              <c:numCache>
                <c:formatCode>0.0</c:formatCode>
                <c:ptCount val="7"/>
                <c:pt idx="0">
                  <c:v>112.71</c:v>
                </c:pt>
                <c:pt idx="1">
                  <c:v>98.56</c:v>
                </c:pt>
                <c:pt idx="2">
                  <c:v>98.62</c:v>
                </c:pt>
                <c:pt idx="3">
                  <c:v>99.87</c:v>
                </c:pt>
                <c:pt idx="4">
                  <c:v>98.93</c:v>
                </c:pt>
                <c:pt idx="5">
                  <c:v>94.62</c:v>
                </c:pt>
                <c:pt idx="6">
                  <c:v>91.71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C3-4A02-8D21-8F541BB9F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'South Australia'!$K$183:$K$223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'South Australia'!$L$268:$L$308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99.254300000000001</c:v>
                </c:pt>
                <c:pt idx="2">
                  <c:v>96.323999999999998</c:v>
                </c:pt>
                <c:pt idx="3">
                  <c:v>94.174300000000002</c:v>
                </c:pt>
                <c:pt idx="4">
                  <c:v>92.647999999999996</c:v>
                </c:pt>
                <c:pt idx="5">
                  <c:v>92.302899999999994</c:v>
                </c:pt>
                <c:pt idx="6">
                  <c:v>92.572500000000005</c:v>
                </c:pt>
                <c:pt idx="7">
                  <c:v>93.129199999999997</c:v>
                </c:pt>
                <c:pt idx="8">
                  <c:v>93.797200000000004</c:v>
                </c:pt>
                <c:pt idx="9">
                  <c:v>94.646600000000007</c:v>
                </c:pt>
                <c:pt idx="10">
                  <c:v>94.865099999999998</c:v>
                </c:pt>
                <c:pt idx="11">
                  <c:v>95.291700000000006</c:v>
                </c:pt>
                <c:pt idx="12">
                  <c:v>95.995000000000005</c:v>
                </c:pt>
                <c:pt idx="13">
                  <c:v>96.175200000000004</c:v>
                </c:pt>
                <c:pt idx="14">
                  <c:v>95.853899999999996</c:v>
                </c:pt>
                <c:pt idx="15">
                  <c:v>95.324100000000001</c:v>
                </c:pt>
                <c:pt idx="16">
                  <c:v>96.139499999999998</c:v>
                </c:pt>
                <c:pt idx="17">
                  <c:v>96.971199999999996</c:v>
                </c:pt>
                <c:pt idx="18">
                  <c:v>97.412199999999999</c:v>
                </c:pt>
                <c:pt idx="19">
                  <c:v>97.890799999999999</c:v>
                </c:pt>
                <c:pt idx="20">
                  <c:v>97.8733</c:v>
                </c:pt>
                <c:pt idx="21">
                  <c:v>98.232799999999997</c:v>
                </c:pt>
                <c:pt idx="22">
                  <c:v>98.484099999999998</c:v>
                </c:pt>
                <c:pt idx="23">
                  <c:v>98.767700000000005</c:v>
                </c:pt>
                <c:pt idx="24">
                  <c:v>98.854900000000001</c:v>
                </c:pt>
                <c:pt idx="25">
                  <c:v>99.094200000000001</c:v>
                </c:pt>
                <c:pt idx="26">
                  <c:v>99.481200000000001</c:v>
                </c:pt>
                <c:pt idx="27">
                  <c:v>99.650999999999996</c:v>
                </c:pt>
                <c:pt idx="28">
                  <c:v>99.698899999999995</c:v>
                </c:pt>
                <c:pt idx="29">
                  <c:v>99.352000000000004</c:v>
                </c:pt>
                <c:pt idx="30">
                  <c:v>99.388800000000003</c:v>
                </c:pt>
                <c:pt idx="31">
                  <c:v>99.610600000000005</c:v>
                </c:pt>
                <c:pt idx="32">
                  <c:v>99.471599999999995</c:v>
                </c:pt>
                <c:pt idx="33">
                  <c:v>99.351600000000005</c:v>
                </c:pt>
                <c:pt idx="34">
                  <c:v>99.451599999999999</c:v>
                </c:pt>
                <c:pt idx="35">
                  <c:v>99.6447</c:v>
                </c:pt>
                <c:pt idx="36">
                  <c:v>98.927199999999999</c:v>
                </c:pt>
                <c:pt idx="37">
                  <c:v>99.307400000000001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3-42FA-92FC-8DCC03E60666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36A3-42FA-92FC-8DCC03E60666}"/>
              </c:ext>
            </c:extLst>
          </c:dPt>
          <c:cat>
            <c:strRef>
              <c:f>'South Australia'!$K$183:$K$223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'South Australia'!$L$310:$L$350</c:f>
              <c:numCache>
                <c:formatCode>0.0</c:formatCode>
                <c:ptCount val="41"/>
                <c:pt idx="0">
                  <c:v>100</c:v>
                </c:pt>
                <c:pt idx="1">
                  <c:v>99.463700000000003</c:v>
                </c:pt>
                <c:pt idx="2">
                  <c:v>98.018000000000001</c:v>
                </c:pt>
                <c:pt idx="3">
                  <c:v>96.715999999999994</c:v>
                </c:pt>
                <c:pt idx="4">
                  <c:v>93.98</c:v>
                </c:pt>
                <c:pt idx="5">
                  <c:v>94.028000000000006</c:v>
                </c:pt>
                <c:pt idx="6">
                  <c:v>95.372100000000003</c:v>
                </c:pt>
                <c:pt idx="7">
                  <c:v>96.083200000000005</c:v>
                </c:pt>
                <c:pt idx="8">
                  <c:v>95.4221</c:v>
                </c:pt>
                <c:pt idx="9">
                  <c:v>95.007900000000006</c:v>
                </c:pt>
                <c:pt idx="10">
                  <c:v>94.719700000000003</c:v>
                </c:pt>
                <c:pt idx="11">
                  <c:v>95.285499999999999</c:v>
                </c:pt>
                <c:pt idx="12">
                  <c:v>97.445400000000006</c:v>
                </c:pt>
                <c:pt idx="13">
                  <c:v>97.063000000000002</c:v>
                </c:pt>
                <c:pt idx="14">
                  <c:v>97.805800000000005</c:v>
                </c:pt>
                <c:pt idx="15">
                  <c:v>97.338200000000001</c:v>
                </c:pt>
                <c:pt idx="16">
                  <c:v>98.426100000000005</c:v>
                </c:pt>
                <c:pt idx="17">
                  <c:v>96.500600000000006</c:v>
                </c:pt>
                <c:pt idx="18">
                  <c:v>96.880399999999995</c:v>
                </c:pt>
                <c:pt idx="19">
                  <c:v>96.911299999999997</c:v>
                </c:pt>
                <c:pt idx="20">
                  <c:v>97.293599999999998</c:v>
                </c:pt>
                <c:pt idx="21">
                  <c:v>98.534700000000001</c:v>
                </c:pt>
                <c:pt idx="22">
                  <c:v>98.660499999999999</c:v>
                </c:pt>
                <c:pt idx="23">
                  <c:v>98.293999999999997</c:v>
                </c:pt>
                <c:pt idx="24">
                  <c:v>98.898899999999998</c:v>
                </c:pt>
                <c:pt idx="25">
                  <c:v>101.2101</c:v>
                </c:pt>
                <c:pt idx="26">
                  <c:v>101.79049999999999</c:v>
                </c:pt>
                <c:pt idx="27">
                  <c:v>102.6499</c:v>
                </c:pt>
                <c:pt idx="28">
                  <c:v>102.76</c:v>
                </c:pt>
                <c:pt idx="29">
                  <c:v>101.0094</c:v>
                </c:pt>
                <c:pt idx="30">
                  <c:v>99.728999999999999</c:v>
                </c:pt>
                <c:pt idx="31">
                  <c:v>99.487499999999997</c:v>
                </c:pt>
                <c:pt idx="32">
                  <c:v>99.432699999999997</c:v>
                </c:pt>
                <c:pt idx="33">
                  <c:v>99.736099999999993</c:v>
                </c:pt>
                <c:pt idx="34">
                  <c:v>100.0703</c:v>
                </c:pt>
                <c:pt idx="35">
                  <c:v>99.7958</c:v>
                </c:pt>
                <c:pt idx="36">
                  <c:v>98.1601</c:v>
                </c:pt>
                <c:pt idx="37">
                  <c:v>99.565700000000007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3-42FA-92FC-8DCC03E60666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'South Australia'!$L$183:$L$223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99.243899999999996</c:v>
                </c:pt>
                <c:pt idx="2">
                  <c:v>96.240099999999998</c:v>
                </c:pt>
                <c:pt idx="3">
                  <c:v>93.611199999999997</c:v>
                </c:pt>
                <c:pt idx="4">
                  <c:v>91.951099999999997</c:v>
                </c:pt>
                <c:pt idx="5">
                  <c:v>91.5398</c:v>
                </c:pt>
                <c:pt idx="6">
                  <c:v>91.89</c:v>
                </c:pt>
                <c:pt idx="7">
                  <c:v>92.294499999999999</c:v>
                </c:pt>
                <c:pt idx="8">
                  <c:v>92.851100000000002</c:v>
                </c:pt>
                <c:pt idx="9">
                  <c:v>93.380499999999998</c:v>
                </c:pt>
                <c:pt idx="10">
                  <c:v>93.691299999999998</c:v>
                </c:pt>
                <c:pt idx="11">
                  <c:v>94.189300000000003</c:v>
                </c:pt>
                <c:pt idx="12">
                  <c:v>95.112399999999994</c:v>
                </c:pt>
                <c:pt idx="13">
                  <c:v>95.610299999999995</c:v>
                </c:pt>
                <c:pt idx="14">
                  <c:v>95.758399999999995</c:v>
                </c:pt>
                <c:pt idx="15">
                  <c:v>95.662400000000005</c:v>
                </c:pt>
                <c:pt idx="16">
                  <c:v>96.562399999999997</c:v>
                </c:pt>
                <c:pt idx="17">
                  <c:v>97.020499999999998</c:v>
                </c:pt>
                <c:pt idx="18">
                  <c:v>96.9392</c:v>
                </c:pt>
                <c:pt idx="19">
                  <c:v>97.041899999999998</c:v>
                </c:pt>
                <c:pt idx="20">
                  <c:v>97.1447</c:v>
                </c:pt>
                <c:pt idx="21">
                  <c:v>97.028099999999995</c:v>
                </c:pt>
                <c:pt idx="22">
                  <c:v>96.891000000000005</c:v>
                </c:pt>
                <c:pt idx="23">
                  <c:v>96.911799999999999</c:v>
                </c:pt>
                <c:pt idx="24">
                  <c:v>96.951400000000007</c:v>
                </c:pt>
                <c:pt idx="25">
                  <c:v>97.102500000000006</c:v>
                </c:pt>
                <c:pt idx="26">
                  <c:v>97.5</c:v>
                </c:pt>
                <c:pt idx="27">
                  <c:v>97.635999999999996</c:v>
                </c:pt>
                <c:pt idx="28">
                  <c:v>97.498000000000005</c:v>
                </c:pt>
                <c:pt idx="29">
                  <c:v>96.847399999999993</c:v>
                </c:pt>
                <c:pt idx="30">
                  <c:v>96.677199999999999</c:v>
                </c:pt>
                <c:pt idx="31">
                  <c:v>97.124200000000002</c:v>
                </c:pt>
                <c:pt idx="32">
                  <c:v>97.241299999999995</c:v>
                </c:pt>
                <c:pt idx="33">
                  <c:v>97.3065</c:v>
                </c:pt>
                <c:pt idx="34">
                  <c:v>97.335300000000004</c:v>
                </c:pt>
                <c:pt idx="35">
                  <c:v>97.600099999999998</c:v>
                </c:pt>
                <c:pt idx="36">
                  <c:v>97.566999999999993</c:v>
                </c:pt>
                <c:pt idx="37">
                  <c:v>97.955100000000002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A3-42FA-92FC-8DCC03E60666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'South Australia'!$L$225:$L$266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99.654499999999999</c:v>
                </c:pt>
                <c:pt idx="2">
                  <c:v>98.375900000000001</c:v>
                </c:pt>
                <c:pt idx="3">
                  <c:v>96.647000000000006</c:v>
                </c:pt>
                <c:pt idx="4">
                  <c:v>94.065100000000001</c:v>
                </c:pt>
                <c:pt idx="5">
                  <c:v>93.960400000000007</c:v>
                </c:pt>
                <c:pt idx="6">
                  <c:v>94.085800000000006</c:v>
                </c:pt>
                <c:pt idx="7">
                  <c:v>94.563100000000006</c:v>
                </c:pt>
                <c:pt idx="8">
                  <c:v>93.362499999999997</c:v>
                </c:pt>
                <c:pt idx="9">
                  <c:v>92.559299999999993</c:v>
                </c:pt>
                <c:pt idx="10">
                  <c:v>92.190799999999996</c:v>
                </c:pt>
                <c:pt idx="11">
                  <c:v>93.488699999999994</c:v>
                </c:pt>
                <c:pt idx="12">
                  <c:v>95.383600000000001</c:v>
                </c:pt>
                <c:pt idx="13">
                  <c:v>96.041200000000003</c:v>
                </c:pt>
                <c:pt idx="14">
                  <c:v>96.951099999999997</c:v>
                </c:pt>
                <c:pt idx="15">
                  <c:v>97.047799999999995</c:v>
                </c:pt>
                <c:pt idx="16">
                  <c:v>98.7821</c:v>
                </c:pt>
                <c:pt idx="17">
                  <c:v>95.950900000000004</c:v>
                </c:pt>
                <c:pt idx="18">
                  <c:v>95.522000000000006</c:v>
                </c:pt>
                <c:pt idx="19">
                  <c:v>95.209500000000006</c:v>
                </c:pt>
                <c:pt idx="20">
                  <c:v>95.979600000000005</c:v>
                </c:pt>
                <c:pt idx="21">
                  <c:v>96.418400000000005</c:v>
                </c:pt>
                <c:pt idx="22">
                  <c:v>95.936199999999999</c:v>
                </c:pt>
                <c:pt idx="23">
                  <c:v>95.768500000000003</c:v>
                </c:pt>
                <c:pt idx="24">
                  <c:v>95.923500000000004</c:v>
                </c:pt>
                <c:pt idx="25">
                  <c:v>98.617699999999999</c:v>
                </c:pt>
                <c:pt idx="26">
                  <c:v>99.542000000000002</c:v>
                </c:pt>
                <c:pt idx="27">
                  <c:v>100.3038</c:v>
                </c:pt>
                <c:pt idx="28">
                  <c:v>99.685199999999995</c:v>
                </c:pt>
                <c:pt idx="29">
                  <c:v>97.574600000000004</c:v>
                </c:pt>
                <c:pt idx="30">
                  <c:v>95.876400000000004</c:v>
                </c:pt>
                <c:pt idx="31">
                  <c:v>96.223600000000005</c:v>
                </c:pt>
                <c:pt idx="32">
                  <c:v>95.599299999999999</c:v>
                </c:pt>
                <c:pt idx="33">
                  <c:v>95.715000000000003</c:v>
                </c:pt>
                <c:pt idx="34">
                  <c:v>96.2988</c:v>
                </c:pt>
                <c:pt idx="35">
                  <c:v>96.704899999999995</c:v>
                </c:pt>
                <c:pt idx="36">
                  <c:v>96.395700000000005</c:v>
                </c:pt>
                <c:pt idx="37">
                  <c:v>97.415499999999994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A3-42FA-92FC-8DCC03E60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Australia'!$L$36:$L$42</c:f>
              <c:numCache>
                <c:formatCode>0.0</c:formatCode>
                <c:ptCount val="7"/>
                <c:pt idx="0">
                  <c:v>111.36</c:v>
                </c:pt>
                <c:pt idx="1">
                  <c:v>99.01</c:v>
                </c:pt>
                <c:pt idx="2">
                  <c:v>97.65</c:v>
                </c:pt>
                <c:pt idx="3">
                  <c:v>98.36</c:v>
                </c:pt>
                <c:pt idx="4">
                  <c:v>98.1</c:v>
                </c:pt>
                <c:pt idx="5">
                  <c:v>94.64</c:v>
                </c:pt>
                <c:pt idx="6">
                  <c:v>90.18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60-4480-801A-5E90148F0546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Australia'!$L$45:$L$51</c:f>
              <c:numCache>
                <c:formatCode>0.0</c:formatCode>
                <c:ptCount val="7"/>
                <c:pt idx="0">
                  <c:v>114.17</c:v>
                </c:pt>
                <c:pt idx="1">
                  <c:v>99.55</c:v>
                </c:pt>
                <c:pt idx="2">
                  <c:v>97.54</c:v>
                </c:pt>
                <c:pt idx="3">
                  <c:v>97.98</c:v>
                </c:pt>
                <c:pt idx="4">
                  <c:v>97.75</c:v>
                </c:pt>
                <c:pt idx="5">
                  <c:v>94.43</c:v>
                </c:pt>
                <c:pt idx="6">
                  <c:v>89.68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60-4480-801A-5E90148F0546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Australia'!$L$54:$L$60</c:f>
              <c:numCache>
                <c:formatCode>0.0</c:formatCode>
                <c:ptCount val="7"/>
                <c:pt idx="0">
                  <c:v>114.34</c:v>
                </c:pt>
                <c:pt idx="1">
                  <c:v>99.72</c:v>
                </c:pt>
                <c:pt idx="2">
                  <c:v>97.9</c:v>
                </c:pt>
                <c:pt idx="3">
                  <c:v>98.55</c:v>
                </c:pt>
                <c:pt idx="4">
                  <c:v>98.35</c:v>
                </c:pt>
                <c:pt idx="5">
                  <c:v>94.89</c:v>
                </c:pt>
                <c:pt idx="6">
                  <c:v>89.95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60-4480-801A-5E90148F0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Australia'!$L$65:$L$71</c:f>
              <c:numCache>
                <c:formatCode>0.0</c:formatCode>
                <c:ptCount val="7"/>
                <c:pt idx="0">
                  <c:v>109.24</c:v>
                </c:pt>
                <c:pt idx="1">
                  <c:v>99.68</c:v>
                </c:pt>
                <c:pt idx="2">
                  <c:v>100.15</c:v>
                </c:pt>
                <c:pt idx="3">
                  <c:v>101.05</c:v>
                </c:pt>
                <c:pt idx="4">
                  <c:v>99.49</c:v>
                </c:pt>
                <c:pt idx="5">
                  <c:v>94.63</c:v>
                </c:pt>
                <c:pt idx="6">
                  <c:v>87.88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4B-491B-97B1-CDA6B9627BDE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Australia'!$L$74:$L$80</c:f>
              <c:numCache>
                <c:formatCode>0.0</c:formatCode>
                <c:ptCount val="7"/>
                <c:pt idx="0">
                  <c:v>113.86</c:v>
                </c:pt>
                <c:pt idx="1">
                  <c:v>101.5</c:v>
                </c:pt>
                <c:pt idx="2">
                  <c:v>101.19</c:v>
                </c:pt>
                <c:pt idx="3">
                  <c:v>102.03</c:v>
                </c:pt>
                <c:pt idx="4">
                  <c:v>100.22</c:v>
                </c:pt>
                <c:pt idx="5">
                  <c:v>95.23</c:v>
                </c:pt>
                <c:pt idx="6">
                  <c:v>88.36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4B-491B-97B1-CDA6B9627BDE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Australia'!$L$83:$L$89</c:f>
              <c:numCache>
                <c:formatCode>0.0</c:formatCode>
                <c:ptCount val="7"/>
                <c:pt idx="0">
                  <c:v>114.4</c:v>
                </c:pt>
                <c:pt idx="1">
                  <c:v>101.28</c:v>
                </c:pt>
                <c:pt idx="2">
                  <c:v>101.44</c:v>
                </c:pt>
                <c:pt idx="3">
                  <c:v>102.67</c:v>
                </c:pt>
                <c:pt idx="4">
                  <c:v>100.97</c:v>
                </c:pt>
                <c:pt idx="5">
                  <c:v>95.72</c:v>
                </c:pt>
                <c:pt idx="6">
                  <c:v>88.8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4B-491B-97B1-CDA6B9627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'Western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Australia'!$L$143:$L$161</c:f>
              <c:numCache>
                <c:formatCode>0.0%</c:formatCode>
                <c:ptCount val="19"/>
                <c:pt idx="0">
                  <c:v>1.38E-2</c:v>
                </c:pt>
                <c:pt idx="1">
                  <c:v>7.0599999999999996E-2</c:v>
                </c:pt>
                <c:pt idx="2">
                  <c:v>5.9299999999999999E-2</c:v>
                </c:pt>
                <c:pt idx="3">
                  <c:v>1.0999999999999999E-2</c:v>
                </c:pt>
                <c:pt idx="4">
                  <c:v>6.8900000000000003E-2</c:v>
                </c:pt>
                <c:pt idx="5">
                  <c:v>3.9300000000000002E-2</c:v>
                </c:pt>
                <c:pt idx="6">
                  <c:v>9.5299999999999996E-2</c:v>
                </c:pt>
                <c:pt idx="7">
                  <c:v>6.5500000000000003E-2</c:v>
                </c:pt>
                <c:pt idx="8">
                  <c:v>4.0800000000000003E-2</c:v>
                </c:pt>
                <c:pt idx="9">
                  <c:v>7.4000000000000003E-3</c:v>
                </c:pt>
                <c:pt idx="10">
                  <c:v>2.5399999999999999E-2</c:v>
                </c:pt>
                <c:pt idx="11">
                  <c:v>2.1700000000000001E-2</c:v>
                </c:pt>
                <c:pt idx="12">
                  <c:v>7.4200000000000002E-2</c:v>
                </c:pt>
                <c:pt idx="13">
                  <c:v>6.59E-2</c:v>
                </c:pt>
                <c:pt idx="14">
                  <c:v>5.9799999999999999E-2</c:v>
                </c:pt>
                <c:pt idx="15">
                  <c:v>8.5699999999999998E-2</c:v>
                </c:pt>
                <c:pt idx="16">
                  <c:v>0.14249999999999999</c:v>
                </c:pt>
                <c:pt idx="17">
                  <c:v>1.6299999999999999E-2</c:v>
                </c:pt>
                <c:pt idx="18">
                  <c:v>3.5999999999999997E-2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D-4AC3-ABB0-9146A9F43D5A}"/>
            </c:ext>
          </c:extLst>
        </c:ser>
        <c:ser>
          <c:idx val="0"/>
          <c:order val="1"/>
          <c:tx>
            <c:strRef>
              <c:f>'Western Australia'!$K$8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Australia'!$L$163:$L$181</c:f>
              <c:numCache>
                <c:formatCode>0.0%</c:formatCode>
                <c:ptCount val="19"/>
                <c:pt idx="0">
                  <c:v>1.34E-2</c:v>
                </c:pt>
                <c:pt idx="1">
                  <c:v>6.8500000000000005E-2</c:v>
                </c:pt>
                <c:pt idx="2">
                  <c:v>5.8700000000000002E-2</c:v>
                </c:pt>
                <c:pt idx="3">
                  <c:v>1.14E-2</c:v>
                </c:pt>
                <c:pt idx="4">
                  <c:v>6.5600000000000006E-2</c:v>
                </c:pt>
                <c:pt idx="5">
                  <c:v>3.9699999999999999E-2</c:v>
                </c:pt>
                <c:pt idx="6">
                  <c:v>9.7699999999999995E-2</c:v>
                </c:pt>
                <c:pt idx="7">
                  <c:v>6.0400000000000002E-2</c:v>
                </c:pt>
                <c:pt idx="8">
                  <c:v>3.9199999999999999E-2</c:v>
                </c:pt>
                <c:pt idx="9">
                  <c:v>6.6E-3</c:v>
                </c:pt>
                <c:pt idx="10">
                  <c:v>2.76E-2</c:v>
                </c:pt>
                <c:pt idx="11">
                  <c:v>2.07E-2</c:v>
                </c:pt>
                <c:pt idx="12">
                  <c:v>7.3700000000000002E-2</c:v>
                </c:pt>
                <c:pt idx="13">
                  <c:v>6.54E-2</c:v>
                </c:pt>
                <c:pt idx="14">
                  <c:v>6.3799999999999996E-2</c:v>
                </c:pt>
                <c:pt idx="15">
                  <c:v>8.48E-2</c:v>
                </c:pt>
                <c:pt idx="16">
                  <c:v>0.1497</c:v>
                </c:pt>
                <c:pt idx="17">
                  <c:v>1.55E-2</c:v>
                </c:pt>
                <c:pt idx="18">
                  <c:v>3.5700000000000003E-2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8D-4AC3-ABB0-9146A9F43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'Western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Australia'!$L$94:$L$112</c:f>
              <c:numCache>
                <c:formatCode>0.0%</c:formatCode>
                <c:ptCount val="19"/>
                <c:pt idx="0">
                  <c:v>-2.5700000000000001E-2</c:v>
                </c:pt>
                <c:pt idx="1">
                  <c:v>-2.3199999999999998E-2</c:v>
                </c:pt>
                <c:pt idx="2">
                  <c:v>-4.8999999999999998E-3</c:v>
                </c:pt>
                <c:pt idx="3">
                  <c:v>4.2299999999999997E-2</c:v>
                </c:pt>
                <c:pt idx="4">
                  <c:v>-4.1099999999999998E-2</c:v>
                </c:pt>
                <c:pt idx="5">
                  <c:v>1.7399999999999999E-2</c:v>
                </c:pt>
                <c:pt idx="6">
                  <c:v>3.1899999999999998E-2</c:v>
                </c:pt>
                <c:pt idx="7">
                  <c:v>-7.0999999999999994E-2</c:v>
                </c:pt>
                <c:pt idx="8">
                  <c:v>-3.3399999999999999E-2</c:v>
                </c:pt>
                <c:pt idx="9">
                  <c:v>-9.9000000000000005E-2</c:v>
                </c:pt>
                <c:pt idx="10">
                  <c:v>9.4100000000000003E-2</c:v>
                </c:pt>
                <c:pt idx="11">
                  <c:v>-4.2599999999999999E-2</c:v>
                </c:pt>
                <c:pt idx="12">
                  <c:v>4.0000000000000002E-4</c:v>
                </c:pt>
                <c:pt idx="13">
                  <c:v>-8.9999999999999998E-4</c:v>
                </c:pt>
                <c:pt idx="14">
                  <c:v>7.4399999999999994E-2</c:v>
                </c:pt>
                <c:pt idx="15">
                  <c:v>-3.2000000000000002E-3</c:v>
                </c:pt>
                <c:pt idx="16">
                  <c:v>5.7099999999999998E-2</c:v>
                </c:pt>
                <c:pt idx="17">
                  <c:v>-4.3099999999999999E-2</c:v>
                </c:pt>
                <c:pt idx="18">
                  <c:v>-8.0000000000000004E-4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C-485C-BA09-C3C053147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'Western Australia'!$K$183:$K$223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'Western Australia'!$L$268:$L$308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99.327799999999996</c:v>
                </c:pt>
                <c:pt idx="2">
                  <c:v>96.525499999999994</c:v>
                </c:pt>
                <c:pt idx="3">
                  <c:v>93.842100000000002</c:v>
                </c:pt>
                <c:pt idx="4">
                  <c:v>92.177099999999996</c:v>
                </c:pt>
                <c:pt idx="5">
                  <c:v>91.790499999999994</c:v>
                </c:pt>
                <c:pt idx="6">
                  <c:v>91.813900000000004</c:v>
                </c:pt>
                <c:pt idx="7">
                  <c:v>92.464100000000002</c:v>
                </c:pt>
                <c:pt idx="8">
                  <c:v>93.192599999999999</c:v>
                </c:pt>
                <c:pt idx="9">
                  <c:v>93.823499999999996</c:v>
                </c:pt>
                <c:pt idx="10">
                  <c:v>94.302499999999995</c:v>
                </c:pt>
                <c:pt idx="11">
                  <c:v>94.662199999999999</c:v>
                </c:pt>
                <c:pt idx="12">
                  <c:v>95.667699999999996</c:v>
                </c:pt>
                <c:pt idx="13">
                  <c:v>96.469499999999996</c:v>
                </c:pt>
                <c:pt idx="14">
                  <c:v>96.811099999999996</c:v>
                </c:pt>
                <c:pt idx="15">
                  <c:v>96.713899999999995</c:v>
                </c:pt>
                <c:pt idx="16">
                  <c:v>98.078199999999995</c:v>
                </c:pt>
                <c:pt idx="17">
                  <c:v>98.715500000000006</c:v>
                </c:pt>
                <c:pt idx="18">
                  <c:v>98.4559</c:v>
                </c:pt>
                <c:pt idx="19">
                  <c:v>98.6494</c:v>
                </c:pt>
                <c:pt idx="20">
                  <c:v>99.133899999999997</c:v>
                </c:pt>
                <c:pt idx="21">
                  <c:v>99.158299999999997</c:v>
                </c:pt>
                <c:pt idx="22">
                  <c:v>99.386499999999998</c:v>
                </c:pt>
                <c:pt idx="23">
                  <c:v>99.491900000000001</c:v>
                </c:pt>
                <c:pt idx="24">
                  <c:v>99.6738</c:v>
                </c:pt>
                <c:pt idx="25">
                  <c:v>99.724100000000007</c:v>
                </c:pt>
                <c:pt idx="26">
                  <c:v>100.1369</c:v>
                </c:pt>
                <c:pt idx="27">
                  <c:v>100.19029999999999</c:v>
                </c:pt>
                <c:pt idx="28">
                  <c:v>100.1108</c:v>
                </c:pt>
                <c:pt idx="29">
                  <c:v>99.57</c:v>
                </c:pt>
                <c:pt idx="30">
                  <c:v>99.170599999999993</c:v>
                </c:pt>
                <c:pt idx="31">
                  <c:v>99.463499999999996</c:v>
                </c:pt>
                <c:pt idx="32">
                  <c:v>99.781199999999998</c:v>
                </c:pt>
                <c:pt idx="33">
                  <c:v>99.736699999999999</c:v>
                </c:pt>
                <c:pt idx="34">
                  <c:v>99.917900000000003</c:v>
                </c:pt>
                <c:pt idx="35">
                  <c:v>100.2244</c:v>
                </c:pt>
                <c:pt idx="36">
                  <c:v>100.3222</c:v>
                </c:pt>
                <c:pt idx="37">
                  <c:v>100.66419999999999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7-422C-9EDE-AD27783ECBCA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E997-422C-9EDE-AD27783ECBCA}"/>
              </c:ext>
            </c:extLst>
          </c:dPt>
          <c:cat>
            <c:strRef>
              <c:f>'Western Australia'!$K$183:$K$223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'Western Australia'!$L$310:$L$350</c:f>
              <c:numCache>
                <c:formatCode>0.0</c:formatCode>
                <c:ptCount val="41"/>
                <c:pt idx="0">
                  <c:v>100</c:v>
                </c:pt>
                <c:pt idx="1">
                  <c:v>98.642099999999999</c:v>
                </c:pt>
                <c:pt idx="2">
                  <c:v>96.828299999999999</c:v>
                </c:pt>
                <c:pt idx="3">
                  <c:v>92.924999999999997</c:v>
                </c:pt>
                <c:pt idx="4">
                  <c:v>88.7958</c:v>
                </c:pt>
                <c:pt idx="5">
                  <c:v>89.486599999999996</c:v>
                </c:pt>
                <c:pt idx="6">
                  <c:v>89.880799999999994</c:v>
                </c:pt>
                <c:pt idx="7">
                  <c:v>90.735600000000005</c:v>
                </c:pt>
                <c:pt idx="8">
                  <c:v>90.483400000000003</c:v>
                </c:pt>
                <c:pt idx="9">
                  <c:v>89.512600000000006</c:v>
                </c:pt>
                <c:pt idx="10">
                  <c:v>89.046000000000006</c:v>
                </c:pt>
                <c:pt idx="11">
                  <c:v>89.798299999999998</c:v>
                </c:pt>
                <c:pt idx="12">
                  <c:v>92.248199999999997</c:v>
                </c:pt>
                <c:pt idx="13">
                  <c:v>93.005499999999998</c:v>
                </c:pt>
                <c:pt idx="14">
                  <c:v>93.160899999999998</c:v>
                </c:pt>
                <c:pt idx="15">
                  <c:v>92.313400000000001</c:v>
                </c:pt>
                <c:pt idx="16">
                  <c:v>95.9696</c:v>
                </c:pt>
                <c:pt idx="17">
                  <c:v>92.979600000000005</c:v>
                </c:pt>
                <c:pt idx="18">
                  <c:v>92.617800000000003</c:v>
                </c:pt>
                <c:pt idx="19">
                  <c:v>92.716700000000003</c:v>
                </c:pt>
                <c:pt idx="20">
                  <c:v>93.685599999999994</c:v>
                </c:pt>
                <c:pt idx="21">
                  <c:v>94.385199999999998</c:v>
                </c:pt>
                <c:pt idx="22">
                  <c:v>94.248400000000004</c:v>
                </c:pt>
                <c:pt idx="23">
                  <c:v>95.248500000000007</c:v>
                </c:pt>
                <c:pt idx="24">
                  <c:v>95.463999999999999</c:v>
                </c:pt>
                <c:pt idx="25">
                  <c:v>101.83710000000001</c:v>
                </c:pt>
                <c:pt idx="26">
                  <c:v>102.5236</c:v>
                </c:pt>
                <c:pt idx="27">
                  <c:v>97.918599999999998</c:v>
                </c:pt>
                <c:pt idx="28">
                  <c:v>97.443200000000004</c:v>
                </c:pt>
                <c:pt idx="29">
                  <c:v>97.994399999999999</c:v>
                </c:pt>
                <c:pt idx="30">
                  <c:v>94.999200000000002</c:v>
                </c:pt>
                <c:pt idx="31">
                  <c:v>94.893900000000002</c:v>
                </c:pt>
                <c:pt idx="32">
                  <c:v>94.807500000000005</c:v>
                </c:pt>
                <c:pt idx="33">
                  <c:v>95.006299999999996</c:v>
                </c:pt>
                <c:pt idx="34">
                  <c:v>95.464200000000005</c:v>
                </c:pt>
                <c:pt idx="35">
                  <c:v>95.322500000000005</c:v>
                </c:pt>
                <c:pt idx="36">
                  <c:v>95.0017</c:v>
                </c:pt>
                <c:pt idx="37">
                  <c:v>96.052499999999995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97-422C-9EDE-AD27783ECBCA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'Western Australia'!$L$183:$L$223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99.243899999999996</c:v>
                </c:pt>
                <c:pt idx="2">
                  <c:v>96.240099999999998</c:v>
                </c:pt>
                <c:pt idx="3">
                  <c:v>93.611199999999997</c:v>
                </c:pt>
                <c:pt idx="4">
                  <c:v>91.951099999999997</c:v>
                </c:pt>
                <c:pt idx="5">
                  <c:v>91.5398</c:v>
                </c:pt>
                <c:pt idx="6">
                  <c:v>91.89</c:v>
                </c:pt>
                <c:pt idx="7">
                  <c:v>92.294499999999999</c:v>
                </c:pt>
                <c:pt idx="8">
                  <c:v>92.851100000000002</c:v>
                </c:pt>
                <c:pt idx="9">
                  <c:v>93.380499999999998</c:v>
                </c:pt>
                <c:pt idx="10">
                  <c:v>93.691299999999998</c:v>
                </c:pt>
                <c:pt idx="11">
                  <c:v>94.189300000000003</c:v>
                </c:pt>
                <c:pt idx="12">
                  <c:v>95.112399999999994</c:v>
                </c:pt>
                <c:pt idx="13">
                  <c:v>95.610299999999995</c:v>
                </c:pt>
                <c:pt idx="14">
                  <c:v>95.758399999999995</c:v>
                </c:pt>
                <c:pt idx="15">
                  <c:v>95.662400000000005</c:v>
                </c:pt>
                <c:pt idx="16">
                  <c:v>96.562399999999997</c:v>
                </c:pt>
                <c:pt idx="17">
                  <c:v>97.020499999999998</c:v>
                </c:pt>
                <c:pt idx="18">
                  <c:v>96.9392</c:v>
                </c:pt>
                <c:pt idx="19">
                  <c:v>97.041899999999998</c:v>
                </c:pt>
                <c:pt idx="20">
                  <c:v>97.1447</c:v>
                </c:pt>
                <c:pt idx="21">
                  <c:v>97.028099999999995</c:v>
                </c:pt>
                <c:pt idx="22">
                  <c:v>96.891000000000005</c:v>
                </c:pt>
                <c:pt idx="23">
                  <c:v>96.911799999999999</c:v>
                </c:pt>
                <c:pt idx="24">
                  <c:v>96.951400000000007</c:v>
                </c:pt>
                <c:pt idx="25">
                  <c:v>97.102500000000006</c:v>
                </c:pt>
                <c:pt idx="26">
                  <c:v>97.5</c:v>
                </c:pt>
                <c:pt idx="27">
                  <c:v>97.635999999999996</c:v>
                </c:pt>
                <c:pt idx="28">
                  <c:v>97.498000000000005</c:v>
                </c:pt>
                <c:pt idx="29">
                  <c:v>96.847399999999993</c:v>
                </c:pt>
                <c:pt idx="30">
                  <c:v>96.677199999999999</c:v>
                </c:pt>
                <c:pt idx="31">
                  <c:v>97.124200000000002</c:v>
                </c:pt>
                <c:pt idx="32">
                  <c:v>97.241299999999995</c:v>
                </c:pt>
                <c:pt idx="33">
                  <c:v>97.3065</c:v>
                </c:pt>
                <c:pt idx="34">
                  <c:v>97.335300000000004</c:v>
                </c:pt>
                <c:pt idx="35">
                  <c:v>97.600099999999998</c:v>
                </c:pt>
                <c:pt idx="36">
                  <c:v>97.566999999999993</c:v>
                </c:pt>
                <c:pt idx="37">
                  <c:v>97.955100000000002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97-422C-9EDE-AD27783ECBCA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'Western Australia'!$L$225:$L$266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99.654499999999999</c:v>
                </c:pt>
                <c:pt idx="2">
                  <c:v>98.375900000000001</c:v>
                </c:pt>
                <c:pt idx="3">
                  <c:v>96.647000000000006</c:v>
                </c:pt>
                <c:pt idx="4">
                  <c:v>94.065100000000001</c:v>
                </c:pt>
                <c:pt idx="5">
                  <c:v>93.960400000000007</c:v>
                </c:pt>
                <c:pt idx="6">
                  <c:v>94.085800000000006</c:v>
                </c:pt>
                <c:pt idx="7">
                  <c:v>94.563100000000006</c:v>
                </c:pt>
                <c:pt idx="8">
                  <c:v>93.362499999999997</c:v>
                </c:pt>
                <c:pt idx="9">
                  <c:v>92.559299999999993</c:v>
                </c:pt>
                <c:pt idx="10">
                  <c:v>92.190799999999996</c:v>
                </c:pt>
                <c:pt idx="11">
                  <c:v>93.488699999999994</c:v>
                </c:pt>
                <c:pt idx="12">
                  <c:v>95.383600000000001</c:v>
                </c:pt>
                <c:pt idx="13">
                  <c:v>96.041200000000003</c:v>
                </c:pt>
                <c:pt idx="14">
                  <c:v>96.951099999999997</c:v>
                </c:pt>
                <c:pt idx="15">
                  <c:v>97.047799999999995</c:v>
                </c:pt>
                <c:pt idx="16">
                  <c:v>98.7821</c:v>
                </c:pt>
                <c:pt idx="17">
                  <c:v>95.950900000000004</c:v>
                </c:pt>
                <c:pt idx="18">
                  <c:v>95.522000000000006</c:v>
                </c:pt>
                <c:pt idx="19">
                  <c:v>95.209500000000006</c:v>
                </c:pt>
                <c:pt idx="20">
                  <c:v>95.979600000000005</c:v>
                </c:pt>
                <c:pt idx="21">
                  <c:v>96.418400000000005</c:v>
                </c:pt>
                <c:pt idx="22">
                  <c:v>95.936199999999999</c:v>
                </c:pt>
                <c:pt idx="23">
                  <c:v>95.768500000000003</c:v>
                </c:pt>
                <c:pt idx="24">
                  <c:v>95.923500000000004</c:v>
                </c:pt>
                <c:pt idx="25">
                  <c:v>98.617699999999999</c:v>
                </c:pt>
                <c:pt idx="26">
                  <c:v>99.542000000000002</c:v>
                </c:pt>
                <c:pt idx="27">
                  <c:v>100.3038</c:v>
                </c:pt>
                <c:pt idx="28">
                  <c:v>99.685199999999995</c:v>
                </c:pt>
                <c:pt idx="29">
                  <c:v>97.574600000000004</c:v>
                </c:pt>
                <c:pt idx="30">
                  <c:v>95.876400000000004</c:v>
                </c:pt>
                <c:pt idx="31">
                  <c:v>96.223600000000005</c:v>
                </c:pt>
                <c:pt idx="32">
                  <c:v>95.599299999999999</c:v>
                </c:pt>
                <c:pt idx="33">
                  <c:v>95.715000000000003</c:v>
                </c:pt>
                <c:pt idx="34">
                  <c:v>96.2988</c:v>
                </c:pt>
                <c:pt idx="35">
                  <c:v>96.704899999999995</c:v>
                </c:pt>
                <c:pt idx="36">
                  <c:v>96.395700000000005</c:v>
                </c:pt>
                <c:pt idx="37">
                  <c:v>97.415499999999994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97-422C-9EDE-AD27783EC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Tasmania!$L$36:$L$42</c:f>
              <c:numCache>
                <c:formatCode>0.0</c:formatCode>
                <c:ptCount val="7"/>
                <c:pt idx="0">
                  <c:v>96.65</c:v>
                </c:pt>
                <c:pt idx="1">
                  <c:v>93.93</c:v>
                </c:pt>
                <c:pt idx="2">
                  <c:v>93.96</c:v>
                </c:pt>
                <c:pt idx="3">
                  <c:v>94.61</c:v>
                </c:pt>
                <c:pt idx="4">
                  <c:v>94.45</c:v>
                </c:pt>
                <c:pt idx="5">
                  <c:v>89.66</c:v>
                </c:pt>
                <c:pt idx="6">
                  <c:v>85.99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2-4557-94BA-B583306AE0A3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Tasmania!$L$45:$L$51</c:f>
              <c:numCache>
                <c:formatCode>0.0</c:formatCode>
                <c:ptCount val="7"/>
                <c:pt idx="0">
                  <c:v>104.98</c:v>
                </c:pt>
                <c:pt idx="1">
                  <c:v>95.78</c:v>
                </c:pt>
                <c:pt idx="2">
                  <c:v>94.72</c:v>
                </c:pt>
                <c:pt idx="3">
                  <c:v>95.12</c:v>
                </c:pt>
                <c:pt idx="4">
                  <c:v>94.69</c:v>
                </c:pt>
                <c:pt idx="5">
                  <c:v>89.95</c:v>
                </c:pt>
                <c:pt idx="6">
                  <c:v>84.75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D2-4557-94BA-B583306AE0A3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Tasmania!$L$54:$L$60</c:f>
              <c:numCache>
                <c:formatCode>0.0</c:formatCode>
                <c:ptCount val="7"/>
                <c:pt idx="0">
                  <c:v>107.8</c:v>
                </c:pt>
                <c:pt idx="1">
                  <c:v>96.14</c:v>
                </c:pt>
                <c:pt idx="2">
                  <c:v>95.18</c:v>
                </c:pt>
                <c:pt idx="3">
                  <c:v>95.47</c:v>
                </c:pt>
                <c:pt idx="4">
                  <c:v>95.23</c:v>
                </c:pt>
                <c:pt idx="5">
                  <c:v>90.42</c:v>
                </c:pt>
                <c:pt idx="6">
                  <c:v>85.48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D2-4557-94BA-B583306AE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Tasmania!$L$65:$L$71</c:f>
              <c:numCache>
                <c:formatCode>0.0</c:formatCode>
                <c:ptCount val="7"/>
                <c:pt idx="0">
                  <c:v>95.34</c:v>
                </c:pt>
                <c:pt idx="1">
                  <c:v>93.56</c:v>
                </c:pt>
                <c:pt idx="2">
                  <c:v>95.46</c:v>
                </c:pt>
                <c:pt idx="3">
                  <c:v>96.53</c:v>
                </c:pt>
                <c:pt idx="4">
                  <c:v>96.61</c:v>
                </c:pt>
                <c:pt idx="5">
                  <c:v>92.95</c:v>
                </c:pt>
                <c:pt idx="6">
                  <c:v>76.64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C-4354-A7A6-771C85EEA19E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Tasmania!$L$74:$L$80</c:f>
              <c:numCache>
                <c:formatCode>0.0</c:formatCode>
                <c:ptCount val="7"/>
                <c:pt idx="0">
                  <c:v>102.32</c:v>
                </c:pt>
                <c:pt idx="1">
                  <c:v>95.72</c:v>
                </c:pt>
                <c:pt idx="2">
                  <c:v>96.61</c:v>
                </c:pt>
                <c:pt idx="3">
                  <c:v>97.58</c:v>
                </c:pt>
                <c:pt idx="4">
                  <c:v>97.45</c:v>
                </c:pt>
                <c:pt idx="5">
                  <c:v>93.61</c:v>
                </c:pt>
                <c:pt idx="6">
                  <c:v>77.36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DC-4354-A7A6-771C85EEA19E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Tasmania!$L$83:$L$89</c:f>
              <c:numCache>
                <c:formatCode>0.0</c:formatCode>
                <c:ptCount val="7"/>
                <c:pt idx="0">
                  <c:v>105.57</c:v>
                </c:pt>
                <c:pt idx="1">
                  <c:v>96.2</c:v>
                </c:pt>
                <c:pt idx="2">
                  <c:v>96.89</c:v>
                </c:pt>
                <c:pt idx="3">
                  <c:v>98.03</c:v>
                </c:pt>
                <c:pt idx="4">
                  <c:v>97.9</c:v>
                </c:pt>
                <c:pt idx="5">
                  <c:v>94.14</c:v>
                </c:pt>
                <c:pt idx="6">
                  <c:v>78.13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DC-4354-A7A6-771C85EEA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Tasmania!$K$9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Tasmania!$L$143:$L$161</c:f>
              <c:numCache>
                <c:formatCode>0.0%</c:formatCode>
                <c:ptCount val="19"/>
                <c:pt idx="0">
                  <c:v>5.2900000000000003E-2</c:v>
                </c:pt>
                <c:pt idx="1">
                  <c:v>1.1900000000000001E-2</c:v>
                </c:pt>
                <c:pt idx="2">
                  <c:v>8.0100000000000005E-2</c:v>
                </c:pt>
                <c:pt idx="3">
                  <c:v>1.8499999999999999E-2</c:v>
                </c:pt>
                <c:pt idx="4">
                  <c:v>6.8199999999999997E-2</c:v>
                </c:pt>
                <c:pt idx="5">
                  <c:v>3.56E-2</c:v>
                </c:pt>
                <c:pt idx="6">
                  <c:v>0.1133</c:v>
                </c:pt>
                <c:pt idx="7">
                  <c:v>7.8200000000000006E-2</c:v>
                </c:pt>
                <c:pt idx="8">
                  <c:v>4.2700000000000002E-2</c:v>
                </c:pt>
                <c:pt idx="9">
                  <c:v>8.8000000000000005E-3</c:v>
                </c:pt>
                <c:pt idx="10">
                  <c:v>3.0800000000000001E-2</c:v>
                </c:pt>
                <c:pt idx="11">
                  <c:v>1.77E-2</c:v>
                </c:pt>
                <c:pt idx="12">
                  <c:v>5.2600000000000001E-2</c:v>
                </c:pt>
                <c:pt idx="13">
                  <c:v>5.6500000000000002E-2</c:v>
                </c:pt>
                <c:pt idx="14">
                  <c:v>0.1007</c:v>
                </c:pt>
                <c:pt idx="15">
                  <c:v>5.11E-2</c:v>
                </c:pt>
                <c:pt idx="16">
                  <c:v>0.1245</c:v>
                </c:pt>
                <c:pt idx="17">
                  <c:v>1.6500000000000001E-2</c:v>
                </c:pt>
                <c:pt idx="18">
                  <c:v>3.9100000000000003E-2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F-4BC0-A86B-8EF977C9A206}"/>
            </c:ext>
          </c:extLst>
        </c:ser>
        <c:ser>
          <c:idx val="0"/>
          <c:order val="1"/>
          <c:tx>
            <c:strRef>
              <c:f>Tasmania!$K$8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Tasmania!$L$163:$L$181</c:f>
              <c:numCache>
                <c:formatCode>0.0%</c:formatCode>
                <c:ptCount val="19"/>
                <c:pt idx="0">
                  <c:v>5.0500000000000003E-2</c:v>
                </c:pt>
                <c:pt idx="1">
                  <c:v>1.0800000000000001E-2</c:v>
                </c:pt>
                <c:pt idx="2">
                  <c:v>8.0799999999999997E-2</c:v>
                </c:pt>
                <c:pt idx="3">
                  <c:v>1.89E-2</c:v>
                </c:pt>
                <c:pt idx="4">
                  <c:v>6.7599999999999993E-2</c:v>
                </c:pt>
                <c:pt idx="5">
                  <c:v>3.5099999999999999E-2</c:v>
                </c:pt>
                <c:pt idx="6">
                  <c:v>0.1177</c:v>
                </c:pt>
                <c:pt idx="7">
                  <c:v>7.2900000000000006E-2</c:v>
                </c:pt>
                <c:pt idx="8">
                  <c:v>4.1000000000000002E-2</c:v>
                </c:pt>
                <c:pt idx="9">
                  <c:v>8.0999999999999996E-3</c:v>
                </c:pt>
                <c:pt idx="10">
                  <c:v>2.8799999999999999E-2</c:v>
                </c:pt>
                <c:pt idx="11">
                  <c:v>1.8499999999999999E-2</c:v>
                </c:pt>
                <c:pt idx="12">
                  <c:v>5.2699999999999997E-2</c:v>
                </c:pt>
                <c:pt idx="13">
                  <c:v>5.6000000000000001E-2</c:v>
                </c:pt>
                <c:pt idx="14">
                  <c:v>0.10390000000000001</c:v>
                </c:pt>
                <c:pt idx="15">
                  <c:v>5.1400000000000001E-2</c:v>
                </c:pt>
                <c:pt idx="16">
                  <c:v>0.12920000000000001</c:v>
                </c:pt>
                <c:pt idx="17">
                  <c:v>1.61E-2</c:v>
                </c:pt>
                <c:pt idx="18">
                  <c:v>3.9600000000000003E-2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F-4BC0-A86B-8EF977C9A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Tasmania!$K$94:$K$112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Tasmania!$L$94:$L$112</c:f>
              <c:numCache>
                <c:formatCode>0.0%</c:formatCode>
                <c:ptCount val="19"/>
                <c:pt idx="0">
                  <c:v>-7.17E-2</c:v>
                </c:pt>
                <c:pt idx="1">
                  <c:v>-0.1191</c:v>
                </c:pt>
                <c:pt idx="2">
                  <c:v>-0.02</c:v>
                </c:pt>
                <c:pt idx="3">
                  <c:v>-4.7999999999999996E-3</c:v>
                </c:pt>
                <c:pt idx="4">
                  <c:v>-3.7600000000000001E-2</c:v>
                </c:pt>
                <c:pt idx="5">
                  <c:v>-4.1300000000000003E-2</c:v>
                </c:pt>
                <c:pt idx="6">
                  <c:v>9.1999999999999998E-3</c:v>
                </c:pt>
                <c:pt idx="7">
                  <c:v>-9.3899999999999997E-2</c:v>
                </c:pt>
                <c:pt idx="8">
                  <c:v>-6.6799999999999998E-2</c:v>
                </c:pt>
                <c:pt idx="9">
                  <c:v>-0.1036</c:v>
                </c:pt>
                <c:pt idx="10">
                  <c:v>-8.9899999999999994E-2</c:v>
                </c:pt>
                <c:pt idx="11">
                  <c:v>1.5800000000000002E-2</c:v>
                </c:pt>
                <c:pt idx="12">
                  <c:v>-2.6700000000000002E-2</c:v>
                </c:pt>
                <c:pt idx="13">
                  <c:v>-3.7499999999999999E-2</c:v>
                </c:pt>
                <c:pt idx="14">
                  <c:v>3.3E-3</c:v>
                </c:pt>
                <c:pt idx="15">
                  <c:v>-2.2499999999999999E-2</c:v>
                </c:pt>
                <c:pt idx="16">
                  <c:v>8.9999999999999993E-3</c:v>
                </c:pt>
                <c:pt idx="17">
                  <c:v>-4.6899999999999997E-2</c:v>
                </c:pt>
                <c:pt idx="18">
                  <c:v>-1.43E-2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2-4202-8066-F8F3DE987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5.000000000000001E-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'New South Wales'!$K$9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Wales'!$L$143:$L$161</c:f>
              <c:numCache>
                <c:formatCode>0.0%</c:formatCode>
                <c:ptCount val="19"/>
                <c:pt idx="0">
                  <c:v>9.5999999999999992E-3</c:v>
                </c:pt>
                <c:pt idx="1">
                  <c:v>7.7000000000000002E-3</c:v>
                </c:pt>
                <c:pt idx="2">
                  <c:v>6.2E-2</c:v>
                </c:pt>
                <c:pt idx="3">
                  <c:v>8.2000000000000007E-3</c:v>
                </c:pt>
                <c:pt idx="4">
                  <c:v>6.4500000000000002E-2</c:v>
                </c:pt>
                <c:pt idx="5">
                  <c:v>4.87E-2</c:v>
                </c:pt>
                <c:pt idx="6">
                  <c:v>9.74E-2</c:v>
                </c:pt>
                <c:pt idx="7">
                  <c:v>7.2900000000000006E-2</c:v>
                </c:pt>
                <c:pt idx="8">
                  <c:v>4.1099999999999998E-2</c:v>
                </c:pt>
                <c:pt idx="9">
                  <c:v>1.9099999999999999E-2</c:v>
                </c:pt>
                <c:pt idx="10">
                  <c:v>5.1499999999999997E-2</c:v>
                </c:pt>
                <c:pt idx="11">
                  <c:v>2.2599999999999999E-2</c:v>
                </c:pt>
                <c:pt idx="12">
                  <c:v>9.1899999999999996E-2</c:v>
                </c:pt>
                <c:pt idx="13">
                  <c:v>6.7299999999999999E-2</c:v>
                </c:pt>
                <c:pt idx="14">
                  <c:v>5.9299999999999999E-2</c:v>
                </c:pt>
                <c:pt idx="15">
                  <c:v>9.1899999999999996E-2</c:v>
                </c:pt>
                <c:pt idx="16">
                  <c:v>0.1384</c:v>
                </c:pt>
                <c:pt idx="17">
                  <c:v>1.38E-2</c:v>
                </c:pt>
                <c:pt idx="18">
                  <c:v>3.1600000000000003E-2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5-4C59-952B-1EB31CEF9F68}"/>
            </c:ext>
          </c:extLst>
        </c:ser>
        <c:ser>
          <c:idx val="0"/>
          <c:order val="1"/>
          <c:tx>
            <c:strRef>
              <c:f>'New South Wales'!$K$8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Wales'!$L$163:$L$181</c:f>
              <c:numCache>
                <c:formatCode>0.0%</c:formatCode>
                <c:ptCount val="19"/>
                <c:pt idx="0">
                  <c:v>9.4999999999999998E-3</c:v>
                </c:pt>
                <c:pt idx="1">
                  <c:v>8.0999999999999996E-3</c:v>
                </c:pt>
                <c:pt idx="2">
                  <c:v>6.1400000000000003E-2</c:v>
                </c:pt>
                <c:pt idx="3">
                  <c:v>8.9999999999999993E-3</c:v>
                </c:pt>
                <c:pt idx="4">
                  <c:v>6.1199999999999997E-2</c:v>
                </c:pt>
                <c:pt idx="5">
                  <c:v>4.8099999999999997E-2</c:v>
                </c:pt>
                <c:pt idx="6">
                  <c:v>0.1008</c:v>
                </c:pt>
                <c:pt idx="7">
                  <c:v>6.5100000000000005E-2</c:v>
                </c:pt>
                <c:pt idx="8">
                  <c:v>3.95E-2</c:v>
                </c:pt>
                <c:pt idx="9">
                  <c:v>1.7299999999999999E-2</c:v>
                </c:pt>
                <c:pt idx="10">
                  <c:v>5.4800000000000001E-2</c:v>
                </c:pt>
                <c:pt idx="11">
                  <c:v>2.1999999999999999E-2</c:v>
                </c:pt>
                <c:pt idx="12">
                  <c:v>9.0800000000000006E-2</c:v>
                </c:pt>
                <c:pt idx="13">
                  <c:v>6.7299999999999999E-2</c:v>
                </c:pt>
                <c:pt idx="14">
                  <c:v>6.25E-2</c:v>
                </c:pt>
                <c:pt idx="15">
                  <c:v>9.3100000000000002E-2</c:v>
                </c:pt>
                <c:pt idx="16">
                  <c:v>0.1444</c:v>
                </c:pt>
                <c:pt idx="17">
                  <c:v>1.3100000000000001E-2</c:v>
                </c:pt>
                <c:pt idx="18">
                  <c:v>3.1300000000000001E-2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15-4C59-952B-1EB31CEF9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Tasmania!$K$183:$K$223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Tasmania!$L$268:$L$308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99.323700000000002</c:v>
                </c:pt>
                <c:pt idx="2">
                  <c:v>96.388400000000004</c:v>
                </c:pt>
                <c:pt idx="3">
                  <c:v>93.623199999999997</c:v>
                </c:pt>
                <c:pt idx="4">
                  <c:v>91.667199999999994</c:v>
                </c:pt>
                <c:pt idx="5">
                  <c:v>91.463800000000006</c:v>
                </c:pt>
                <c:pt idx="6">
                  <c:v>91.6614</c:v>
                </c:pt>
                <c:pt idx="7">
                  <c:v>91.68</c:v>
                </c:pt>
                <c:pt idx="8">
                  <c:v>92.258899999999997</c:v>
                </c:pt>
                <c:pt idx="9">
                  <c:v>91.919600000000003</c:v>
                </c:pt>
                <c:pt idx="10">
                  <c:v>92.563500000000005</c:v>
                </c:pt>
                <c:pt idx="11">
                  <c:v>92.588499999999996</c:v>
                </c:pt>
                <c:pt idx="12">
                  <c:v>94.158600000000007</c:v>
                </c:pt>
                <c:pt idx="13">
                  <c:v>94.119500000000002</c:v>
                </c:pt>
                <c:pt idx="14">
                  <c:v>93.909700000000001</c:v>
                </c:pt>
                <c:pt idx="15">
                  <c:v>94.066199999999995</c:v>
                </c:pt>
                <c:pt idx="16">
                  <c:v>94.697500000000005</c:v>
                </c:pt>
                <c:pt idx="17">
                  <c:v>94.724400000000003</c:v>
                </c:pt>
                <c:pt idx="18">
                  <c:v>95.035399999999996</c:v>
                </c:pt>
                <c:pt idx="19">
                  <c:v>95.028199999999998</c:v>
                </c:pt>
                <c:pt idx="20">
                  <c:v>95.729399999999998</c:v>
                </c:pt>
                <c:pt idx="21">
                  <c:v>95.439700000000002</c:v>
                </c:pt>
                <c:pt idx="22">
                  <c:v>95.551900000000003</c:v>
                </c:pt>
                <c:pt idx="23">
                  <c:v>95.541899999999998</c:v>
                </c:pt>
                <c:pt idx="24">
                  <c:v>95.476100000000002</c:v>
                </c:pt>
                <c:pt idx="25">
                  <c:v>95.720100000000002</c:v>
                </c:pt>
                <c:pt idx="26">
                  <c:v>96.062100000000001</c:v>
                </c:pt>
                <c:pt idx="27">
                  <c:v>96.430300000000003</c:v>
                </c:pt>
                <c:pt idx="28">
                  <c:v>96.438400000000001</c:v>
                </c:pt>
                <c:pt idx="29">
                  <c:v>95.763900000000007</c:v>
                </c:pt>
                <c:pt idx="30">
                  <c:v>95.819299999999998</c:v>
                </c:pt>
                <c:pt idx="31">
                  <c:v>95.939800000000005</c:v>
                </c:pt>
                <c:pt idx="32">
                  <c:v>95.919799999999995</c:v>
                </c:pt>
                <c:pt idx="33">
                  <c:v>95.499899999999997</c:v>
                </c:pt>
                <c:pt idx="34">
                  <c:v>95.983199999999997</c:v>
                </c:pt>
                <c:pt idx="35">
                  <c:v>96.144999999999996</c:v>
                </c:pt>
                <c:pt idx="36">
                  <c:v>96.822900000000004</c:v>
                </c:pt>
                <c:pt idx="37">
                  <c:v>97.198899999999995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4-4D8B-B9B4-7032EDB40EE4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034-4D8B-B9B4-7032EDB40EE4}"/>
              </c:ext>
            </c:extLst>
          </c:dPt>
          <c:cat>
            <c:strRef>
              <c:f>Tasmania!$K$183:$K$223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Tasmania!$L$310:$L$350</c:f>
              <c:numCache>
                <c:formatCode>0.0</c:formatCode>
                <c:ptCount val="41"/>
                <c:pt idx="0">
                  <c:v>100</c:v>
                </c:pt>
                <c:pt idx="1">
                  <c:v>97.843699999999998</c:v>
                </c:pt>
                <c:pt idx="2">
                  <c:v>97.7286</c:v>
                </c:pt>
                <c:pt idx="3">
                  <c:v>95.639799999999994</c:v>
                </c:pt>
                <c:pt idx="4">
                  <c:v>92.639300000000006</c:v>
                </c:pt>
                <c:pt idx="5">
                  <c:v>94.139600000000002</c:v>
                </c:pt>
                <c:pt idx="6">
                  <c:v>94.852500000000006</c:v>
                </c:pt>
                <c:pt idx="7">
                  <c:v>94.382199999999997</c:v>
                </c:pt>
                <c:pt idx="8">
                  <c:v>94.398899999999998</c:v>
                </c:pt>
                <c:pt idx="9">
                  <c:v>91.488600000000005</c:v>
                </c:pt>
                <c:pt idx="10">
                  <c:v>92.470500000000001</c:v>
                </c:pt>
                <c:pt idx="11">
                  <c:v>92.041700000000006</c:v>
                </c:pt>
                <c:pt idx="12">
                  <c:v>96.954099999999997</c:v>
                </c:pt>
                <c:pt idx="13">
                  <c:v>97.324700000000007</c:v>
                </c:pt>
                <c:pt idx="14">
                  <c:v>96.317099999999996</c:v>
                </c:pt>
                <c:pt idx="15">
                  <c:v>96.337400000000002</c:v>
                </c:pt>
                <c:pt idx="16">
                  <c:v>96.328599999999994</c:v>
                </c:pt>
                <c:pt idx="17">
                  <c:v>93.557400000000001</c:v>
                </c:pt>
                <c:pt idx="18">
                  <c:v>95.039199999999994</c:v>
                </c:pt>
                <c:pt idx="19">
                  <c:v>94.127099999999999</c:v>
                </c:pt>
                <c:pt idx="20">
                  <c:v>95.961399999999998</c:v>
                </c:pt>
                <c:pt idx="21">
                  <c:v>94.761099999999999</c:v>
                </c:pt>
                <c:pt idx="22">
                  <c:v>95.558599999999998</c:v>
                </c:pt>
                <c:pt idx="23">
                  <c:v>95.275099999999995</c:v>
                </c:pt>
                <c:pt idx="24">
                  <c:v>95.705100000000002</c:v>
                </c:pt>
                <c:pt idx="25">
                  <c:v>96.475800000000007</c:v>
                </c:pt>
                <c:pt idx="26">
                  <c:v>97.008499999999998</c:v>
                </c:pt>
                <c:pt idx="27">
                  <c:v>97.844300000000004</c:v>
                </c:pt>
                <c:pt idx="28">
                  <c:v>96.655799999999999</c:v>
                </c:pt>
                <c:pt idx="29">
                  <c:v>95.225999999999999</c:v>
                </c:pt>
                <c:pt idx="30">
                  <c:v>95.659099999999995</c:v>
                </c:pt>
                <c:pt idx="31">
                  <c:v>94.9649</c:v>
                </c:pt>
                <c:pt idx="32">
                  <c:v>94.496300000000005</c:v>
                </c:pt>
                <c:pt idx="33">
                  <c:v>94.588800000000006</c:v>
                </c:pt>
                <c:pt idx="34">
                  <c:v>97.017899999999997</c:v>
                </c:pt>
                <c:pt idx="35">
                  <c:v>95.817700000000002</c:v>
                </c:pt>
                <c:pt idx="36">
                  <c:v>96.444800000000001</c:v>
                </c:pt>
                <c:pt idx="37">
                  <c:v>97.167500000000004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34-4D8B-B9B4-7032EDB40EE4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Tasmania!$L$183:$L$223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99.243899999999996</c:v>
                </c:pt>
                <c:pt idx="2">
                  <c:v>96.240099999999998</c:v>
                </c:pt>
                <c:pt idx="3">
                  <c:v>93.611199999999997</c:v>
                </c:pt>
                <c:pt idx="4">
                  <c:v>91.951099999999997</c:v>
                </c:pt>
                <c:pt idx="5">
                  <c:v>91.5398</c:v>
                </c:pt>
                <c:pt idx="6">
                  <c:v>91.89</c:v>
                </c:pt>
                <c:pt idx="7">
                  <c:v>92.294499999999999</c:v>
                </c:pt>
                <c:pt idx="8">
                  <c:v>92.851100000000002</c:v>
                </c:pt>
                <c:pt idx="9">
                  <c:v>93.380499999999998</c:v>
                </c:pt>
                <c:pt idx="10">
                  <c:v>93.691299999999998</c:v>
                </c:pt>
                <c:pt idx="11">
                  <c:v>94.189300000000003</c:v>
                </c:pt>
                <c:pt idx="12">
                  <c:v>95.112399999999994</c:v>
                </c:pt>
                <c:pt idx="13">
                  <c:v>95.610299999999995</c:v>
                </c:pt>
                <c:pt idx="14">
                  <c:v>95.758399999999995</c:v>
                </c:pt>
                <c:pt idx="15">
                  <c:v>95.662400000000005</c:v>
                </c:pt>
                <c:pt idx="16">
                  <c:v>96.562399999999997</c:v>
                </c:pt>
                <c:pt idx="17">
                  <c:v>97.020499999999998</c:v>
                </c:pt>
                <c:pt idx="18">
                  <c:v>96.9392</c:v>
                </c:pt>
                <c:pt idx="19">
                  <c:v>97.041899999999998</c:v>
                </c:pt>
                <c:pt idx="20">
                  <c:v>97.1447</c:v>
                </c:pt>
                <c:pt idx="21">
                  <c:v>97.028099999999995</c:v>
                </c:pt>
                <c:pt idx="22">
                  <c:v>96.891000000000005</c:v>
                </c:pt>
                <c:pt idx="23">
                  <c:v>96.911799999999999</c:v>
                </c:pt>
                <c:pt idx="24">
                  <c:v>96.951400000000007</c:v>
                </c:pt>
                <c:pt idx="25">
                  <c:v>97.102500000000006</c:v>
                </c:pt>
                <c:pt idx="26">
                  <c:v>97.5</c:v>
                </c:pt>
                <c:pt idx="27">
                  <c:v>97.635999999999996</c:v>
                </c:pt>
                <c:pt idx="28">
                  <c:v>97.498000000000005</c:v>
                </c:pt>
                <c:pt idx="29">
                  <c:v>96.847399999999993</c:v>
                </c:pt>
                <c:pt idx="30">
                  <c:v>96.677199999999999</c:v>
                </c:pt>
                <c:pt idx="31">
                  <c:v>97.124200000000002</c:v>
                </c:pt>
                <c:pt idx="32">
                  <c:v>97.241299999999995</c:v>
                </c:pt>
                <c:pt idx="33">
                  <c:v>97.3065</c:v>
                </c:pt>
                <c:pt idx="34">
                  <c:v>97.335300000000004</c:v>
                </c:pt>
                <c:pt idx="35">
                  <c:v>97.600099999999998</c:v>
                </c:pt>
                <c:pt idx="36">
                  <c:v>97.566999999999993</c:v>
                </c:pt>
                <c:pt idx="37">
                  <c:v>97.955100000000002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34-4D8B-B9B4-7032EDB40EE4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Tasmania!$L$225:$L$266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99.654499999999999</c:v>
                </c:pt>
                <c:pt idx="2">
                  <c:v>98.375900000000001</c:v>
                </c:pt>
                <c:pt idx="3">
                  <c:v>96.647000000000006</c:v>
                </c:pt>
                <c:pt idx="4">
                  <c:v>94.065100000000001</c:v>
                </c:pt>
                <c:pt idx="5">
                  <c:v>93.960400000000007</c:v>
                </c:pt>
                <c:pt idx="6">
                  <c:v>94.085800000000006</c:v>
                </c:pt>
                <c:pt idx="7">
                  <c:v>94.563100000000006</c:v>
                </c:pt>
                <c:pt idx="8">
                  <c:v>93.362499999999997</c:v>
                </c:pt>
                <c:pt idx="9">
                  <c:v>92.559299999999993</c:v>
                </c:pt>
                <c:pt idx="10">
                  <c:v>92.190799999999996</c:v>
                </c:pt>
                <c:pt idx="11">
                  <c:v>93.488699999999994</c:v>
                </c:pt>
                <c:pt idx="12">
                  <c:v>95.383600000000001</c:v>
                </c:pt>
                <c:pt idx="13">
                  <c:v>96.041200000000003</c:v>
                </c:pt>
                <c:pt idx="14">
                  <c:v>96.951099999999997</c:v>
                </c:pt>
                <c:pt idx="15">
                  <c:v>97.047799999999995</c:v>
                </c:pt>
                <c:pt idx="16">
                  <c:v>98.7821</c:v>
                </c:pt>
                <c:pt idx="17">
                  <c:v>95.950900000000004</c:v>
                </c:pt>
                <c:pt idx="18">
                  <c:v>95.522000000000006</c:v>
                </c:pt>
                <c:pt idx="19">
                  <c:v>95.209500000000006</c:v>
                </c:pt>
                <c:pt idx="20">
                  <c:v>95.979600000000005</c:v>
                </c:pt>
                <c:pt idx="21">
                  <c:v>96.418400000000005</c:v>
                </c:pt>
                <c:pt idx="22">
                  <c:v>95.936199999999999</c:v>
                </c:pt>
                <c:pt idx="23">
                  <c:v>95.768500000000003</c:v>
                </c:pt>
                <c:pt idx="24">
                  <c:v>95.923500000000004</c:v>
                </c:pt>
                <c:pt idx="25">
                  <c:v>98.617699999999999</c:v>
                </c:pt>
                <c:pt idx="26">
                  <c:v>99.542000000000002</c:v>
                </c:pt>
                <c:pt idx="27">
                  <c:v>100.3038</c:v>
                </c:pt>
                <c:pt idx="28">
                  <c:v>99.685199999999995</c:v>
                </c:pt>
                <c:pt idx="29">
                  <c:v>97.574600000000004</c:v>
                </c:pt>
                <c:pt idx="30">
                  <c:v>95.876400000000004</c:v>
                </c:pt>
                <c:pt idx="31">
                  <c:v>96.223600000000005</c:v>
                </c:pt>
                <c:pt idx="32">
                  <c:v>95.599299999999999</c:v>
                </c:pt>
                <c:pt idx="33">
                  <c:v>95.715000000000003</c:v>
                </c:pt>
                <c:pt idx="34">
                  <c:v>96.2988</c:v>
                </c:pt>
                <c:pt idx="35">
                  <c:v>96.704899999999995</c:v>
                </c:pt>
                <c:pt idx="36">
                  <c:v>96.395700000000005</c:v>
                </c:pt>
                <c:pt idx="37">
                  <c:v>97.415499999999994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34-4D8B-B9B4-7032EDB40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Territory'!$L$36:$L$42</c:f>
              <c:numCache>
                <c:formatCode>0.0</c:formatCode>
                <c:ptCount val="7"/>
                <c:pt idx="0">
                  <c:v>107.36</c:v>
                </c:pt>
                <c:pt idx="1">
                  <c:v>100.96</c:v>
                </c:pt>
                <c:pt idx="2">
                  <c:v>98.11</c:v>
                </c:pt>
                <c:pt idx="3">
                  <c:v>96.87</c:v>
                </c:pt>
                <c:pt idx="4">
                  <c:v>97.55</c:v>
                </c:pt>
                <c:pt idx="5">
                  <c:v>94.19</c:v>
                </c:pt>
                <c:pt idx="6">
                  <c:v>92.88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A0-4F45-87EF-391A089DC812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Territory'!$L$45:$L$51</c:f>
              <c:numCache>
                <c:formatCode>0.0</c:formatCode>
                <c:ptCount val="7"/>
                <c:pt idx="0">
                  <c:v>108.97</c:v>
                </c:pt>
                <c:pt idx="1">
                  <c:v>101.83</c:v>
                </c:pt>
                <c:pt idx="2">
                  <c:v>98.35</c:v>
                </c:pt>
                <c:pt idx="3">
                  <c:v>96.91</c:v>
                </c:pt>
                <c:pt idx="4">
                  <c:v>97.81</c:v>
                </c:pt>
                <c:pt idx="5">
                  <c:v>93.79</c:v>
                </c:pt>
                <c:pt idx="6">
                  <c:v>91.67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A0-4F45-87EF-391A089DC812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Territory'!$L$54:$L$60</c:f>
              <c:numCache>
                <c:formatCode>0.0</c:formatCode>
                <c:ptCount val="7"/>
                <c:pt idx="0">
                  <c:v>111.45</c:v>
                </c:pt>
                <c:pt idx="1">
                  <c:v>102.2</c:v>
                </c:pt>
                <c:pt idx="2">
                  <c:v>98.34</c:v>
                </c:pt>
                <c:pt idx="3">
                  <c:v>97.32</c:v>
                </c:pt>
                <c:pt idx="4">
                  <c:v>98.17</c:v>
                </c:pt>
                <c:pt idx="5">
                  <c:v>93.97</c:v>
                </c:pt>
                <c:pt idx="6">
                  <c:v>90.81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A0-4F45-87EF-391A089DC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Territory'!$L$65:$L$71</c:f>
              <c:numCache>
                <c:formatCode>0.0</c:formatCode>
                <c:ptCount val="7"/>
                <c:pt idx="0">
                  <c:v>108.68</c:v>
                </c:pt>
                <c:pt idx="1">
                  <c:v>99.39</c:v>
                </c:pt>
                <c:pt idx="2">
                  <c:v>99.41</c:v>
                </c:pt>
                <c:pt idx="3">
                  <c:v>100.22</c:v>
                </c:pt>
                <c:pt idx="4">
                  <c:v>99.01</c:v>
                </c:pt>
                <c:pt idx="5">
                  <c:v>96.3</c:v>
                </c:pt>
                <c:pt idx="6">
                  <c:v>85.92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80-4EC6-900C-0ACFC4DFD1C3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Territory'!$L$74:$L$80</c:f>
              <c:numCache>
                <c:formatCode>0.0</c:formatCode>
                <c:ptCount val="7"/>
                <c:pt idx="0">
                  <c:v>113.34</c:v>
                </c:pt>
                <c:pt idx="1">
                  <c:v>101.18</c:v>
                </c:pt>
                <c:pt idx="2">
                  <c:v>100.3</c:v>
                </c:pt>
                <c:pt idx="3">
                  <c:v>100.9</c:v>
                </c:pt>
                <c:pt idx="4">
                  <c:v>99.29</c:v>
                </c:pt>
                <c:pt idx="5">
                  <c:v>95.85</c:v>
                </c:pt>
                <c:pt idx="6">
                  <c:v>86.33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80-4EC6-900C-0ACFC4DFD1C3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Territory'!$L$83:$L$89</c:f>
              <c:numCache>
                <c:formatCode>0.0</c:formatCode>
                <c:ptCount val="7"/>
                <c:pt idx="0">
                  <c:v>115.55</c:v>
                </c:pt>
                <c:pt idx="1">
                  <c:v>101.23</c:v>
                </c:pt>
                <c:pt idx="2">
                  <c:v>100.05</c:v>
                </c:pt>
                <c:pt idx="3">
                  <c:v>101.02</c:v>
                </c:pt>
                <c:pt idx="4">
                  <c:v>99.52</c:v>
                </c:pt>
                <c:pt idx="5">
                  <c:v>96.03</c:v>
                </c:pt>
                <c:pt idx="6">
                  <c:v>85.68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80-4EC6-900C-0ACFC4DFD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'Northern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Territory'!$L$143:$L$161</c:f>
              <c:numCache>
                <c:formatCode>0.0%</c:formatCode>
                <c:ptCount val="19"/>
                <c:pt idx="0">
                  <c:v>1.2699999999999999E-2</c:v>
                </c:pt>
                <c:pt idx="1">
                  <c:v>2.6700000000000002E-2</c:v>
                </c:pt>
                <c:pt idx="2">
                  <c:v>2.8899999999999999E-2</c:v>
                </c:pt>
                <c:pt idx="3">
                  <c:v>1.4200000000000001E-2</c:v>
                </c:pt>
                <c:pt idx="4">
                  <c:v>8.2799999999999999E-2</c:v>
                </c:pt>
                <c:pt idx="5">
                  <c:v>2.7E-2</c:v>
                </c:pt>
                <c:pt idx="6">
                  <c:v>8.4099999999999994E-2</c:v>
                </c:pt>
                <c:pt idx="7">
                  <c:v>7.2999999999999995E-2</c:v>
                </c:pt>
                <c:pt idx="8">
                  <c:v>4.1599999999999998E-2</c:v>
                </c:pt>
                <c:pt idx="9">
                  <c:v>5.4000000000000003E-3</c:v>
                </c:pt>
                <c:pt idx="10">
                  <c:v>1.41E-2</c:v>
                </c:pt>
                <c:pt idx="11">
                  <c:v>1.7600000000000001E-2</c:v>
                </c:pt>
                <c:pt idx="12">
                  <c:v>5.6099999999999997E-2</c:v>
                </c:pt>
                <c:pt idx="13">
                  <c:v>5.2600000000000001E-2</c:v>
                </c:pt>
                <c:pt idx="14">
                  <c:v>0.14660000000000001</c:v>
                </c:pt>
                <c:pt idx="15">
                  <c:v>8.4599999999999995E-2</c:v>
                </c:pt>
                <c:pt idx="16">
                  <c:v>0.16500000000000001</c:v>
                </c:pt>
                <c:pt idx="17">
                  <c:v>2.01E-2</c:v>
                </c:pt>
                <c:pt idx="18">
                  <c:v>4.58E-2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E-43FA-BECD-4F71289ADF10}"/>
            </c:ext>
          </c:extLst>
        </c:ser>
        <c:ser>
          <c:idx val="0"/>
          <c:order val="1"/>
          <c:tx>
            <c:strRef>
              <c:f>'Northern Territory'!$K$8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Territory'!$L$163:$L$181</c:f>
              <c:numCache>
                <c:formatCode>0.0%</c:formatCode>
                <c:ptCount val="19"/>
                <c:pt idx="0">
                  <c:v>1.24E-2</c:v>
                </c:pt>
                <c:pt idx="1">
                  <c:v>2.5600000000000001E-2</c:v>
                </c:pt>
                <c:pt idx="2">
                  <c:v>2.93E-2</c:v>
                </c:pt>
                <c:pt idx="3">
                  <c:v>1.43E-2</c:v>
                </c:pt>
                <c:pt idx="4">
                  <c:v>7.8899999999999998E-2</c:v>
                </c:pt>
                <c:pt idx="5">
                  <c:v>2.5000000000000001E-2</c:v>
                </c:pt>
                <c:pt idx="6">
                  <c:v>8.72E-2</c:v>
                </c:pt>
                <c:pt idx="7">
                  <c:v>7.0400000000000004E-2</c:v>
                </c:pt>
                <c:pt idx="8">
                  <c:v>3.9399999999999998E-2</c:v>
                </c:pt>
                <c:pt idx="9">
                  <c:v>5.1999999999999998E-3</c:v>
                </c:pt>
                <c:pt idx="10">
                  <c:v>1.44E-2</c:v>
                </c:pt>
                <c:pt idx="11">
                  <c:v>1.6899999999999998E-2</c:v>
                </c:pt>
                <c:pt idx="12">
                  <c:v>5.2400000000000002E-2</c:v>
                </c:pt>
                <c:pt idx="13">
                  <c:v>5.1299999999999998E-2</c:v>
                </c:pt>
                <c:pt idx="14">
                  <c:v>0.153</c:v>
                </c:pt>
                <c:pt idx="15">
                  <c:v>8.5199999999999998E-2</c:v>
                </c:pt>
                <c:pt idx="16">
                  <c:v>0.17180000000000001</c:v>
                </c:pt>
                <c:pt idx="17">
                  <c:v>2.1399999999999999E-2</c:v>
                </c:pt>
                <c:pt idx="18">
                  <c:v>4.4900000000000002E-2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E-43FA-BECD-4F71289AD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'Northern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Territory'!$L$94:$L$112</c:f>
              <c:numCache>
                <c:formatCode>0.0%</c:formatCode>
                <c:ptCount val="19"/>
                <c:pt idx="0">
                  <c:v>-1.52E-2</c:v>
                </c:pt>
                <c:pt idx="1">
                  <c:v>-3.4500000000000003E-2</c:v>
                </c:pt>
                <c:pt idx="2">
                  <c:v>1.9699999999999999E-2</c:v>
                </c:pt>
                <c:pt idx="3">
                  <c:v>9.7999999999999997E-3</c:v>
                </c:pt>
                <c:pt idx="4">
                  <c:v>-4.19E-2</c:v>
                </c:pt>
                <c:pt idx="5">
                  <c:v>-6.7400000000000002E-2</c:v>
                </c:pt>
                <c:pt idx="6">
                  <c:v>4.2299999999999997E-2</c:v>
                </c:pt>
                <c:pt idx="7">
                  <c:v>-3.1E-2</c:v>
                </c:pt>
                <c:pt idx="8">
                  <c:v>-4.7300000000000002E-2</c:v>
                </c:pt>
                <c:pt idx="9">
                  <c:v>-3.7199999999999997E-2</c:v>
                </c:pt>
                <c:pt idx="10">
                  <c:v>2.8899999999999999E-2</c:v>
                </c:pt>
                <c:pt idx="11">
                  <c:v>-3.7199999999999997E-2</c:v>
                </c:pt>
                <c:pt idx="12">
                  <c:v>-6.13E-2</c:v>
                </c:pt>
                <c:pt idx="13">
                  <c:v>-2.01E-2</c:v>
                </c:pt>
                <c:pt idx="14">
                  <c:v>4.9099999999999998E-2</c:v>
                </c:pt>
                <c:pt idx="15">
                  <c:v>1.2E-2</c:v>
                </c:pt>
                <c:pt idx="16">
                  <c:v>4.6699999999999998E-2</c:v>
                </c:pt>
                <c:pt idx="17">
                  <c:v>7.3200000000000001E-2</c:v>
                </c:pt>
                <c:pt idx="18">
                  <c:v>-1.6E-2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9-4D1A-BBBF-EE084C879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1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'Northern Territory'!$K$183:$K$223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'Northern Territory'!$L$268:$L$308</c:f>
              <c:numCache>
                <c:formatCode>0.0</c:formatCode>
                <c:ptCount val="41"/>
                <c:pt idx="0">
                  <c:v>100</c:v>
                </c:pt>
                <c:pt idx="1">
                  <c:v>98.828500000000005</c:v>
                </c:pt>
                <c:pt idx="2">
                  <c:v>96.220500000000001</c:v>
                </c:pt>
                <c:pt idx="3">
                  <c:v>94.462800000000001</c:v>
                </c:pt>
                <c:pt idx="4">
                  <c:v>92.978700000000003</c:v>
                </c:pt>
                <c:pt idx="5">
                  <c:v>92.456100000000006</c:v>
                </c:pt>
                <c:pt idx="6">
                  <c:v>92.806700000000006</c:v>
                </c:pt>
                <c:pt idx="7">
                  <c:v>93.322599999999994</c:v>
                </c:pt>
                <c:pt idx="8">
                  <c:v>93.917400000000001</c:v>
                </c:pt>
                <c:pt idx="9">
                  <c:v>94.763900000000007</c:v>
                </c:pt>
                <c:pt idx="10">
                  <c:v>95.422399999999996</c:v>
                </c:pt>
                <c:pt idx="11">
                  <c:v>95.689400000000006</c:v>
                </c:pt>
                <c:pt idx="12">
                  <c:v>95.634200000000007</c:v>
                </c:pt>
                <c:pt idx="13">
                  <c:v>96.567300000000003</c:v>
                </c:pt>
                <c:pt idx="14">
                  <c:v>97.331100000000006</c:v>
                </c:pt>
                <c:pt idx="15">
                  <c:v>97.005300000000005</c:v>
                </c:pt>
                <c:pt idx="16">
                  <c:v>98.051299999999998</c:v>
                </c:pt>
                <c:pt idx="17">
                  <c:v>98.066500000000005</c:v>
                </c:pt>
                <c:pt idx="18">
                  <c:v>97.574399999999997</c:v>
                </c:pt>
                <c:pt idx="19">
                  <c:v>97.563900000000004</c:v>
                </c:pt>
                <c:pt idx="20">
                  <c:v>97.978200000000001</c:v>
                </c:pt>
                <c:pt idx="21">
                  <c:v>99.030900000000003</c:v>
                </c:pt>
                <c:pt idx="22">
                  <c:v>99.128699999999995</c:v>
                </c:pt>
                <c:pt idx="23">
                  <c:v>99.3767</c:v>
                </c:pt>
                <c:pt idx="24">
                  <c:v>99.399500000000003</c:v>
                </c:pt>
                <c:pt idx="25">
                  <c:v>99.124899999999997</c:v>
                </c:pt>
                <c:pt idx="26">
                  <c:v>99.132499999999993</c:v>
                </c:pt>
                <c:pt idx="27">
                  <c:v>99.667500000000004</c:v>
                </c:pt>
                <c:pt idx="28">
                  <c:v>99.665599999999998</c:v>
                </c:pt>
                <c:pt idx="29">
                  <c:v>99.206699999999998</c:v>
                </c:pt>
                <c:pt idx="30">
                  <c:v>98.667900000000003</c:v>
                </c:pt>
                <c:pt idx="31">
                  <c:v>98.858900000000006</c:v>
                </c:pt>
                <c:pt idx="32">
                  <c:v>99.352999999999994</c:v>
                </c:pt>
                <c:pt idx="33">
                  <c:v>99.750100000000003</c:v>
                </c:pt>
                <c:pt idx="34">
                  <c:v>100.133</c:v>
                </c:pt>
                <c:pt idx="35">
                  <c:v>100.3325</c:v>
                </c:pt>
                <c:pt idx="36">
                  <c:v>100.4076</c:v>
                </c:pt>
                <c:pt idx="37">
                  <c:v>100.52849999999999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F-4A31-BD5E-9340CE89D1E8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0CF-4A31-BD5E-9340CE89D1E8}"/>
              </c:ext>
            </c:extLst>
          </c:dPt>
          <c:cat>
            <c:strRef>
              <c:f>'Northern Territory'!$K$183:$K$223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'Northern Territory'!$L$310:$L$350</c:f>
              <c:numCache>
                <c:formatCode>0.0</c:formatCode>
                <c:ptCount val="41"/>
                <c:pt idx="0">
                  <c:v>100</c:v>
                </c:pt>
                <c:pt idx="1">
                  <c:v>98.903800000000004</c:v>
                </c:pt>
                <c:pt idx="2">
                  <c:v>97.203199999999995</c:v>
                </c:pt>
                <c:pt idx="3">
                  <c:v>96.486000000000004</c:v>
                </c:pt>
                <c:pt idx="4">
                  <c:v>95.239199999999997</c:v>
                </c:pt>
                <c:pt idx="5">
                  <c:v>95.441299999999998</c:v>
                </c:pt>
                <c:pt idx="6">
                  <c:v>96.277799999999999</c:v>
                </c:pt>
                <c:pt idx="7">
                  <c:v>96.637699999999995</c:v>
                </c:pt>
                <c:pt idx="8">
                  <c:v>95.414400000000001</c:v>
                </c:pt>
                <c:pt idx="9">
                  <c:v>94.958399999999997</c:v>
                </c:pt>
                <c:pt idx="10">
                  <c:v>94.912000000000006</c:v>
                </c:pt>
                <c:pt idx="11">
                  <c:v>94.828299999999999</c:v>
                </c:pt>
                <c:pt idx="12">
                  <c:v>95.645200000000003</c:v>
                </c:pt>
                <c:pt idx="13">
                  <c:v>96.133200000000002</c:v>
                </c:pt>
                <c:pt idx="14">
                  <c:v>98.104799999999997</c:v>
                </c:pt>
                <c:pt idx="15">
                  <c:v>98.301500000000004</c:v>
                </c:pt>
                <c:pt idx="16">
                  <c:v>99.134600000000006</c:v>
                </c:pt>
                <c:pt idx="17">
                  <c:v>96.764799999999994</c:v>
                </c:pt>
                <c:pt idx="18">
                  <c:v>96.237899999999996</c:v>
                </c:pt>
                <c:pt idx="19">
                  <c:v>96.006699999999995</c:v>
                </c:pt>
                <c:pt idx="20">
                  <c:v>96.475899999999996</c:v>
                </c:pt>
                <c:pt idx="21">
                  <c:v>98.721400000000003</c:v>
                </c:pt>
                <c:pt idx="22">
                  <c:v>99.582599999999999</c:v>
                </c:pt>
                <c:pt idx="23">
                  <c:v>100.1264</c:v>
                </c:pt>
                <c:pt idx="24">
                  <c:v>99.294700000000006</c:v>
                </c:pt>
                <c:pt idx="25">
                  <c:v>99.779399999999995</c:v>
                </c:pt>
                <c:pt idx="26">
                  <c:v>99.941299999999998</c:v>
                </c:pt>
                <c:pt idx="27">
                  <c:v>100.163</c:v>
                </c:pt>
                <c:pt idx="28">
                  <c:v>99.602400000000003</c:v>
                </c:pt>
                <c:pt idx="29">
                  <c:v>99.057400000000001</c:v>
                </c:pt>
                <c:pt idx="30">
                  <c:v>98.305099999999996</c:v>
                </c:pt>
                <c:pt idx="31">
                  <c:v>98.856099999999998</c:v>
                </c:pt>
                <c:pt idx="32">
                  <c:v>99.039100000000005</c:v>
                </c:pt>
                <c:pt idx="33">
                  <c:v>99.350300000000004</c:v>
                </c:pt>
                <c:pt idx="34">
                  <c:v>100.208</c:v>
                </c:pt>
                <c:pt idx="35">
                  <c:v>100.9147</c:v>
                </c:pt>
                <c:pt idx="36">
                  <c:v>100.2869</c:v>
                </c:pt>
                <c:pt idx="37">
                  <c:v>100.1922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CF-4A31-BD5E-9340CE89D1E8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'Northern Territory'!$L$183:$L$223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99.243899999999996</c:v>
                </c:pt>
                <c:pt idx="2">
                  <c:v>96.240099999999998</c:v>
                </c:pt>
                <c:pt idx="3">
                  <c:v>93.611199999999997</c:v>
                </c:pt>
                <c:pt idx="4">
                  <c:v>91.951099999999997</c:v>
                </c:pt>
                <c:pt idx="5">
                  <c:v>91.5398</c:v>
                </c:pt>
                <c:pt idx="6">
                  <c:v>91.89</c:v>
                </c:pt>
                <c:pt idx="7">
                  <c:v>92.294499999999999</c:v>
                </c:pt>
                <c:pt idx="8">
                  <c:v>92.851100000000002</c:v>
                </c:pt>
                <c:pt idx="9">
                  <c:v>93.380499999999998</c:v>
                </c:pt>
                <c:pt idx="10">
                  <c:v>93.691299999999998</c:v>
                </c:pt>
                <c:pt idx="11">
                  <c:v>94.189300000000003</c:v>
                </c:pt>
                <c:pt idx="12">
                  <c:v>95.112399999999994</c:v>
                </c:pt>
                <c:pt idx="13">
                  <c:v>95.610299999999995</c:v>
                </c:pt>
                <c:pt idx="14">
                  <c:v>95.758399999999995</c:v>
                </c:pt>
                <c:pt idx="15">
                  <c:v>95.662400000000005</c:v>
                </c:pt>
                <c:pt idx="16">
                  <c:v>96.562399999999997</c:v>
                </c:pt>
                <c:pt idx="17">
                  <c:v>97.020499999999998</c:v>
                </c:pt>
                <c:pt idx="18">
                  <c:v>96.9392</c:v>
                </c:pt>
                <c:pt idx="19">
                  <c:v>97.041899999999998</c:v>
                </c:pt>
                <c:pt idx="20">
                  <c:v>97.1447</c:v>
                </c:pt>
                <c:pt idx="21">
                  <c:v>97.028099999999995</c:v>
                </c:pt>
                <c:pt idx="22">
                  <c:v>96.891000000000005</c:v>
                </c:pt>
                <c:pt idx="23">
                  <c:v>96.911799999999999</c:v>
                </c:pt>
                <c:pt idx="24">
                  <c:v>96.951400000000007</c:v>
                </c:pt>
                <c:pt idx="25">
                  <c:v>97.102500000000006</c:v>
                </c:pt>
                <c:pt idx="26">
                  <c:v>97.5</c:v>
                </c:pt>
                <c:pt idx="27">
                  <c:v>97.635999999999996</c:v>
                </c:pt>
                <c:pt idx="28">
                  <c:v>97.498000000000005</c:v>
                </c:pt>
                <c:pt idx="29">
                  <c:v>96.847399999999993</c:v>
                </c:pt>
                <c:pt idx="30">
                  <c:v>96.677199999999999</c:v>
                </c:pt>
                <c:pt idx="31">
                  <c:v>97.124200000000002</c:v>
                </c:pt>
                <c:pt idx="32">
                  <c:v>97.241299999999995</c:v>
                </c:pt>
                <c:pt idx="33">
                  <c:v>97.3065</c:v>
                </c:pt>
                <c:pt idx="34">
                  <c:v>97.335300000000004</c:v>
                </c:pt>
                <c:pt idx="35">
                  <c:v>97.600099999999998</c:v>
                </c:pt>
                <c:pt idx="36">
                  <c:v>97.566999999999993</c:v>
                </c:pt>
                <c:pt idx="37">
                  <c:v>97.955100000000002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CF-4A31-BD5E-9340CE89D1E8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'Northern Territory'!$L$225:$L$266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99.654499999999999</c:v>
                </c:pt>
                <c:pt idx="2">
                  <c:v>98.375900000000001</c:v>
                </c:pt>
                <c:pt idx="3">
                  <c:v>96.647000000000006</c:v>
                </c:pt>
                <c:pt idx="4">
                  <c:v>94.065100000000001</c:v>
                </c:pt>
                <c:pt idx="5">
                  <c:v>93.960400000000007</c:v>
                </c:pt>
                <c:pt idx="6">
                  <c:v>94.085800000000006</c:v>
                </c:pt>
                <c:pt idx="7">
                  <c:v>94.563100000000006</c:v>
                </c:pt>
                <c:pt idx="8">
                  <c:v>93.362499999999997</c:v>
                </c:pt>
                <c:pt idx="9">
                  <c:v>92.559299999999993</c:v>
                </c:pt>
                <c:pt idx="10">
                  <c:v>92.190799999999996</c:v>
                </c:pt>
                <c:pt idx="11">
                  <c:v>93.488699999999994</c:v>
                </c:pt>
                <c:pt idx="12">
                  <c:v>95.383600000000001</c:v>
                </c:pt>
                <c:pt idx="13">
                  <c:v>96.041200000000003</c:v>
                </c:pt>
                <c:pt idx="14">
                  <c:v>96.951099999999997</c:v>
                </c:pt>
                <c:pt idx="15">
                  <c:v>97.047799999999995</c:v>
                </c:pt>
                <c:pt idx="16">
                  <c:v>98.7821</c:v>
                </c:pt>
                <c:pt idx="17">
                  <c:v>95.950900000000004</c:v>
                </c:pt>
                <c:pt idx="18">
                  <c:v>95.522000000000006</c:v>
                </c:pt>
                <c:pt idx="19">
                  <c:v>95.209500000000006</c:v>
                </c:pt>
                <c:pt idx="20">
                  <c:v>95.979600000000005</c:v>
                </c:pt>
                <c:pt idx="21">
                  <c:v>96.418400000000005</c:v>
                </c:pt>
                <c:pt idx="22">
                  <c:v>95.936199999999999</c:v>
                </c:pt>
                <c:pt idx="23">
                  <c:v>95.768500000000003</c:v>
                </c:pt>
                <c:pt idx="24">
                  <c:v>95.923500000000004</c:v>
                </c:pt>
                <c:pt idx="25">
                  <c:v>98.617699999999999</c:v>
                </c:pt>
                <c:pt idx="26">
                  <c:v>99.542000000000002</c:v>
                </c:pt>
                <c:pt idx="27">
                  <c:v>100.3038</c:v>
                </c:pt>
                <c:pt idx="28">
                  <c:v>99.685199999999995</c:v>
                </c:pt>
                <c:pt idx="29">
                  <c:v>97.574600000000004</c:v>
                </c:pt>
                <c:pt idx="30">
                  <c:v>95.876400000000004</c:v>
                </c:pt>
                <c:pt idx="31">
                  <c:v>96.223600000000005</c:v>
                </c:pt>
                <c:pt idx="32">
                  <c:v>95.599299999999999</c:v>
                </c:pt>
                <c:pt idx="33">
                  <c:v>95.715000000000003</c:v>
                </c:pt>
                <c:pt idx="34">
                  <c:v>96.2988</c:v>
                </c:pt>
                <c:pt idx="35">
                  <c:v>96.704899999999995</c:v>
                </c:pt>
                <c:pt idx="36">
                  <c:v>96.395700000000005</c:v>
                </c:pt>
                <c:pt idx="37">
                  <c:v>97.415499999999994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CF-4A31-BD5E-9340CE89D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Territory'!$L$36:$L$42</c:f>
              <c:numCache>
                <c:formatCode>0.0</c:formatCode>
                <c:ptCount val="7"/>
                <c:pt idx="0">
                  <c:v>101.9</c:v>
                </c:pt>
                <c:pt idx="1">
                  <c:v>95.46</c:v>
                </c:pt>
                <c:pt idx="2">
                  <c:v>96.79</c:v>
                </c:pt>
                <c:pt idx="3">
                  <c:v>98.09</c:v>
                </c:pt>
                <c:pt idx="4">
                  <c:v>97.29</c:v>
                </c:pt>
                <c:pt idx="5">
                  <c:v>92.21</c:v>
                </c:pt>
                <c:pt idx="6">
                  <c:v>86.51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84-47FD-A99C-1F0EE3C00898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Territory'!$L$45:$L$51</c:f>
              <c:numCache>
                <c:formatCode>0.0</c:formatCode>
                <c:ptCount val="7"/>
                <c:pt idx="0">
                  <c:v>103.84</c:v>
                </c:pt>
                <c:pt idx="1">
                  <c:v>95.6</c:v>
                </c:pt>
                <c:pt idx="2">
                  <c:v>95.63</c:v>
                </c:pt>
                <c:pt idx="3">
                  <c:v>96.59</c:v>
                </c:pt>
                <c:pt idx="4">
                  <c:v>95.82</c:v>
                </c:pt>
                <c:pt idx="5">
                  <c:v>90.86</c:v>
                </c:pt>
                <c:pt idx="6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84-47FD-A99C-1F0EE3C00898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Territory'!$L$54:$L$60</c:f>
              <c:numCache>
                <c:formatCode>0.0</c:formatCode>
                <c:ptCount val="7"/>
                <c:pt idx="0">
                  <c:v>106.94</c:v>
                </c:pt>
                <c:pt idx="1">
                  <c:v>95.33</c:v>
                </c:pt>
                <c:pt idx="2">
                  <c:v>96.04</c:v>
                </c:pt>
                <c:pt idx="3">
                  <c:v>96.93</c:v>
                </c:pt>
                <c:pt idx="4">
                  <c:v>96.19</c:v>
                </c:pt>
                <c:pt idx="5">
                  <c:v>91</c:v>
                </c:pt>
                <c:pt idx="6">
                  <c:v>87.75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84-47FD-A99C-1F0EE3C00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Territory'!$L$65:$L$71</c:f>
              <c:numCache>
                <c:formatCode>0.0</c:formatCode>
                <c:ptCount val="7"/>
                <c:pt idx="0">
                  <c:v>105.61</c:v>
                </c:pt>
                <c:pt idx="1">
                  <c:v>96.86</c:v>
                </c:pt>
                <c:pt idx="2">
                  <c:v>98.31</c:v>
                </c:pt>
                <c:pt idx="3">
                  <c:v>98.94</c:v>
                </c:pt>
                <c:pt idx="4">
                  <c:v>98.06</c:v>
                </c:pt>
                <c:pt idx="5">
                  <c:v>92.27</c:v>
                </c:pt>
                <c:pt idx="6">
                  <c:v>89.01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FD-419F-80A4-0B2525A5F159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Territory'!$L$74:$L$80</c:f>
              <c:numCache>
                <c:formatCode>0.0</c:formatCode>
                <c:ptCount val="7"/>
                <c:pt idx="0">
                  <c:v>108.07</c:v>
                </c:pt>
                <c:pt idx="1">
                  <c:v>97.23</c:v>
                </c:pt>
                <c:pt idx="2">
                  <c:v>97.3</c:v>
                </c:pt>
                <c:pt idx="3">
                  <c:v>97.75</c:v>
                </c:pt>
                <c:pt idx="4">
                  <c:v>97.03</c:v>
                </c:pt>
                <c:pt idx="5">
                  <c:v>91.95</c:v>
                </c:pt>
                <c:pt idx="6">
                  <c:v>89.15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FD-419F-80A4-0B2525A5F159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Territory'!$L$83:$L$89</c:f>
              <c:numCache>
                <c:formatCode>0.0</c:formatCode>
                <c:ptCount val="7"/>
                <c:pt idx="0">
                  <c:v>109.29</c:v>
                </c:pt>
                <c:pt idx="1">
                  <c:v>97.23</c:v>
                </c:pt>
                <c:pt idx="2">
                  <c:v>97.25</c:v>
                </c:pt>
                <c:pt idx="3">
                  <c:v>97.95</c:v>
                </c:pt>
                <c:pt idx="4">
                  <c:v>97.19</c:v>
                </c:pt>
                <c:pt idx="5">
                  <c:v>91.86</c:v>
                </c:pt>
                <c:pt idx="6">
                  <c:v>89.22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FD-419F-80A4-0B2525A5F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'Australian Capital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Territory'!$L$143:$L$161</c:f>
              <c:numCache>
                <c:formatCode>0.0%</c:formatCode>
                <c:ptCount val="19"/>
                <c:pt idx="0">
                  <c:v>1.8E-3</c:v>
                </c:pt>
                <c:pt idx="1">
                  <c:v>1E-3</c:v>
                </c:pt>
                <c:pt idx="2">
                  <c:v>2.1299999999999999E-2</c:v>
                </c:pt>
                <c:pt idx="3">
                  <c:v>6.4000000000000003E-3</c:v>
                </c:pt>
                <c:pt idx="4">
                  <c:v>5.3199999999999997E-2</c:v>
                </c:pt>
                <c:pt idx="5">
                  <c:v>1.52E-2</c:v>
                </c:pt>
                <c:pt idx="6">
                  <c:v>7.9399999999999998E-2</c:v>
                </c:pt>
                <c:pt idx="7">
                  <c:v>8.2400000000000001E-2</c:v>
                </c:pt>
                <c:pt idx="8">
                  <c:v>1.6400000000000001E-2</c:v>
                </c:pt>
                <c:pt idx="9">
                  <c:v>1.78E-2</c:v>
                </c:pt>
                <c:pt idx="10">
                  <c:v>1.8800000000000001E-2</c:v>
                </c:pt>
                <c:pt idx="11">
                  <c:v>1.7500000000000002E-2</c:v>
                </c:pt>
                <c:pt idx="12">
                  <c:v>0.12609999999999999</c:v>
                </c:pt>
                <c:pt idx="13">
                  <c:v>7.5200000000000003E-2</c:v>
                </c:pt>
                <c:pt idx="14">
                  <c:v>0.23910000000000001</c:v>
                </c:pt>
                <c:pt idx="15">
                  <c:v>7.4999999999999997E-2</c:v>
                </c:pt>
                <c:pt idx="16">
                  <c:v>9.9000000000000005E-2</c:v>
                </c:pt>
                <c:pt idx="17">
                  <c:v>1.84E-2</c:v>
                </c:pt>
                <c:pt idx="18">
                  <c:v>3.5999999999999997E-2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8-4FC6-B74E-EA66A50C163C}"/>
            </c:ext>
          </c:extLst>
        </c:ser>
        <c:ser>
          <c:idx val="0"/>
          <c:order val="1"/>
          <c:tx>
            <c:strRef>
              <c:f>'Australian Capital Territory'!$K$8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Territory'!$L$163:$L$181</c:f>
              <c:numCache>
                <c:formatCode>0.0%</c:formatCode>
                <c:ptCount val="19"/>
                <c:pt idx="0">
                  <c:v>1.6999999999999999E-3</c:v>
                </c:pt>
                <c:pt idx="1">
                  <c:v>1.1999999999999999E-3</c:v>
                </c:pt>
                <c:pt idx="2">
                  <c:v>2.0899999999999998E-2</c:v>
                </c:pt>
                <c:pt idx="3">
                  <c:v>6.4000000000000003E-3</c:v>
                </c:pt>
                <c:pt idx="4">
                  <c:v>5.2299999999999999E-2</c:v>
                </c:pt>
                <c:pt idx="5">
                  <c:v>1.7000000000000001E-2</c:v>
                </c:pt>
                <c:pt idx="6">
                  <c:v>8.3299999999999999E-2</c:v>
                </c:pt>
                <c:pt idx="7">
                  <c:v>7.1999999999999995E-2</c:v>
                </c:pt>
                <c:pt idx="8">
                  <c:v>1.5900000000000001E-2</c:v>
                </c:pt>
                <c:pt idx="9">
                  <c:v>1.7000000000000001E-2</c:v>
                </c:pt>
                <c:pt idx="10">
                  <c:v>2.0400000000000001E-2</c:v>
                </c:pt>
                <c:pt idx="11">
                  <c:v>1.6799999999999999E-2</c:v>
                </c:pt>
                <c:pt idx="12">
                  <c:v>0.1268</c:v>
                </c:pt>
                <c:pt idx="13">
                  <c:v>7.85E-2</c:v>
                </c:pt>
                <c:pt idx="14">
                  <c:v>0.23549999999999999</c:v>
                </c:pt>
                <c:pt idx="15">
                  <c:v>7.0999999999999994E-2</c:v>
                </c:pt>
                <c:pt idx="16">
                  <c:v>0.108</c:v>
                </c:pt>
                <c:pt idx="17">
                  <c:v>1.7899999999999999E-2</c:v>
                </c:pt>
                <c:pt idx="18">
                  <c:v>3.73E-2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28-4FC6-B74E-EA66A50C1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'Australian Capital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Territory'!$L$94:$L$112</c:f>
              <c:numCache>
                <c:formatCode>0.0%</c:formatCode>
                <c:ptCount val="19"/>
                <c:pt idx="0">
                  <c:v>-8.7099999999999997E-2</c:v>
                </c:pt>
                <c:pt idx="1">
                  <c:v>0.15210000000000001</c:v>
                </c:pt>
                <c:pt idx="2">
                  <c:v>-4.2200000000000001E-2</c:v>
                </c:pt>
                <c:pt idx="3">
                  <c:v>-1.95E-2</c:v>
                </c:pt>
                <c:pt idx="4">
                  <c:v>-4.0500000000000001E-2</c:v>
                </c:pt>
                <c:pt idx="5">
                  <c:v>8.6699999999999999E-2</c:v>
                </c:pt>
                <c:pt idx="6">
                  <c:v>2.29E-2</c:v>
                </c:pt>
                <c:pt idx="7">
                  <c:v>-0.1474</c:v>
                </c:pt>
                <c:pt idx="8">
                  <c:v>-5.4399999999999997E-2</c:v>
                </c:pt>
                <c:pt idx="9">
                  <c:v>-7.0599999999999996E-2</c:v>
                </c:pt>
                <c:pt idx="10">
                  <c:v>5.4899999999999997E-2</c:v>
                </c:pt>
                <c:pt idx="11">
                  <c:v>-6.2399999999999997E-2</c:v>
                </c:pt>
                <c:pt idx="12">
                  <c:v>-1.9699999999999999E-2</c:v>
                </c:pt>
                <c:pt idx="13">
                  <c:v>1.8800000000000001E-2</c:v>
                </c:pt>
                <c:pt idx="14">
                  <c:v>-3.9399999999999998E-2</c:v>
                </c:pt>
                <c:pt idx="15">
                  <c:v>-7.6100000000000001E-2</c:v>
                </c:pt>
                <c:pt idx="16">
                  <c:v>6.3899999999999998E-2</c:v>
                </c:pt>
                <c:pt idx="17">
                  <c:v>-5.1799999999999999E-2</c:v>
                </c:pt>
                <c:pt idx="18">
                  <c:v>1.17E-2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2-47BA-98EB-8ACFC250E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South Wales'!$K$94:$K$112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Wales'!$L$94:$L$112</c:f>
              <c:numCache>
                <c:formatCode>0.0%</c:formatCode>
                <c:ptCount val="19"/>
                <c:pt idx="0">
                  <c:v>-2.81E-2</c:v>
                </c:pt>
                <c:pt idx="1">
                  <c:v>2.76E-2</c:v>
                </c:pt>
                <c:pt idx="2">
                  <c:v>-2.69E-2</c:v>
                </c:pt>
                <c:pt idx="3">
                  <c:v>7.6799999999999993E-2</c:v>
                </c:pt>
                <c:pt idx="4">
                  <c:v>-6.7100000000000007E-2</c:v>
                </c:pt>
                <c:pt idx="5">
                  <c:v>-2.93E-2</c:v>
                </c:pt>
                <c:pt idx="6">
                  <c:v>1.6500000000000001E-2</c:v>
                </c:pt>
                <c:pt idx="7">
                  <c:v>-0.12180000000000001</c:v>
                </c:pt>
                <c:pt idx="8">
                  <c:v>-5.6000000000000001E-2</c:v>
                </c:pt>
                <c:pt idx="9">
                  <c:v>-0.107</c:v>
                </c:pt>
                <c:pt idx="10">
                  <c:v>4.6899999999999997E-2</c:v>
                </c:pt>
                <c:pt idx="11">
                  <c:v>-4.0399999999999998E-2</c:v>
                </c:pt>
                <c:pt idx="12">
                  <c:v>-2.8400000000000002E-2</c:v>
                </c:pt>
                <c:pt idx="13">
                  <c:v>-1.66E-2</c:v>
                </c:pt>
                <c:pt idx="14">
                  <c:v>3.5400000000000001E-2</c:v>
                </c:pt>
                <c:pt idx="15">
                  <c:v>-4.8999999999999998E-3</c:v>
                </c:pt>
                <c:pt idx="16">
                  <c:v>2.5700000000000001E-2</c:v>
                </c:pt>
                <c:pt idx="17">
                  <c:v>-6.3799999999999996E-2</c:v>
                </c:pt>
                <c:pt idx="18">
                  <c:v>-2.8799999999999999E-2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D1-49EC-9B25-59ABF1161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'Australian Capital Territory'!$K$183:$K$223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'Australian Capital Territory'!$L$268:$L$308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99.279799999999994</c:v>
                </c:pt>
                <c:pt idx="2">
                  <c:v>96.633799999999994</c:v>
                </c:pt>
                <c:pt idx="3">
                  <c:v>94.333399999999997</c:v>
                </c:pt>
                <c:pt idx="4">
                  <c:v>93.0334</c:v>
                </c:pt>
                <c:pt idx="5">
                  <c:v>92.702699999999993</c:v>
                </c:pt>
                <c:pt idx="6">
                  <c:v>92.891499999999994</c:v>
                </c:pt>
                <c:pt idx="7">
                  <c:v>93.2346</c:v>
                </c:pt>
                <c:pt idx="8">
                  <c:v>93.495599999999996</c:v>
                </c:pt>
                <c:pt idx="9">
                  <c:v>93.967600000000004</c:v>
                </c:pt>
                <c:pt idx="10">
                  <c:v>94.454099999999997</c:v>
                </c:pt>
                <c:pt idx="11">
                  <c:v>94.644499999999994</c:v>
                </c:pt>
                <c:pt idx="12">
                  <c:v>94.884900000000002</c:v>
                </c:pt>
                <c:pt idx="13">
                  <c:v>95.158799999999999</c:v>
                </c:pt>
                <c:pt idx="14">
                  <c:v>95.225399999999993</c:v>
                </c:pt>
                <c:pt idx="15">
                  <c:v>95.772800000000004</c:v>
                </c:pt>
                <c:pt idx="16">
                  <c:v>96.704999999999998</c:v>
                </c:pt>
                <c:pt idx="17">
                  <c:v>97.331299999999999</c:v>
                </c:pt>
                <c:pt idx="18">
                  <c:v>97.149699999999996</c:v>
                </c:pt>
                <c:pt idx="19">
                  <c:v>97.183700000000002</c:v>
                </c:pt>
                <c:pt idx="20">
                  <c:v>97.601600000000005</c:v>
                </c:pt>
                <c:pt idx="21">
                  <c:v>97.705799999999996</c:v>
                </c:pt>
                <c:pt idx="22">
                  <c:v>97.587699999999998</c:v>
                </c:pt>
                <c:pt idx="23">
                  <c:v>97.479299999999995</c:v>
                </c:pt>
                <c:pt idx="24">
                  <c:v>97.508200000000002</c:v>
                </c:pt>
                <c:pt idx="25">
                  <c:v>97.680499999999995</c:v>
                </c:pt>
                <c:pt idx="26">
                  <c:v>98.122100000000003</c:v>
                </c:pt>
                <c:pt idx="27">
                  <c:v>98.113900000000001</c:v>
                </c:pt>
                <c:pt idx="28">
                  <c:v>98.073599999999999</c:v>
                </c:pt>
                <c:pt idx="29">
                  <c:v>97.737799999999993</c:v>
                </c:pt>
                <c:pt idx="30">
                  <c:v>97.614000000000004</c:v>
                </c:pt>
                <c:pt idx="31">
                  <c:v>98.122100000000003</c:v>
                </c:pt>
                <c:pt idx="32">
                  <c:v>98.361500000000007</c:v>
                </c:pt>
                <c:pt idx="33">
                  <c:v>97.926100000000005</c:v>
                </c:pt>
                <c:pt idx="34">
                  <c:v>97.712500000000006</c:v>
                </c:pt>
                <c:pt idx="35">
                  <c:v>97.186800000000005</c:v>
                </c:pt>
                <c:pt idx="36">
                  <c:v>97.340599999999995</c:v>
                </c:pt>
                <c:pt idx="37">
                  <c:v>97.525300000000001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C-4362-B8EA-596C65B16D1D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39FC-4362-B8EA-596C65B16D1D}"/>
              </c:ext>
            </c:extLst>
          </c:dPt>
          <c:cat>
            <c:strRef>
              <c:f>'Australian Capital Territory'!$K$183:$K$223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'Australian Capital Territory'!$L$310:$L$350</c:f>
              <c:numCache>
                <c:formatCode>0.0</c:formatCode>
                <c:ptCount val="41"/>
                <c:pt idx="0">
                  <c:v>100</c:v>
                </c:pt>
                <c:pt idx="1">
                  <c:v>98.805899999999994</c:v>
                </c:pt>
                <c:pt idx="2">
                  <c:v>97.727199999999996</c:v>
                </c:pt>
                <c:pt idx="3">
                  <c:v>98.340199999999996</c:v>
                </c:pt>
                <c:pt idx="4">
                  <c:v>98.270600000000002</c:v>
                </c:pt>
                <c:pt idx="5">
                  <c:v>98.538799999999995</c:v>
                </c:pt>
                <c:pt idx="6">
                  <c:v>98.585800000000006</c:v>
                </c:pt>
                <c:pt idx="7">
                  <c:v>99.119299999999996</c:v>
                </c:pt>
                <c:pt idx="8">
                  <c:v>99.136300000000006</c:v>
                </c:pt>
                <c:pt idx="9">
                  <c:v>97.177099999999996</c:v>
                </c:pt>
                <c:pt idx="10">
                  <c:v>96.277500000000003</c:v>
                </c:pt>
                <c:pt idx="11">
                  <c:v>96.861999999999995</c:v>
                </c:pt>
                <c:pt idx="12">
                  <c:v>97.798699999999997</c:v>
                </c:pt>
                <c:pt idx="13">
                  <c:v>97.847300000000004</c:v>
                </c:pt>
                <c:pt idx="14">
                  <c:v>98.425899999999999</c:v>
                </c:pt>
                <c:pt idx="15">
                  <c:v>99.707400000000007</c:v>
                </c:pt>
                <c:pt idx="16">
                  <c:v>101.1893</c:v>
                </c:pt>
                <c:pt idx="17">
                  <c:v>99.724900000000005</c:v>
                </c:pt>
                <c:pt idx="18">
                  <c:v>98.421400000000006</c:v>
                </c:pt>
                <c:pt idx="19">
                  <c:v>97.861900000000006</c:v>
                </c:pt>
                <c:pt idx="20">
                  <c:v>99.046499999999995</c:v>
                </c:pt>
                <c:pt idx="21">
                  <c:v>99.898899999999998</c:v>
                </c:pt>
                <c:pt idx="22">
                  <c:v>98.763000000000005</c:v>
                </c:pt>
                <c:pt idx="23">
                  <c:v>98.632599999999996</c:v>
                </c:pt>
                <c:pt idx="24">
                  <c:v>99.197500000000005</c:v>
                </c:pt>
                <c:pt idx="25">
                  <c:v>99.967100000000002</c:v>
                </c:pt>
                <c:pt idx="26">
                  <c:v>100.7675</c:v>
                </c:pt>
                <c:pt idx="27">
                  <c:v>100.2783</c:v>
                </c:pt>
                <c:pt idx="28">
                  <c:v>100.0279</c:v>
                </c:pt>
                <c:pt idx="29">
                  <c:v>99.5334</c:v>
                </c:pt>
                <c:pt idx="30">
                  <c:v>98.843199999999996</c:v>
                </c:pt>
                <c:pt idx="31">
                  <c:v>98.611000000000004</c:v>
                </c:pt>
                <c:pt idx="32">
                  <c:v>98.644800000000004</c:v>
                </c:pt>
                <c:pt idx="33">
                  <c:v>98.290599999999998</c:v>
                </c:pt>
                <c:pt idx="34">
                  <c:v>99.208299999999994</c:v>
                </c:pt>
                <c:pt idx="35">
                  <c:v>98.043700000000001</c:v>
                </c:pt>
                <c:pt idx="36">
                  <c:v>97.791399999999996</c:v>
                </c:pt>
                <c:pt idx="37">
                  <c:v>98.1755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FC-4362-B8EA-596C65B16D1D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'Australian Capital Territory'!$L$183:$L$223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99.243899999999996</c:v>
                </c:pt>
                <c:pt idx="2">
                  <c:v>96.240099999999998</c:v>
                </c:pt>
                <c:pt idx="3">
                  <c:v>93.611199999999997</c:v>
                </c:pt>
                <c:pt idx="4">
                  <c:v>91.951099999999997</c:v>
                </c:pt>
                <c:pt idx="5">
                  <c:v>91.5398</c:v>
                </c:pt>
                <c:pt idx="6">
                  <c:v>91.89</c:v>
                </c:pt>
                <c:pt idx="7">
                  <c:v>92.294499999999999</c:v>
                </c:pt>
                <c:pt idx="8">
                  <c:v>92.851100000000002</c:v>
                </c:pt>
                <c:pt idx="9">
                  <c:v>93.380499999999998</c:v>
                </c:pt>
                <c:pt idx="10">
                  <c:v>93.691299999999998</c:v>
                </c:pt>
                <c:pt idx="11">
                  <c:v>94.189300000000003</c:v>
                </c:pt>
                <c:pt idx="12">
                  <c:v>95.112399999999994</c:v>
                </c:pt>
                <c:pt idx="13">
                  <c:v>95.610299999999995</c:v>
                </c:pt>
                <c:pt idx="14">
                  <c:v>95.758399999999995</c:v>
                </c:pt>
                <c:pt idx="15">
                  <c:v>95.662400000000005</c:v>
                </c:pt>
                <c:pt idx="16">
                  <c:v>96.562399999999997</c:v>
                </c:pt>
                <c:pt idx="17">
                  <c:v>97.020499999999998</c:v>
                </c:pt>
                <c:pt idx="18">
                  <c:v>96.9392</c:v>
                </c:pt>
                <c:pt idx="19">
                  <c:v>97.041899999999998</c:v>
                </c:pt>
                <c:pt idx="20">
                  <c:v>97.1447</c:v>
                </c:pt>
                <c:pt idx="21">
                  <c:v>97.028099999999995</c:v>
                </c:pt>
                <c:pt idx="22">
                  <c:v>96.891000000000005</c:v>
                </c:pt>
                <c:pt idx="23">
                  <c:v>96.911799999999999</c:v>
                </c:pt>
                <c:pt idx="24">
                  <c:v>96.951400000000007</c:v>
                </c:pt>
                <c:pt idx="25">
                  <c:v>97.102500000000006</c:v>
                </c:pt>
                <c:pt idx="26">
                  <c:v>97.5</c:v>
                </c:pt>
                <c:pt idx="27">
                  <c:v>97.635999999999996</c:v>
                </c:pt>
                <c:pt idx="28">
                  <c:v>97.498000000000005</c:v>
                </c:pt>
                <c:pt idx="29">
                  <c:v>96.847399999999993</c:v>
                </c:pt>
                <c:pt idx="30">
                  <c:v>96.677199999999999</c:v>
                </c:pt>
                <c:pt idx="31">
                  <c:v>97.124200000000002</c:v>
                </c:pt>
                <c:pt idx="32">
                  <c:v>97.241299999999995</c:v>
                </c:pt>
                <c:pt idx="33">
                  <c:v>97.3065</c:v>
                </c:pt>
                <c:pt idx="34">
                  <c:v>97.335300000000004</c:v>
                </c:pt>
                <c:pt idx="35">
                  <c:v>97.600099999999998</c:v>
                </c:pt>
                <c:pt idx="36">
                  <c:v>97.566999999999993</c:v>
                </c:pt>
                <c:pt idx="37">
                  <c:v>97.955100000000002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FC-4362-B8EA-596C65B16D1D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'Australian Capital Territory'!$L$225:$L$266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99.654499999999999</c:v>
                </c:pt>
                <c:pt idx="2">
                  <c:v>98.375900000000001</c:v>
                </c:pt>
                <c:pt idx="3">
                  <c:v>96.647000000000006</c:v>
                </c:pt>
                <c:pt idx="4">
                  <c:v>94.065100000000001</c:v>
                </c:pt>
                <c:pt idx="5">
                  <c:v>93.960400000000007</c:v>
                </c:pt>
                <c:pt idx="6">
                  <c:v>94.085800000000006</c:v>
                </c:pt>
                <c:pt idx="7">
                  <c:v>94.563100000000006</c:v>
                </c:pt>
                <c:pt idx="8">
                  <c:v>93.362499999999997</c:v>
                </c:pt>
                <c:pt idx="9">
                  <c:v>92.559299999999993</c:v>
                </c:pt>
                <c:pt idx="10">
                  <c:v>92.190799999999996</c:v>
                </c:pt>
                <c:pt idx="11">
                  <c:v>93.488699999999994</c:v>
                </c:pt>
                <c:pt idx="12">
                  <c:v>95.383600000000001</c:v>
                </c:pt>
                <c:pt idx="13">
                  <c:v>96.041200000000003</c:v>
                </c:pt>
                <c:pt idx="14">
                  <c:v>96.951099999999997</c:v>
                </c:pt>
                <c:pt idx="15">
                  <c:v>97.047799999999995</c:v>
                </c:pt>
                <c:pt idx="16">
                  <c:v>98.7821</c:v>
                </c:pt>
                <c:pt idx="17">
                  <c:v>95.950900000000004</c:v>
                </c:pt>
                <c:pt idx="18">
                  <c:v>95.522000000000006</c:v>
                </c:pt>
                <c:pt idx="19">
                  <c:v>95.209500000000006</c:v>
                </c:pt>
                <c:pt idx="20">
                  <c:v>95.979600000000005</c:v>
                </c:pt>
                <c:pt idx="21">
                  <c:v>96.418400000000005</c:v>
                </c:pt>
                <c:pt idx="22">
                  <c:v>95.936199999999999</c:v>
                </c:pt>
                <c:pt idx="23">
                  <c:v>95.768500000000003</c:v>
                </c:pt>
                <c:pt idx="24">
                  <c:v>95.923500000000004</c:v>
                </c:pt>
                <c:pt idx="25">
                  <c:v>98.617699999999999</c:v>
                </c:pt>
                <c:pt idx="26">
                  <c:v>99.542000000000002</c:v>
                </c:pt>
                <c:pt idx="27">
                  <c:v>100.3038</c:v>
                </c:pt>
                <c:pt idx="28">
                  <c:v>99.685199999999995</c:v>
                </c:pt>
                <c:pt idx="29">
                  <c:v>97.574600000000004</c:v>
                </c:pt>
                <c:pt idx="30">
                  <c:v>95.876400000000004</c:v>
                </c:pt>
                <c:pt idx="31">
                  <c:v>96.223600000000005</c:v>
                </c:pt>
                <c:pt idx="32">
                  <c:v>95.599299999999999</c:v>
                </c:pt>
                <c:pt idx="33">
                  <c:v>95.715000000000003</c:v>
                </c:pt>
                <c:pt idx="34">
                  <c:v>96.2988</c:v>
                </c:pt>
                <c:pt idx="35">
                  <c:v>96.704899999999995</c:v>
                </c:pt>
                <c:pt idx="36">
                  <c:v>96.395700000000005</c:v>
                </c:pt>
                <c:pt idx="37">
                  <c:v>97.415499999999994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FC-4362-B8EA-596C65B16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'New South Wales'!$K$183:$K$223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'New South Wales'!$L$268:$L$308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99.209699999999998</c:v>
                </c:pt>
                <c:pt idx="2">
                  <c:v>96.214600000000004</c:v>
                </c:pt>
                <c:pt idx="3">
                  <c:v>93.645200000000003</c:v>
                </c:pt>
                <c:pt idx="4">
                  <c:v>92.121899999999997</c:v>
                </c:pt>
                <c:pt idx="5">
                  <c:v>91.580200000000005</c:v>
                </c:pt>
                <c:pt idx="6">
                  <c:v>91.757900000000006</c:v>
                </c:pt>
                <c:pt idx="7">
                  <c:v>92.245099999999994</c:v>
                </c:pt>
                <c:pt idx="8">
                  <c:v>92.963499999999996</c:v>
                </c:pt>
                <c:pt idx="9">
                  <c:v>93.693200000000004</c:v>
                </c:pt>
                <c:pt idx="10">
                  <c:v>94.121499999999997</c:v>
                </c:pt>
                <c:pt idx="11">
                  <c:v>94.762100000000004</c:v>
                </c:pt>
                <c:pt idx="12">
                  <c:v>95.843000000000004</c:v>
                </c:pt>
                <c:pt idx="13">
                  <c:v>95.848699999999994</c:v>
                </c:pt>
                <c:pt idx="14">
                  <c:v>95.991200000000006</c:v>
                </c:pt>
                <c:pt idx="15">
                  <c:v>96.233999999999995</c:v>
                </c:pt>
                <c:pt idx="16">
                  <c:v>97.063400000000001</c:v>
                </c:pt>
                <c:pt idx="17">
                  <c:v>97.607900000000001</c:v>
                </c:pt>
                <c:pt idx="18">
                  <c:v>97.452399999999997</c:v>
                </c:pt>
                <c:pt idx="19">
                  <c:v>97.690100000000001</c:v>
                </c:pt>
                <c:pt idx="20">
                  <c:v>97.954999999999998</c:v>
                </c:pt>
                <c:pt idx="21">
                  <c:v>97.957400000000007</c:v>
                </c:pt>
                <c:pt idx="22">
                  <c:v>97.9923</c:v>
                </c:pt>
                <c:pt idx="23">
                  <c:v>98.106999999999999</c:v>
                </c:pt>
                <c:pt idx="24">
                  <c:v>98.187700000000007</c:v>
                </c:pt>
                <c:pt idx="25">
                  <c:v>98.253900000000002</c:v>
                </c:pt>
                <c:pt idx="26">
                  <c:v>98.596100000000007</c:v>
                </c:pt>
                <c:pt idx="27">
                  <c:v>98.745400000000004</c:v>
                </c:pt>
                <c:pt idx="28">
                  <c:v>98.725999999999999</c:v>
                </c:pt>
                <c:pt idx="29">
                  <c:v>97.836500000000001</c:v>
                </c:pt>
                <c:pt idx="30">
                  <c:v>97.285200000000003</c:v>
                </c:pt>
                <c:pt idx="31">
                  <c:v>97.865300000000005</c:v>
                </c:pt>
                <c:pt idx="32">
                  <c:v>97.968100000000007</c:v>
                </c:pt>
                <c:pt idx="33">
                  <c:v>97.797899999999998</c:v>
                </c:pt>
                <c:pt idx="34">
                  <c:v>97.650300000000001</c:v>
                </c:pt>
                <c:pt idx="35">
                  <c:v>97.695599999999999</c:v>
                </c:pt>
                <c:pt idx="36">
                  <c:v>97.813900000000004</c:v>
                </c:pt>
                <c:pt idx="37">
                  <c:v>98.2898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5-4189-B5A6-39105F5E0C1B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7205-4189-B5A6-39105F5E0C1B}"/>
              </c:ext>
            </c:extLst>
          </c:dPt>
          <c:cat>
            <c:strRef>
              <c:f>'New South Wales'!$K$183:$K$223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'New South Wales'!$L$310:$L$350</c:f>
              <c:numCache>
                <c:formatCode>0.0</c:formatCode>
                <c:ptCount val="41"/>
                <c:pt idx="0">
                  <c:v>100</c:v>
                </c:pt>
                <c:pt idx="1">
                  <c:v>100.27249999999999</c:v>
                </c:pt>
                <c:pt idx="2">
                  <c:v>99.378900000000002</c:v>
                </c:pt>
                <c:pt idx="3">
                  <c:v>97.392499999999998</c:v>
                </c:pt>
                <c:pt idx="4">
                  <c:v>94.784599999999998</c:v>
                </c:pt>
                <c:pt idx="5">
                  <c:v>94.412000000000006</c:v>
                </c:pt>
                <c:pt idx="6">
                  <c:v>93.777500000000003</c:v>
                </c:pt>
                <c:pt idx="7">
                  <c:v>94.149299999999997</c:v>
                </c:pt>
                <c:pt idx="8">
                  <c:v>92.366900000000001</c:v>
                </c:pt>
                <c:pt idx="9">
                  <c:v>91.804500000000004</c:v>
                </c:pt>
                <c:pt idx="10">
                  <c:v>91.659099999999995</c:v>
                </c:pt>
                <c:pt idx="11">
                  <c:v>94.135900000000007</c:v>
                </c:pt>
                <c:pt idx="12">
                  <c:v>95.534099999999995</c:v>
                </c:pt>
                <c:pt idx="13">
                  <c:v>95.891999999999996</c:v>
                </c:pt>
                <c:pt idx="14">
                  <c:v>97.016599999999997</c:v>
                </c:pt>
                <c:pt idx="15">
                  <c:v>96.7226</c:v>
                </c:pt>
                <c:pt idx="16">
                  <c:v>98.203999999999994</c:v>
                </c:pt>
                <c:pt idx="17">
                  <c:v>95.540700000000001</c:v>
                </c:pt>
                <c:pt idx="18">
                  <c:v>95.103300000000004</c:v>
                </c:pt>
                <c:pt idx="19">
                  <c:v>95.074799999999996</c:v>
                </c:pt>
                <c:pt idx="20">
                  <c:v>95.781000000000006</c:v>
                </c:pt>
                <c:pt idx="21">
                  <c:v>96.255899999999997</c:v>
                </c:pt>
                <c:pt idx="22">
                  <c:v>95.832499999999996</c:v>
                </c:pt>
                <c:pt idx="23">
                  <c:v>95.648300000000006</c:v>
                </c:pt>
                <c:pt idx="24">
                  <c:v>95.731200000000001</c:v>
                </c:pt>
                <c:pt idx="25">
                  <c:v>97.5946</c:v>
                </c:pt>
                <c:pt idx="26">
                  <c:v>98.459199999999996</c:v>
                </c:pt>
                <c:pt idx="27">
                  <c:v>101.18899999999999</c:v>
                </c:pt>
                <c:pt idx="28">
                  <c:v>100.0564</c:v>
                </c:pt>
                <c:pt idx="29">
                  <c:v>96.822800000000001</c:v>
                </c:pt>
                <c:pt idx="30">
                  <c:v>95.142799999999994</c:v>
                </c:pt>
                <c:pt idx="31">
                  <c:v>95.815100000000001</c:v>
                </c:pt>
                <c:pt idx="32">
                  <c:v>94.907799999999995</c:v>
                </c:pt>
                <c:pt idx="33">
                  <c:v>94.598799999999997</c:v>
                </c:pt>
                <c:pt idx="34">
                  <c:v>94.980099999999993</c:v>
                </c:pt>
                <c:pt idx="35">
                  <c:v>95.269900000000007</c:v>
                </c:pt>
                <c:pt idx="36">
                  <c:v>95.073999999999998</c:v>
                </c:pt>
                <c:pt idx="37">
                  <c:v>96.524500000000003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05-4189-B5A6-39105F5E0C1B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'New South Wales'!$L$183:$L$223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99.243899999999996</c:v>
                </c:pt>
                <c:pt idx="2">
                  <c:v>96.240099999999998</c:v>
                </c:pt>
                <c:pt idx="3">
                  <c:v>93.611199999999997</c:v>
                </c:pt>
                <c:pt idx="4">
                  <c:v>91.951099999999997</c:v>
                </c:pt>
                <c:pt idx="5">
                  <c:v>91.5398</c:v>
                </c:pt>
                <c:pt idx="6">
                  <c:v>91.89</c:v>
                </c:pt>
                <c:pt idx="7">
                  <c:v>92.294499999999999</c:v>
                </c:pt>
                <c:pt idx="8">
                  <c:v>92.851100000000002</c:v>
                </c:pt>
                <c:pt idx="9">
                  <c:v>93.380499999999998</c:v>
                </c:pt>
                <c:pt idx="10">
                  <c:v>93.691299999999998</c:v>
                </c:pt>
                <c:pt idx="11">
                  <c:v>94.189300000000003</c:v>
                </c:pt>
                <c:pt idx="12">
                  <c:v>95.112399999999994</c:v>
                </c:pt>
                <c:pt idx="13">
                  <c:v>95.610299999999995</c:v>
                </c:pt>
                <c:pt idx="14">
                  <c:v>95.758399999999995</c:v>
                </c:pt>
                <c:pt idx="15">
                  <c:v>95.662400000000005</c:v>
                </c:pt>
                <c:pt idx="16">
                  <c:v>96.562399999999997</c:v>
                </c:pt>
                <c:pt idx="17">
                  <c:v>97.020499999999998</c:v>
                </c:pt>
                <c:pt idx="18">
                  <c:v>96.9392</c:v>
                </c:pt>
                <c:pt idx="19">
                  <c:v>97.041899999999998</c:v>
                </c:pt>
                <c:pt idx="20">
                  <c:v>97.1447</c:v>
                </c:pt>
                <c:pt idx="21">
                  <c:v>97.028099999999995</c:v>
                </c:pt>
                <c:pt idx="22">
                  <c:v>96.891000000000005</c:v>
                </c:pt>
                <c:pt idx="23">
                  <c:v>96.911799999999999</c:v>
                </c:pt>
                <c:pt idx="24">
                  <c:v>96.951400000000007</c:v>
                </c:pt>
                <c:pt idx="25">
                  <c:v>97.102500000000006</c:v>
                </c:pt>
                <c:pt idx="26">
                  <c:v>97.5</c:v>
                </c:pt>
                <c:pt idx="27">
                  <c:v>97.635999999999996</c:v>
                </c:pt>
                <c:pt idx="28">
                  <c:v>97.498000000000005</c:v>
                </c:pt>
                <c:pt idx="29">
                  <c:v>96.847399999999993</c:v>
                </c:pt>
                <c:pt idx="30">
                  <c:v>96.677199999999999</c:v>
                </c:pt>
                <c:pt idx="31">
                  <c:v>97.124200000000002</c:v>
                </c:pt>
                <c:pt idx="32">
                  <c:v>97.241299999999995</c:v>
                </c:pt>
                <c:pt idx="33">
                  <c:v>97.3065</c:v>
                </c:pt>
                <c:pt idx="34">
                  <c:v>97.335300000000004</c:v>
                </c:pt>
                <c:pt idx="35">
                  <c:v>97.600099999999998</c:v>
                </c:pt>
                <c:pt idx="36">
                  <c:v>97.566999999999993</c:v>
                </c:pt>
                <c:pt idx="37">
                  <c:v>97.955100000000002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05-4189-B5A6-39105F5E0C1B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Wales'!$K$183:$K$223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'New South Wales'!$L$225:$L$266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99.654499999999999</c:v>
                </c:pt>
                <c:pt idx="2">
                  <c:v>98.375900000000001</c:v>
                </c:pt>
                <c:pt idx="3">
                  <c:v>96.647000000000006</c:v>
                </c:pt>
                <c:pt idx="4">
                  <c:v>94.065100000000001</c:v>
                </c:pt>
                <c:pt idx="5">
                  <c:v>93.960400000000007</c:v>
                </c:pt>
                <c:pt idx="6">
                  <c:v>94.085800000000006</c:v>
                </c:pt>
                <c:pt idx="7">
                  <c:v>94.563100000000006</c:v>
                </c:pt>
                <c:pt idx="8">
                  <c:v>93.362499999999997</c:v>
                </c:pt>
                <c:pt idx="9">
                  <c:v>92.559299999999993</c:v>
                </c:pt>
                <c:pt idx="10">
                  <c:v>92.190799999999996</c:v>
                </c:pt>
                <c:pt idx="11">
                  <c:v>93.488699999999994</c:v>
                </c:pt>
                <c:pt idx="12">
                  <c:v>95.383600000000001</c:v>
                </c:pt>
                <c:pt idx="13">
                  <c:v>96.041200000000003</c:v>
                </c:pt>
                <c:pt idx="14">
                  <c:v>96.951099999999997</c:v>
                </c:pt>
                <c:pt idx="15">
                  <c:v>97.047799999999995</c:v>
                </c:pt>
                <c:pt idx="16">
                  <c:v>98.7821</c:v>
                </c:pt>
                <c:pt idx="17">
                  <c:v>95.950900000000004</c:v>
                </c:pt>
                <c:pt idx="18">
                  <c:v>95.522000000000006</c:v>
                </c:pt>
                <c:pt idx="19">
                  <c:v>95.209500000000006</c:v>
                </c:pt>
                <c:pt idx="20">
                  <c:v>95.979600000000005</c:v>
                </c:pt>
                <c:pt idx="21">
                  <c:v>96.418400000000005</c:v>
                </c:pt>
                <c:pt idx="22">
                  <c:v>95.936199999999999</c:v>
                </c:pt>
                <c:pt idx="23">
                  <c:v>95.768500000000003</c:v>
                </c:pt>
                <c:pt idx="24">
                  <c:v>95.923500000000004</c:v>
                </c:pt>
                <c:pt idx="25">
                  <c:v>98.617699999999999</c:v>
                </c:pt>
                <c:pt idx="26">
                  <c:v>99.542000000000002</c:v>
                </c:pt>
                <c:pt idx="27">
                  <c:v>100.3038</c:v>
                </c:pt>
                <c:pt idx="28">
                  <c:v>99.685199999999995</c:v>
                </c:pt>
                <c:pt idx="29">
                  <c:v>97.574600000000004</c:v>
                </c:pt>
                <c:pt idx="30">
                  <c:v>95.876400000000004</c:v>
                </c:pt>
                <c:pt idx="31">
                  <c:v>96.223600000000005</c:v>
                </c:pt>
                <c:pt idx="32">
                  <c:v>95.599299999999999</c:v>
                </c:pt>
                <c:pt idx="33">
                  <c:v>95.715000000000003</c:v>
                </c:pt>
                <c:pt idx="34">
                  <c:v>96.2988</c:v>
                </c:pt>
                <c:pt idx="35">
                  <c:v>96.704899999999995</c:v>
                </c:pt>
                <c:pt idx="36">
                  <c:v>96.395700000000005</c:v>
                </c:pt>
                <c:pt idx="37">
                  <c:v>97.415499999999994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05-4189-B5A6-39105F5E0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Victoria!$L$36:$L$42</c:f>
              <c:numCache>
                <c:formatCode>0.0</c:formatCode>
                <c:ptCount val="7"/>
                <c:pt idx="0">
                  <c:v>95.19</c:v>
                </c:pt>
                <c:pt idx="1">
                  <c:v>91.83</c:v>
                </c:pt>
                <c:pt idx="2">
                  <c:v>94.92</c:v>
                </c:pt>
                <c:pt idx="3">
                  <c:v>95.9</c:v>
                </c:pt>
                <c:pt idx="4">
                  <c:v>95.85</c:v>
                </c:pt>
                <c:pt idx="5">
                  <c:v>92.21</c:v>
                </c:pt>
                <c:pt idx="6">
                  <c:v>87.01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11-4B30-A584-690C31EF03E4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Victoria!$L$45:$L$51</c:f>
              <c:numCache>
                <c:formatCode>0.0</c:formatCode>
                <c:ptCount val="7"/>
                <c:pt idx="0">
                  <c:v>99.01</c:v>
                </c:pt>
                <c:pt idx="1">
                  <c:v>93.54</c:v>
                </c:pt>
                <c:pt idx="2">
                  <c:v>94.63</c:v>
                </c:pt>
                <c:pt idx="3">
                  <c:v>95.39</c:v>
                </c:pt>
                <c:pt idx="4">
                  <c:v>95.2</c:v>
                </c:pt>
                <c:pt idx="5">
                  <c:v>91.51</c:v>
                </c:pt>
                <c:pt idx="6">
                  <c:v>86.54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11-4B30-A584-690C31EF03E4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Victoria!$L$54:$L$60</c:f>
              <c:numCache>
                <c:formatCode>0.0</c:formatCode>
                <c:ptCount val="7"/>
                <c:pt idx="0">
                  <c:v>101.51</c:v>
                </c:pt>
                <c:pt idx="1">
                  <c:v>93.91</c:v>
                </c:pt>
                <c:pt idx="2">
                  <c:v>95.03</c:v>
                </c:pt>
                <c:pt idx="3">
                  <c:v>96.09</c:v>
                </c:pt>
                <c:pt idx="4">
                  <c:v>96</c:v>
                </c:pt>
                <c:pt idx="5">
                  <c:v>91.91</c:v>
                </c:pt>
                <c:pt idx="6">
                  <c:v>86.94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1-4B30-A584-690C31EF0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Victoria!$L$65:$L$71</c:f>
              <c:numCache>
                <c:formatCode>0.0</c:formatCode>
                <c:ptCount val="7"/>
                <c:pt idx="0">
                  <c:v>91.95</c:v>
                </c:pt>
                <c:pt idx="1">
                  <c:v>91.88</c:v>
                </c:pt>
                <c:pt idx="2">
                  <c:v>95.56</c:v>
                </c:pt>
                <c:pt idx="3">
                  <c:v>96.78</c:v>
                </c:pt>
                <c:pt idx="4">
                  <c:v>96.5</c:v>
                </c:pt>
                <c:pt idx="5">
                  <c:v>92.21</c:v>
                </c:pt>
                <c:pt idx="6">
                  <c:v>85.51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3-419E-8F93-E1DACE9AAF39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Victoria!$L$74:$L$80</c:f>
              <c:numCache>
                <c:formatCode>0.0</c:formatCode>
                <c:ptCount val="7"/>
                <c:pt idx="0">
                  <c:v>99.34</c:v>
                </c:pt>
                <c:pt idx="1">
                  <c:v>95.59</c:v>
                </c:pt>
                <c:pt idx="2">
                  <c:v>96.62</c:v>
                </c:pt>
                <c:pt idx="3">
                  <c:v>97.49</c:v>
                </c:pt>
                <c:pt idx="4">
                  <c:v>96.8</c:v>
                </c:pt>
                <c:pt idx="5">
                  <c:v>92.01</c:v>
                </c:pt>
                <c:pt idx="6">
                  <c:v>84.02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83-419E-8F93-E1DACE9AAF39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Victoria!$L$83:$L$89</c:f>
              <c:numCache>
                <c:formatCode>0.0</c:formatCode>
                <c:ptCount val="7"/>
                <c:pt idx="0">
                  <c:v>102.66</c:v>
                </c:pt>
                <c:pt idx="1">
                  <c:v>95.59</c:v>
                </c:pt>
                <c:pt idx="2">
                  <c:v>96.54</c:v>
                </c:pt>
                <c:pt idx="3">
                  <c:v>97.6</c:v>
                </c:pt>
                <c:pt idx="4">
                  <c:v>96.91</c:v>
                </c:pt>
                <c:pt idx="5">
                  <c:v>91.82</c:v>
                </c:pt>
                <c:pt idx="6">
                  <c:v>83.99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83-419E-8F93-E1DACE9AA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Victoria!$K$9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Victoria!$L$143:$L$161</c:f>
              <c:numCache>
                <c:formatCode>0.0%</c:formatCode>
                <c:ptCount val="19"/>
                <c:pt idx="0">
                  <c:v>1.17E-2</c:v>
                </c:pt>
                <c:pt idx="1">
                  <c:v>3.3E-3</c:v>
                </c:pt>
                <c:pt idx="2">
                  <c:v>7.6100000000000001E-2</c:v>
                </c:pt>
                <c:pt idx="3">
                  <c:v>9.7999999999999997E-3</c:v>
                </c:pt>
                <c:pt idx="4">
                  <c:v>6.4699999999999994E-2</c:v>
                </c:pt>
                <c:pt idx="5">
                  <c:v>5.0900000000000001E-2</c:v>
                </c:pt>
                <c:pt idx="6">
                  <c:v>0.1023</c:v>
                </c:pt>
                <c:pt idx="7">
                  <c:v>6.6500000000000004E-2</c:v>
                </c:pt>
                <c:pt idx="8">
                  <c:v>3.95E-2</c:v>
                </c:pt>
                <c:pt idx="9">
                  <c:v>1.66E-2</c:v>
                </c:pt>
                <c:pt idx="10">
                  <c:v>4.3700000000000003E-2</c:v>
                </c:pt>
                <c:pt idx="11">
                  <c:v>2.0299999999999999E-2</c:v>
                </c:pt>
                <c:pt idx="12">
                  <c:v>8.7999999999999995E-2</c:v>
                </c:pt>
                <c:pt idx="13">
                  <c:v>7.0300000000000001E-2</c:v>
                </c:pt>
                <c:pt idx="14">
                  <c:v>5.4100000000000002E-2</c:v>
                </c:pt>
                <c:pt idx="15">
                  <c:v>9.35E-2</c:v>
                </c:pt>
                <c:pt idx="16">
                  <c:v>0.13669999999999999</c:v>
                </c:pt>
                <c:pt idx="17">
                  <c:v>1.9800000000000002E-2</c:v>
                </c:pt>
                <c:pt idx="18">
                  <c:v>3.1699999999999999E-2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66-41D0-8631-8F5B95FF7152}"/>
            </c:ext>
          </c:extLst>
        </c:ser>
        <c:ser>
          <c:idx val="0"/>
          <c:order val="1"/>
          <c:tx>
            <c:strRef>
              <c:f>Victoria!$K$8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Victoria!$L$163:$L$181</c:f>
              <c:numCache>
                <c:formatCode>0.0%</c:formatCode>
                <c:ptCount val="19"/>
                <c:pt idx="0">
                  <c:v>1.14E-2</c:v>
                </c:pt>
                <c:pt idx="1">
                  <c:v>3.3999999999999998E-3</c:v>
                </c:pt>
                <c:pt idx="2">
                  <c:v>7.7100000000000002E-2</c:v>
                </c:pt>
                <c:pt idx="3">
                  <c:v>9.9000000000000008E-3</c:v>
                </c:pt>
                <c:pt idx="4">
                  <c:v>6.3399999999999998E-2</c:v>
                </c:pt>
                <c:pt idx="5">
                  <c:v>5.1900000000000002E-2</c:v>
                </c:pt>
                <c:pt idx="6">
                  <c:v>0.1074</c:v>
                </c:pt>
                <c:pt idx="7">
                  <c:v>5.6599999999999998E-2</c:v>
                </c:pt>
                <c:pt idx="8">
                  <c:v>3.9199999999999999E-2</c:v>
                </c:pt>
                <c:pt idx="9">
                  <c:v>1.49E-2</c:v>
                </c:pt>
                <c:pt idx="10">
                  <c:v>4.7399999999999998E-2</c:v>
                </c:pt>
                <c:pt idx="11">
                  <c:v>1.9599999999999999E-2</c:v>
                </c:pt>
                <c:pt idx="12">
                  <c:v>8.7599999999999997E-2</c:v>
                </c:pt>
                <c:pt idx="13">
                  <c:v>6.88E-2</c:v>
                </c:pt>
                <c:pt idx="14">
                  <c:v>5.6300000000000003E-2</c:v>
                </c:pt>
                <c:pt idx="15">
                  <c:v>9.1999999999999998E-2</c:v>
                </c:pt>
                <c:pt idx="16">
                  <c:v>0.1444</c:v>
                </c:pt>
                <c:pt idx="17">
                  <c:v>1.7500000000000002E-2</c:v>
                </c:pt>
                <c:pt idx="18">
                  <c:v>3.0599999999999999E-2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66-41D0-8631-8F5B95FF7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Victoria!$K$94:$K$112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Victoria!$L$94:$L$112</c:f>
              <c:numCache>
                <c:formatCode>0.0%</c:formatCode>
                <c:ptCount val="19"/>
                <c:pt idx="0">
                  <c:v>-6.6000000000000003E-2</c:v>
                </c:pt>
                <c:pt idx="1">
                  <c:v>-1.7899999999999999E-2</c:v>
                </c:pt>
                <c:pt idx="2">
                  <c:v>-2.9399999999999999E-2</c:v>
                </c:pt>
                <c:pt idx="3">
                  <c:v>-2.8400000000000002E-2</c:v>
                </c:pt>
                <c:pt idx="4">
                  <c:v>-6.2600000000000003E-2</c:v>
                </c:pt>
                <c:pt idx="5">
                  <c:v>-2.35E-2</c:v>
                </c:pt>
                <c:pt idx="6">
                  <c:v>4.8999999999999998E-3</c:v>
                </c:pt>
                <c:pt idx="7">
                  <c:v>-0.18509999999999999</c:v>
                </c:pt>
                <c:pt idx="8">
                  <c:v>-4.7899999999999998E-2</c:v>
                </c:pt>
                <c:pt idx="9">
                  <c:v>-0.13950000000000001</c:v>
                </c:pt>
                <c:pt idx="10">
                  <c:v>3.6499999999999998E-2</c:v>
                </c:pt>
                <c:pt idx="11">
                  <c:v>-7.4800000000000005E-2</c:v>
                </c:pt>
                <c:pt idx="12">
                  <c:v>-4.7699999999999999E-2</c:v>
                </c:pt>
                <c:pt idx="13">
                  <c:v>-6.4000000000000001E-2</c:v>
                </c:pt>
                <c:pt idx="14">
                  <c:v>-3.8999999999999998E-3</c:v>
                </c:pt>
                <c:pt idx="15">
                  <c:v>-5.8200000000000002E-2</c:v>
                </c:pt>
                <c:pt idx="16">
                  <c:v>1.12E-2</c:v>
                </c:pt>
                <c:pt idx="17">
                  <c:v>-0.15210000000000001</c:v>
                </c:pt>
                <c:pt idx="18">
                  <c:v>-7.5999999999999998E-2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0-45D2-9653-D8B56DD2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  <c:min val="-0.25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1A8F671-E4FC-4FB3-A993-5FD2F7241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6D370DD-35F7-4EBF-8BAA-E844C04C1E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D4B5688-5954-4604-92C2-F8FE7CEBF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8CA6ECD-3AF1-4966-95D4-8869AF406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7268470-DD81-4AAF-A292-125E1C930D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1C19BC3-3719-4ADD-8E13-45E41F52F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B1C72D0-7ABE-4BD4-9D71-8CA4D09FC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B22470-55D7-43C6-BAC9-D7904F658B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AE30622-DF34-4526-B0DF-35A8DA24A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E482A40-4031-4C57-BD0A-08C8E69827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0750F48-F8D3-41B2-B666-4E2C511116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A4896C7-A18A-451D-AA49-13F6F4CFC9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06A8D6E-CE09-4A8C-8137-5EE2A603A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F72233-6F35-4B96-8D95-09B2E72DA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05AF8C6-E433-4A0C-B407-2A2D4282C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86FAB83-523B-43A8-9D10-8E510E2DB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BAE9E67-9526-42B1-A263-E7D6847379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2E6586C-8580-4DC9-A891-1E2611886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1E3817A-FB2B-4D74-8EC0-BB5ACCDE9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4EEB0-6066-46FA-801C-1A94C72F6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A6B0904-F0F9-4B96-AC24-DF0C5E5AA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3E08FFA-A21B-4193-A43B-F4953FCEE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EC54FC7-3E04-4D41-85D1-01777CCEF7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592C6D7-14E6-41A8-B8D8-0C7CA741D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A61FAC5-6229-4C55-9D62-EF0C8B1C6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E599BF-84DF-487C-8687-7411A74C7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D362E1D-5A5B-482A-A72C-A1D2FCB43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71B27D1-C84C-4386-8465-2B5E34C8A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32FA92A-9A88-4FA6-90A0-D477BC92D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FFF4593-6719-4616-8B96-B42207992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F98C79C-7DB1-44E1-9167-48683E46E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DF67267-2C34-4300-B5CA-997FC679C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C405BF-2EC5-437B-AB31-E40CB6D4C8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585BD8A-6FDC-4D46-9B47-CFD565C917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B1F1076-F37D-4741-9370-2BBFA5CC8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9396A60-A93D-438F-9225-8E948C0C4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FD6851C-E892-4A01-A00C-3603FB842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3519F2C-523E-449A-AA93-F9FA656A3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7CA3D6B-1820-4487-BDF7-4D26B0B7A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2227F06-8A9C-4974-9BEA-003A13651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04FCE0F-7C4E-4719-860F-81CDE01490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65AEE53-C950-47E7-B72C-27E27ABE3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5021098-8DE7-4C18-98E6-4C54E0868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7401D4-70AC-496D-BDFA-72352E1BEB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09909C-5CB0-4435-9DDB-E4F8274E03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6D9B399-8414-4E40-935E-449F4C090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DF3A90A-A21D-493B-8CFD-85F077248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AF3AA15-F6F6-4158-8B1B-1A71936C0F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6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1" t="s">
        <v>33</v>
      </c>
      <c r="B1" s="71"/>
      <c r="C1" s="71"/>
    </row>
    <row r="2" spans="1:3" ht="19.5" customHeight="1" x14ac:dyDescent="0.3">
      <c r="A2" s="3" t="s">
        <v>47</v>
      </c>
    </row>
    <row r="3" spans="1:3" ht="12.75" customHeight="1" x14ac:dyDescent="0.25">
      <c r="A3" s="5" t="s">
        <v>73</v>
      </c>
    </row>
    <row r="4" spans="1:3" ht="12.75" customHeight="1" x14ac:dyDescent="0.25"/>
    <row r="5" spans="1:3" ht="12.75" customHeight="1" x14ac:dyDescent="0.25">
      <c r="B5" s="6" t="s">
        <v>41</v>
      </c>
    </row>
    <row r="6" spans="1:3" ht="12.75" customHeight="1" x14ac:dyDescent="0.25">
      <c r="B6" s="7" t="s">
        <v>42</v>
      </c>
    </row>
    <row r="7" spans="1:3" ht="12.75" customHeight="1" x14ac:dyDescent="0.25">
      <c r="A7" s="8"/>
      <c r="B7" s="9">
        <v>1</v>
      </c>
      <c r="C7" s="10" t="s">
        <v>34</v>
      </c>
    </row>
    <row r="8" spans="1:3" ht="12.75" customHeight="1" x14ac:dyDescent="0.25">
      <c r="A8" s="8"/>
      <c r="B8" s="9">
        <v>2</v>
      </c>
      <c r="C8" s="10" t="s">
        <v>35</v>
      </c>
    </row>
    <row r="9" spans="1:3" ht="12.75" customHeight="1" x14ac:dyDescent="0.25">
      <c r="A9" s="8"/>
      <c r="B9" s="9">
        <v>3</v>
      </c>
      <c r="C9" s="10" t="s">
        <v>36</v>
      </c>
    </row>
    <row r="10" spans="1:3" ht="12.75" customHeight="1" x14ac:dyDescent="0.25">
      <c r="A10" s="8"/>
      <c r="B10" s="9">
        <v>4</v>
      </c>
      <c r="C10" s="10" t="s">
        <v>37</v>
      </c>
    </row>
    <row r="11" spans="1:3" ht="12.75" customHeight="1" x14ac:dyDescent="0.25">
      <c r="A11" s="8"/>
      <c r="B11" s="9">
        <v>5</v>
      </c>
      <c r="C11" s="10" t="s">
        <v>4</v>
      </c>
    </row>
    <row r="12" spans="1:3" ht="12.75" customHeight="1" x14ac:dyDescent="0.25">
      <c r="A12" s="8"/>
      <c r="B12" s="9">
        <v>6</v>
      </c>
      <c r="C12" s="10" t="s">
        <v>38</v>
      </c>
    </row>
    <row r="13" spans="1:3" ht="12.75" customHeight="1" x14ac:dyDescent="0.25">
      <c r="A13" s="8"/>
      <c r="B13" s="9">
        <v>7</v>
      </c>
      <c r="C13" s="10" t="s">
        <v>39</v>
      </c>
    </row>
    <row r="14" spans="1:3" ht="12.75" customHeight="1" x14ac:dyDescent="0.25">
      <c r="A14" s="8"/>
      <c r="B14" s="9">
        <v>8</v>
      </c>
      <c r="C14" s="10" t="s">
        <v>40</v>
      </c>
    </row>
    <row r="15" spans="1:3" x14ac:dyDescent="0.25">
      <c r="B15" s="11"/>
      <c r="C15" s="12"/>
    </row>
    <row r="16" spans="1:3" x14ac:dyDescent="0.25">
      <c r="B16" s="13"/>
      <c r="C16" s="13"/>
    </row>
    <row r="17" spans="2:3" ht="15.75" x14ac:dyDescent="0.25">
      <c r="B17" s="14" t="s">
        <v>43</v>
      </c>
      <c r="C17" s="15"/>
    </row>
    <row r="18" spans="2:3" ht="15.75" x14ac:dyDescent="0.25">
      <c r="B18" s="6"/>
      <c r="C18" s="13"/>
    </row>
    <row r="19" spans="2:3" x14ac:dyDescent="0.25">
      <c r="B19" s="16"/>
      <c r="C19" s="13"/>
    </row>
    <row r="20" spans="2:3" x14ac:dyDescent="0.25">
      <c r="B20" s="16"/>
      <c r="C20" s="13"/>
    </row>
    <row r="21" spans="2:3" ht="15.75" x14ac:dyDescent="0.25">
      <c r="B21" s="17" t="s">
        <v>44</v>
      </c>
      <c r="C21" s="13"/>
    </row>
    <row r="22" spans="2:3" x14ac:dyDescent="0.25">
      <c r="B22" s="18"/>
      <c r="C22" s="18"/>
    </row>
    <row r="23" spans="2:3" ht="22.7" customHeight="1" x14ac:dyDescent="0.25">
      <c r="B23" s="72" t="s">
        <v>45</v>
      </c>
      <c r="C23" s="72"/>
    </row>
    <row r="24" spans="2:3" x14ac:dyDescent="0.25">
      <c r="B24" s="72"/>
      <c r="C24" s="72"/>
    </row>
    <row r="25" spans="2:3" x14ac:dyDescent="0.25">
      <c r="B25" s="18"/>
      <c r="C25" s="18"/>
    </row>
    <row r="26" spans="2:3" x14ac:dyDescent="0.25">
      <c r="B26" s="73" t="s">
        <v>46</v>
      </c>
      <c r="C26" s="73"/>
    </row>
  </sheetData>
  <mergeCells count="4">
    <mergeCell ref="A1:C1"/>
    <mergeCell ref="B23:C23"/>
    <mergeCell ref="B24:C24"/>
    <mergeCell ref="B26:C26"/>
  </mergeCells>
  <hyperlinks>
    <hyperlink ref="B17:C17" r:id="rId1" display="More information available from the ABS web site" xr:uid="{00000000-0004-0000-0000-000000000000}"/>
    <hyperlink ref="B26:C26" r:id="rId2" display="© Commonwealth of Australia &lt;&lt;yyyy&gt;&gt;" xr:uid="{00000000-0004-0000-0000-000001000000}"/>
    <hyperlink ref="B7" location="'New South Wales'!A1" display="'New South Wales'!A1" xr:uid="{00000000-0004-0000-0000-000002000000}"/>
    <hyperlink ref="B8" location="Victoria!A1" display="Victoria!A1" xr:uid="{00000000-0004-0000-0000-000003000000}"/>
    <hyperlink ref="B9" location="Queensland!A1" display="Queensland!A1" xr:uid="{00000000-0004-0000-0000-000004000000}"/>
    <hyperlink ref="B10" location="'South Australia'!A1" display="'South Australia'!A1" xr:uid="{00000000-0004-0000-0000-000005000000}"/>
    <hyperlink ref="B11" location="'Western Australia'!A1" display="'Western Australia'!A1" xr:uid="{00000000-0004-0000-0000-000006000000}"/>
    <hyperlink ref="B12" location="Tasmania!A1" display="Tasmania!A1" xr:uid="{00000000-0004-0000-0000-000007000000}"/>
    <hyperlink ref="B13" location="'Northern Territory'!A1" display="'Northern Territory'!A1" xr:uid="{00000000-0004-0000-0000-000008000000}"/>
    <hyperlink ref="B14" location="'Australian Capital Territory'!A1" display="'Australian Capital Territory'!A1" xr:uid="{00000000-0004-0000-0000-000009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BB2BF-A146-4E57-930E-A0774B42B6C3}">
  <sheetPr codeName="Sheet3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34</v>
      </c>
    </row>
    <row r="2" spans="1:12" ht="19.5" customHeight="1" x14ac:dyDescent="0.3">
      <c r="A2" s="3" t="str">
        <f>"Weekly Payroll Jobs and Wages in Australia - " &amp;$L$1</f>
        <v>Weekly Payroll Jobs and Wages in Australia - New South Wales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44163</v>
      </c>
    </row>
    <row r="3" spans="1:12" ht="15" customHeight="1" x14ac:dyDescent="0.25">
      <c r="A3" s="21" t="str">
        <f>"Week ending "&amp;TEXT($L$2,"dddd dd mmmm yyyy")</f>
        <v>Week ending Saturday 28 November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44135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44142</v>
      </c>
    </row>
    <row r="6" spans="1:12" ht="16.5" customHeight="1" thickBot="1" x14ac:dyDescent="0.3">
      <c r="A6" s="25" t="str">
        <f>"Change in payroll jobs and total wages, "&amp;$L$1</f>
        <v>Change in payroll jobs and total wages, New South Wales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44149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4"/>
      <c r="H7" s="84"/>
      <c r="I7" s="85"/>
      <c r="J7" s="51"/>
      <c r="K7" s="39" t="s">
        <v>71</v>
      </c>
      <c r="L7" s="40">
        <v>44156</v>
      </c>
    </row>
    <row r="8" spans="1:12" ht="33.75" customHeight="1" x14ac:dyDescent="0.25">
      <c r="A8" s="87"/>
      <c r="B8" s="89" t="str">
        <f>"% Change between " &amp; TEXT($L$3,"dd mmmm")&amp;" and "&amp; TEXT($L$2,"dd mmmm") &amp; " (Change since 100th case of COVID-19)"</f>
        <v>% Change between 14 March and 28 November (Change since 100th case of COVID-19)</v>
      </c>
      <c r="C8" s="91" t="str">
        <f>"% Change between " &amp; TEXT($L$4,"dd mmmm")&amp;" and "&amp; TEXT($L$2,"dd mmmm") &amp; " (monthly change)"</f>
        <v>% Change between 31 October and 28 November (monthly change)</v>
      </c>
      <c r="D8" s="74" t="str">
        <f>"% Change between " &amp; TEXT($L$7,"dd mmmm")&amp;" and "&amp; TEXT($L$2,"dd mmmm") &amp; " (weekly change)"</f>
        <v>% Change between 21 November and 28 November (weekly change)</v>
      </c>
      <c r="E8" s="76" t="str">
        <f>"% Change between " &amp; TEXT($L$6,"dd mmmm")&amp;" and "&amp; TEXT($L$7,"dd mmmm") &amp; " (weekly change)"</f>
        <v>% Change between 14 November and 21 November (weekly change)</v>
      </c>
      <c r="F8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G8" s="91" t="str">
        <f>"% Change between " &amp; TEXT($L$4,"dd mmmm")&amp;" and "&amp; TEXT($L$2,"dd mmmm") &amp; " (monthly change)"</f>
        <v>% Change between 31 October and 28 November (monthly change)</v>
      </c>
      <c r="H8" s="74" t="str">
        <f>"% Change between " &amp; TEXT($L$7,"dd mmmm")&amp;" and "&amp; TEXT($L$2,"dd mmmm") &amp; " (weekly change)"</f>
        <v>% Change between 21 November and 28 November (weekly change)</v>
      </c>
      <c r="I8" s="76" t="str">
        <f>"% Change between " &amp; TEXT($L$6,"dd mmmm")&amp;" and "&amp; TEXT($L$7,"dd mmmm") &amp; " (weekly change)"</f>
        <v>% Change between 14 November and 21 November (weekly change)</v>
      </c>
      <c r="J8" s="52"/>
      <c r="K8" s="39" t="s">
        <v>72</v>
      </c>
      <c r="L8" s="40">
        <v>44163</v>
      </c>
    </row>
    <row r="9" spans="1:12" ht="47.25" customHeight="1" thickBot="1" x14ac:dyDescent="0.3">
      <c r="A9" s="88"/>
      <c r="B9" s="90"/>
      <c r="C9" s="92"/>
      <c r="D9" s="75"/>
      <c r="E9" s="77"/>
      <c r="F9" s="94"/>
      <c r="G9" s="92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New South Wales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-1.7102214764076473E-2</v>
      </c>
      <c r="C11" s="28">
        <v>5.0294889022095557E-3</v>
      </c>
      <c r="D11" s="28">
        <v>4.8647003360817731E-3</v>
      </c>
      <c r="E11" s="28">
        <v>1.2116199987148857E-3</v>
      </c>
      <c r="F11" s="28">
        <v>-3.475522798241959E-2</v>
      </c>
      <c r="G11" s="28">
        <v>2.0356705962210953E-2</v>
      </c>
      <c r="H11" s="28">
        <v>1.5255953733053884E-2</v>
      </c>
      <c r="I11" s="61">
        <v>-2.0563052533226767E-3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-3.7829317804294216E-2</v>
      </c>
      <c r="C13" s="28">
        <v>-1.2837745622653607E-3</v>
      </c>
      <c r="D13" s="28">
        <v>4.3616790698801644E-3</v>
      </c>
      <c r="E13" s="28">
        <v>-1.7334192190066045E-3</v>
      </c>
      <c r="F13" s="28">
        <v>-6.1903909707316296E-2</v>
      </c>
      <c r="G13" s="28">
        <v>1.3203204420614956E-2</v>
      </c>
      <c r="H13" s="28">
        <v>1.1975085646110939E-2</v>
      </c>
      <c r="I13" s="61">
        <v>-6.0073877545351317E-3</v>
      </c>
      <c r="J13" s="28"/>
      <c r="K13" s="42"/>
      <c r="L13" s="43"/>
    </row>
    <row r="14" spans="1:12" x14ac:dyDescent="0.25">
      <c r="A14" s="62" t="s">
        <v>27</v>
      </c>
      <c r="B14" s="28">
        <v>-1.6588307488966003E-2</v>
      </c>
      <c r="C14" s="28">
        <v>6.9582449716940609E-3</v>
      </c>
      <c r="D14" s="28">
        <v>4.5130093017005102E-3</v>
      </c>
      <c r="E14" s="28">
        <v>2.7492883519379951E-3</v>
      </c>
      <c r="F14" s="28">
        <v>-6.0450914602823147E-3</v>
      </c>
      <c r="G14" s="28">
        <v>2.8647229657443818E-2</v>
      </c>
      <c r="H14" s="28">
        <v>1.918480316238691E-2</v>
      </c>
      <c r="I14" s="61">
        <v>2.9155414054753415E-3</v>
      </c>
      <c r="J14" s="28"/>
      <c r="K14" s="38"/>
      <c r="L14" s="43"/>
    </row>
    <row r="15" spans="1:12" x14ac:dyDescent="0.25">
      <c r="A15" s="63" t="s">
        <v>49</v>
      </c>
      <c r="B15" s="28">
        <v>0.24189557288679886</v>
      </c>
      <c r="C15" s="28">
        <v>9.8190277575288754E-2</v>
      </c>
      <c r="D15" s="28">
        <v>2.3345954151579695E-2</v>
      </c>
      <c r="E15" s="28">
        <v>2.5104298490472354E-2</v>
      </c>
      <c r="F15" s="28">
        <v>0.48361515553444301</v>
      </c>
      <c r="G15" s="28">
        <v>0.13098802419955091</v>
      </c>
      <c r="H15" s="28">
        <v>3.049994634789055E-2</v>
      </c>
      <c r="I15" s="61">
        <v>3.1392388913494385E-2</v>
      </c>
      <c r="J15" s="28"/>
      <c r="K15" s="56"/>
      <c r="L15" s="43"/>
    </row>
    <row r="16" spans="1:12" x14ac:dyDescent="0.25">
      <c r="A16" s="62" t="s">
        <v>50</v>
      </c>
      <c r="B16" s="28">
        <v>-1.6698846784900967E-2</v>
      </c>
      <c r="C16" s="28">
        <v>1.0759608900424711E-2</v>
      </c>
      <c r="D16" s="28">
        <v>4.0680385900051519E-3</v>
      </c>
      <c r="E16" s="28">
        <v>3.7563932208464212E-3</v>
      </c>
      <c r="F16" s="28">
        <v>4.9056668930757885E-2</v>
      </c>
      <c r="G16" s="28">
        <v>3.6774339935846001E-2</v>
      </c>
      <c r="H16" s="28">
        <v>1.5425033741185201E-2</v>
      </c>
      <c r="I16" s="61">
        <v>1.7800149163789136E-3</v>
      </c>
      <c r="J16" s="28"/>
      <c r="K16" s="42"/>
      <c r="L16" s="43"/>
    </row>
    <row r="17" spans="1:12" x14ac:dyDescent="0.25">
      <c r="A17" s="62" t="s">
        <v>51</v>
      </c>
      <c r="B17" s="28">
        <v>-2.1211408980432278E-2</v>
      </c>
      <c r="C17" s="28">
        <v>6.6913990599370976E-4</v>
      </c>
      <c r="D17" s="28">
        <v>4.6268427958535696E-3</v>
      </c>
      <c r="E17" s="28">
        <v>-6.8736310329498007E-4</v>
      </c>
      <c r="F17" s="28">
        <v>-2.4702244008926066E-2</v>
      </c>
      <c r="G17" s="28">
        <v>2.0857963152470349E-2</v>
      </c>
      <c r="H17" s="28">
        <v>1.5058862525986871E-2</v>
      </c>
      <c r="I17" s="61">
        <v>-2.8236127357598173E-3</v>
      </c>
      <c r="J17" s="28"/>
      <c r="K17" s="42"/>
      <c r="L17" s="43"/>
    </row>
    <row r="18" spans="1:12" x14ac:dyDescent="0.25">
      <c r="A18" s="62" t="s">
        <v>52</v>
      </c>
      <c r="B18" s="28">
        <v>-1.397421655586506E-2</v>
      </c>
      <c r="C18" s="28">
        <v>1.8854452919581099E-3</v>
      </c>
      <c r="D18" s="28">
        <v>6.2524090099151941E-3</v>
      </c>
      <c r="E18" s="28">
        <v>-9.8443489371591308E-4</v>
      </c>
      <c r="F18" s="28">
        <v>-5.5040370285190932E-2</v>
      </c>
      <c r="G18" s="28">
        <v>2.3804135001120885E-2</v>
      </c>
      <c r="H18" s="28">
        <v>1.846505799949294E-2</v>
      </c>
      <c r="I18" s="61">
        <v>-4.4486189952352984E-3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-1.960100988489033E-2</v>
      </c>
      <c r="C19" s="28">
        <v>2.0111121996277959E-3</v>
      </c>
      <c r="D19" s="28">
        <v>6.3843693994447559E-3</v>
      </c>
      <c r="E19" s="28">
        <v>-5.7246613494044141E-4</v>
      </c>
      <c r="F19" s="28">
        <v>-6.6764876083211133E-2</v>
      </c>
      <c r="G19" s="28">
        <v>1.9493536990834448E-2</v>
      </c>
      <c r="H19" s="28">
        <v>1.7144571272809328E-2</v>
      </c>
      <c r="I19" s="61">
        <v>-2.3293362914069693E-3</v>
      </c>
      <c r="J19" s="29"/>
      <c r="K19" s="44"/>
      <c r="L19" s="43"/>
    </row>
    <row r="20" spans="1:12" x14ac:dyDescent="0.25">
      <c r="A20" s="62" t="s">
        <v>54</v>
      </c>
      <c r="B20" s="28">
        <v>-6.2126869413371644E-2</v>
      </c>
      <c r="C20" s="28">
        <v>2.421601564087883E-3</v>
      </c>
      <c r="D20" s="28">
        <v>5.3122556014750799E-3</v>
      </c>
      <c r="E20" s="28">
        <v>3.3359774043173474E-5</v>
      </c>
      <c r="F20" s="28">
        <v>-9.2928829406491276E-2</v>
      </c>
      <c r="G20" s="28">
        <v>1.0208985176782148E-2</v>
      </c>
      <c r="H20" s="28">
        <v>1.2510973461524078E-2</v>
      </c>
      <c r="I20" s="61">
        <v>-1.1264681900785556E-3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-9.607721934287472E-2</v>
      </c>
      <c r="C21" s="65">
        <v>1.4862267777066007E-2</v>
      </c>
      <c r="D21" s="65">
        <v>6.2938358521029691E-3</v>
      </c>
      <c r="E21" s="65">
        <v>3.5591914791892609E-3</v>
      </c>
      <c r="F21" s="65">
        <v>-0.11709041885575999</v>
      </c>
      <c r="G21" s="65">
        <v>-1.9271818221315296E-2</v>
      </c>
      <c r="H21" s="65">
        <v>1.2301490499879719E-3</v>
      </c>
      <c r="I21" s="66">
        <v>5.7883303121439855E-3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New South Wales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New South Wales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102.95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96.31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96.76</v>
      </c>
    </row>
    <row r="39" spans="1:12" x14ac:dyDescent="0.25">
      <c r="K39" s="44" t="s">
        <v>52</v>
      </c>
      <c r="L39" s="43">
        <v>97.35</v>
      </c>
    </row>
    <row r="40" spans="1:12" x14ac:dyDescent="0.25">
      <c r="K40" s="37" t="s">
        <v>53</v>
      </c>
      <c r="L40" s="43">
        <v>97.35</v>
      </c>
    </row>
    <row r="41" spans="1:12" x14ac:dyDescent="0.25">
      <c r="K41" s="37" t="s">
        <v>54</v>
      </c>
      <c r="L41" s="43">
        <v>93.22</v>
      </c>
    </row>
    <row r="42" spans="1:12" x14ac:dyDescent="0.25">
      <c r="K42" s="37" t="s">
        <v>55</v>
      </c>
      <c r="L42" s="43">
        <v>88.54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108.12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New South Wales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96.58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96.06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96.53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96.54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92.6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88.72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110.19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New South Wales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97.02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96.45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97.08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97.02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92.92</v>
      </c>
    </row>
    <row r="60" spans="1:12" ht="15.4" customHeight="1" x14ac:dyDescent="0.25">
      <c r="K60" s="37" t="s">
        <v>55</v>
      </c>
      <c r="L60" s="43">
        <v>89.26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102.89</v>
      </c>
    </row>
    <row r="66" spans="1:12" ht="15.4" customHeight="1" x14ac:dyDescent="0.25">
      <c r="K66" s="42" t="s">
        <v>50</v>
      </c>
      <c r="L66" s="43">
        <v>97.23</v>
      </c>
    </row>
    <row r="67" spans="1:12" ht="15.4" customHeight="1" x14ac:dyDescent="0.25">
      <c r="K67" s="42" t="s">
        <v>51</v>
      </c>
      <c r="L67" s="43">
        <v>98.2</v>
      </c>
    </row>
    <row r="68" spans="1:12" ht="15.4" customHeight="1" x14ac:dyDescent="0.25">
      <c r="K68" s="44" t="s">
        <v>52</v>
      </c>
      <c r="L68" s="43">
        <v>99.26</v>
      </c>
    </row>
    <row r="69" spans="1:12" ht="15.4" customHeight="1" x14ac:dyDescent="0.25">
      <c r="K69" s="37" t="s">
        <v>53</v>
      </c>
      <c r="L69" s="43">
        <v>98.22</v>
      </c>
    </row>
    <row r="70" spans="1:12" ht="15.4" customHeight="1" x14ac:dyDescent="0.25">
      <c r="K70" s="37" t="s">
        <v>54</v>
      </c>
      <c r="L70" s="43">
        <v>93.86</v>
      </c>
    </row>
    <row r="71" spans="1:12" ht="15.4" customHeight="1" x14ac:dyDescent="0.25">
      <c r="K71" s="37" t="s">
        <v>55</v>
      </c>
      <c r="L71" s="43">
        <v>89.67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110.56</v>
      </c>
    </row>
    <row r="75" spans="1:12" ht="15.4" customHeight="1" x14ac:dyDescent="0.25">
      <c r="K75" s="42" t="s">
        <v>50</v>
      </c>
      <c r="L75" s="43">
        <v>98.18</v>
      </c>
    </row>
    <row r="76" spans="1:12" ht="15.4" customHeight="1" x14ac:dyDescent="0.25">
      <c r="K76" s="42" t="s">
        <v>51</v>
      </c>
      <c r="L76" s="43">
        <v>98.11</v>
      </c>
    </row>
    <row r="77" spans="1:12" ht="15.4" customHeight="1" x14ac:dyDescent="0.25">
      <c r="A77" s="31" t="str">
        <f>"Distribution of payroll jobs by industry, "&amp;$L$1</f>
        <v>Distribution of payroll jobs by industry, New South Wales</v>
      </c>
      <c r="K77" s="44" t="s">
        <v>52</v>
      </c>
      <c r="L77" s="43">
        <v>99.19</v>
      </c>
    </row>
    <row r="78" spans="1:12" ht="15.4" customHeight="1" x14ac:dyDescent="0.25">
      <c r="K78" s="37" t="s">
        <v>53</v>
      </c>
      <c r="L78" s="43">
        <v>98.16</v>
      </c>
    </row>
    <row r="79" spans="1:12" ht="15.4" customHeight="1" x14ac:dyDescent="0.25">
      <c r="K79" s="37" t="s">
        <v>54</v>
      </c>
      <c r="L79" s="43">
        <v>93.94</v>
      </c>
    </row>
    <row r="80" spans="1:12" ht="15.4" customHeight="1" x14ac:dyDescent="0.25">
      <c r="K80" s="37" t="s">
        <v>55</v>
      </c>
      <c r="L80" s="43">
        <v>91.13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112.71</v>
      </c>
    </row>
    <row r="84" spans="1:12" ht="15.4" customHeight="1" x14ac:dyDescent="0.25">
      <c r="K84" s="42" t="s">
        <v>50</v>
      </c>
      <c r="L84" s="43">
        <v>98.56</v>
      </c>
    </row>
    <row r="85" spans="1:12" ht="15.4" customHeight="1" x14ac:dyDescent="0.25">
      <c r="K85" s="42" t="s">
        <v>51</v>
      </c>
      <c r="L85" s="43">
        <v>98.62</v>
      </c>
    </row>
    <row r="86" spans="1:12" ht="15.4" customHeight="1" x14ac:dyDescent="0.25">
      <c r="K86" s="44" t="s">
        <v>52</v>
      </c>
      <c r="L86" s="43">
        <v>99.87</v>
      </c>
    </row>
    <row r="87" spans="1:12" ht="15.4" customHeight="1" x14ac:dyDescent="0.25">
      <c r="K87" s="37" t="s">
        <v>53</v>
      </c>
      <c r="L87" s="43">
        <v>98.93</v>
      </c>
    </row>
    <row r="88" spans="1:12" ht="15.4" customHeight="1" x14ac:dyDescent="0.25">
      <c r="K88" s="37" t="s">
        <v>54</v>
      </c>
      <c r="L88" s="43">
        <v>94.62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91.71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-2.81E-2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2.76E-2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-2.69E-2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7.6799999999999993E-2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-6.7100000000000007E-2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-2.93E-2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1.6500000000000001E-2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-0.12180000000000001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-5.6000000000000001E-2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-0.107</v>
      </c>
    </row>
    <row r="104" spans="1:12" x14ac:dyDescent="0.25">
      <c r="K104" s="38" t="s">
        <v>12</v>
      </c>
      <c r="L104" s="42">
        <v>4.6899999999999997E-2</v>
      </c>
    </row>
    <row r="105" spans="1:12" x14ac:dyDescent="0.25">
      <c r="K105" s="38" t="s">
        <v>11</v>
      </c>
      <c r="L105" s="42">
        <v>-4.0399999999999998E-2</v>
      </c>
    </row>
    <row r="106" spans="1:12" x14ac:dyDescent="0.25">
      <c r="K106" s="38" t="s">
        <v>10</v>
      </c>
      <c r="L106" s="42">
        <v>-2.8400000000000002E-2</v>
      </c>
    </row>
    <row r="107" spans="1:12" x14ac:dyDescent="0.25">
      <c r="K107" s="38" t="s">
        <v>9</v>
      </c>
      <c r="L107" s="42">
        <v>-1.66E-2</v>
      </c>
    </row>
    <row r="108" spans="1:12" x14ac:dyDescent="0.25">
      <c r="K108" s="38" t="s">
        <v>8</v>
      </c>
      <c r="L108" s="42">
        <v>3.5400000000000001E-2</v>
      </c>
    </row>
    <row r="109" spans="1:12" x14ac:dyDescent="0.25">
      <c r="K109" s="38" t="s">
        <v>7</v>
      </c>
      <c r="L109" s="42">
        <v>-4.8999999999999998E-3</v>
      </c>
    </row>
    <row r="110" spans="1:12" x14ac:dyDescent="0.25">
      <c r="K110" s="38" t="s">
        <v>6</v>
      </c>
      <c r="L110" s="42">
        <v>2.5700000000000001E-2</v>
      </c>
    </row>
    <row r="111" spans="1:12" x14ac:dyDescent="0.25">
      <c r="K111" s="38" t="s">
        <v>5</v>
      </c>
      <c r="L111" s="42">
        <v>-6.3799999999999996E-2</v>
      </c>
    </row>
    <row r="112" spans="1:12" x14ac:dyDescent="0.25">
      <c r="K112" s="38" t="s">
        <v>3</v>
      </c>
      <c r="L112" s="42">
        <v>-2.8799999999999999E-2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9.5999999999999992E-3</v>
      </c>
    </row>
    <row r="144" spans="11:12" x14ac:dyDescent="0.25">
      <c r="K144" s="38" t="s">
        <v>0</v>
      </c>
      <c r="L144" s="42">
        <v>7.7000000000000002E-3</v>
      </c>
    </row>
    <row r="145" spans="11:12" x14ac:dyDescent="0.25">
      <c r="K145" s="38" t="s">
        <v>1</v>
      </c>
      <c r="L145" s="42">
        <v>6.2E-2</v>
      </c>
    </row>
    <row r="146" spans="11:12" x14ac:dyDescent="0.25">
      <c r="K146" s="38" t="s">
        <v>18</v>
      </c>
      <c r="L146" s="42">
        <v>8.2000000000000007E-3</v>
      </c>
    </row>
    <row r="147" spans="11:12" x14ac:dyDescent="0.25">
      <c r="K147" s="38" t="s">
        <v>2</v>
      </c>
      <c r="L147" s="42">
        <v>6.4500000000000002E-2</v>
      </c>
    </row>
    <row r="148" spans="11:12" x14ac:dyDescent="0.25">
      <c r="K148" s="38" t="s">
        <v>17</v>
      </c>
      <c r="L148" s="42">
        <v>4.87E-2</v>
      </c>
    </row>
    <row r="149" spans="11:12" x14ac:dyDescent="0.25">
      <c r="K149" s="38" t="s">
        <v>16</v>
      </c>
      <c r="L149" s="42">
        <v>9.74E-2</v>
      </c>
    </row>
    <row r="150" spans="11:12" x14ac:dyDescent="0.25">
      <c r="K150" s="38" t="s">
        <v>15</v>
      </c>
      <c r="L150" s="42">
        <v>7.2900000000000006E-2</v>
      </c>
    </row>
    <row r="151" spans="11:12" x14ac:dyDescent="0.25">
      <c r="K151" s="38" t="s">
        <v>14</v>
      </c>
      <c r="L151" s="42">
        <v>4.1099999999999998E-2</v>
      </c>
    </row>
    <row r="152" spans="11:12" x14ac:dyDescent="0.25">
      <c r="K152" s="38" t="s">
        <v>13</v>
      </c>
      <c r="L152" s="42">
        <v>1.9099999999999999E-2</v>
      </c>
    </row>
    <row r="153" spans="11:12" x14ac:dyDescent="0.25">
      <c r="K153" s="38" t="s">
        <v>12</v>
      </c>
      <c r="L153" s="42">
        <v>5.1499999999999997E-2</v>
      </c>
    </row>
    <row r="154" spans="11:12" x14ac:dyDescent="0.25">
      <c r="K154" s="38" t="s">
        <v>11</v>
      </c>
      <c r="L154" s="42">
        <v>2.2599999999999999E-2</v>
      </c>
    </row>
    <row r="155" spans="11:12" x14ac:dyDescent="0.25">
      <c r="K155" s="38" t="s">
        <v>10</v>
      </c>
      <c r="L155" s="42">
        <v>9.1899999999999996E-2</v>
      </c>
    </row>
    <row r="156" spans="11:12" x14ac:dyDescent="0.25">
      <c r="K156" s="38" t="s">
        <v>9</v>
      </c>
      <c r="L156" s="42">
        <v>6.7299999999999999E-2</v>
      </c>
    </row>
    <row r="157" spans="11:12" x14ac:dyDescent="0.25">
      <c r="K157" s="38" t="s">
        <v>8</v>
      </c>
      <c r="L157" s="42">
        <v>5.9299999999999999E-2</v>
      </c>
    </row>
    <row r="158" spans="11:12" x14ac:dyDescent="0.25">
      <c r="K158" s="38" t="s">
        <v>7</v>
      </c>
      <c r="L158" s="42">
        <v>9.1899999999999996E-2</v>
      </c>
    </row>
    <row r="159" spans="11:12" x14ac:dyDescent="0.25">
      <c r="K159" s="38" t="s">
        <v>6</v>
      </c>
      <c r="L159" s="42">
        <v>0.1384</v>
      </c>
    </row>
    <row r="160" spans="11:12" x14ac:dyDescent="0.25">
      <c r="K160" s="38" t="s">
        <v>5</v>
      </c>
      <c r="L160" s="42">
        <v>1.38E-2</v>
      </c>
    </row>
    <row r="161" spans="11:12" x14ac:dyDescent="0.25">
      <c r="K161" s="38" t="s">
        <v>3</v>
      </c>
      <c r="L161" s="42">
        <v>3.1600000000000003E-2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9.4999999999999998E-3</v>
      </c>
    </row>
    <row r="164" spans="11:12" x14ac:dyDescent="0.25">
      <c r="K164" s="38" t="s">
        <v>0</v>
      </c>
      <c r="L164" s="42">
        <v>8.0999999999999996E-3</v>
      </c>
    </row>
    <row r="165" spans="11:12" x14ac:dyDescent="0.25">
      <c r="K165" s="38" t="s">
        <v>1</v>
      </c>
      <c r="L165" s="42">
        <v>6.1400000000000003E-2</v>
      </c>
    </row>
    <row r="166" spans="11:12" x14ac:dyDescent="0.25">
      <c r="K166" s="38" t="s">
        <v>18</v>
      </c>
      <c r="L166" s="42">
        <v>8.9999999999999993E-3</v>
      </c>
    </row>
    <row r="167" spans="11:12" x14ac:dyDescent="0.25">
      <c r="K167" s="38" t="s">
        <v>2</v>
      </c>
      <c r="L167" s="42">
        <v>6.1199999999999997E-2</v>
      </c>
    </row>
    <row r="168" spans="11:12" x14ac:dyDescent="0.25">
      <c r="K168" s="38" t="s">
        <v>17</v>
      </c>
      <c r="L168" s="42">
        <v>4.8099999999999997E-2</v>
      </c>
    </row>
    <row r="169" spans="11:12" x14ac:dyDescent="0.25">
      <c r="K169" s="38" t="s">
        <v>16</v>
      </c>
      <c r="L169" s="42">
        <v>0.1008</v>
      </c>
    </row>
    <row r="170" spans="11:12" x14ac:dyDescent="0.25">
      <c r="K170" s="38" t="s">
        <v>15</v>
      </c>
      <c r="L170" s="42">
        <v>6.5100000000000005E-2</v>
      </c>
    </row>
    <row r="171" spans="11:12" x14ac:dyDescent="0.25">
      <c r="K171" s="38" t="s">
        <v>14</v>
      </c>
      <c r="L171" s="42">
        <v>3.95E-2</v>
      </c>
    </row>
    <row r="172" spans="11:12" x14ac:dyDescent="0.25">
      <c r="K172" s="38" t="s">
        <v>13</v>
      </c>
      <c r="L172" s="42">
        <v>1.7299999999999999E-2</v>
      </c>
    </row>
    <row r="173" spans="11:12" x14ac:dyDescent="0.25">
      <c r="K173" s="38" t="s">
        <v>12</v>
      </c>
      <c r="L173" s="42">
        <v>5.4800000000000001E-2</v>
      </c>
    </row>
    <row r="174" spans="11:12" x14ac:dyDescent="0.25">
      <c r="K174" s="38" t="s">
        <v>11</v>
      </c>
      <c r="L174" s="42">
        <v>2.1999999999999999E-2</v>
      </c>
    </row>
    <row r="175" spans="11:12" x14ac:dyDescent="0.25">
      <c r="K175" s="38" t="s">
        <v>10</v>
      </c>
      <c r="L175" s="42">
        <v>9.0800000000000006E-2</v>
      </c>
    </row>
    <row r="176" spans="11:12" x14ac:dyDescent="0.25">
      <c r="K176" s="38" t="s">
        <v>9</v>
      </c>
      <c r="L176" s="42">
        <v>6.7299999999999999E-2</v>
      </c>
    </row>
    <row r="177" spans="11:12" x14ac:dyDescent="0.25">
      <c r="K177" s="38" t="s">
        <v>8</v>
      </c>
      <c r="L177" s="42">
        <v>6.25E-2</v>
      </c>
    </row>
    <row r="178" spans="11:12" x14ac:dyDescent="0.25">
      <c r="K178" s="38" t="s">
        <v>7</v>
      </c>
      <c r="L178" s="42">
        <v>9.3100000000000002E-2</v>
      </c>
    </row>
    <row r="179" spans="11:12" x14ac:dyDescent="0.25">
      <c r="K179" s="38" t="s">
        <v>6</v>
      </c>
      <c r="L179" s="42">
        <v>0.1444</v>
      </c>
    </row>
    <row r="180" spans="11:12" x14ac:dyDescent="0.25">
      <c r="K180" s="38" t="s">
        <v>5</v>
      </c>
      <c r="L180" s="42">
        <v>1.3100000000000001E-2</v>
      </c>
    </row>
    <row r="181" spans="11:12" x14ac:dyDescent="0.25">
      <c r="K181" s="38" t="s">
        <v>3</v>
      </c>
      <c r="L181" s="42">
        <v>3.1300000000000001E-2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99.243899999999996</v>
      </c>
    </row>
    <row r="185" spans="11:12" x14ac:dyDescent="0.25">
      <c r="K185" s="68">
        <v>43918</v>
      </c>
      <c r="L185" s="43">
        <v>96.240099999999998</v>
      </c>
    </row>
    <row r="186" spans="11:12" x14ac:dyDescent="0.25">
      <c r="K186" s="68">
        <v>43925</v>
      </c>
      <c r="L186" s="43">
        <v>93.611199999999997</v>
      </c>
    </row>
    <row r="187" spans="11:12" x14ac:dyDescent="0.25">
      <c r="K187" s="68">
        <v>43932</v>
      </c>
      <c r="L187" s="43">
        <v>91.951099999999997</v>
      </c>
    </row>
    <row r="188" spans="11:12" x14ac:dyDescent="0.25">
      <c r="K188" s="68">
        <v>43939</v>
      </c>
      <c r="L188" s="43">
        <v>91.5398</v>
      </c>
    </row>
    <row r="189" spans="11:12" x14ac:dyDescent="0.25">
      <c r="K189" s="68">
        <v>43946</v>
      </c>
      <c r="L189" s="43">
        <v>91.89</v>
      </c>
    </row>
    <row r="190" spans="11:12" x14ac:dyDescent="0.25">
      <c r="K190" s="68">
        <v>43953</v>
      </c>
      <c r="L190" s="43">
        <v>92.294499999999999</v>
      </c>
    </row>
    <row r="191" spans="11:12" x14ac:dyDescent="0.25">
      <c r="K191" s="68">
        <v>43960</v>
      </c>
      <c r="L191" s="43">
        <v>92.851100000000002</v>
      </c>
    </row>
    <row r="192" spans="11:12" x14ac:dyDescent="0.25">
      <c r="K192" s="68">
        <v>43967</v>
      </c>
      <c r="L192" s="43">
        <v>93.380499999999998</v>
      </c>
    </row>
    <row r="193" spans="11:12" x14ac:dyDescent="0.25">
      <c r="K193" s="68">
        <v>43974</v>
      </c>
      <c r="L193" s="43">
        <v>93.691299999999998</v>
      </c>
    </row>
    <row r="194" spans="11:12" x14ac:dyDescent="0.25">
      <c r="K194" s="68">
        <v>43981</v>
      </c>
      <c r="L194" s="43">
        <v>94.189300000000003</v>
      </c>
    </row>
    <row r="195" spans="11:12" x14ac:dyDescent="0.25">
      <c r="K195" s="68">
        <v>43988</v>
      </c>
      <c r="L195" s="43">
        <v>95.112399999999994</v>
      </c>
    </row>
    <row r="196" spans="11:12" x14ac:dyDescent="0.25">
      <c r="K196" s="68">
        <v>43995</v>
      </c>
      <c r="L196" s="43">
        <v>95.610299999999995</v>
      </c>
    </row>
    <row r="197" spans="11:12" x14ac:dyDescent="0.25">
      <c r="K197" s="68">
        <v>44002</v>
      </c>
      <c r="L197" s="43">
        <v>95.758399999999995</v>
      </c>
    </row>
    <row r="198" spans="11:12" x14ac:dyDescent="0.25">
      <c r="K198" s="68">
        <v>44009</v>
      </c>
      <c r="L198" s="43">
        <v>95.662400000000005</v>
      </c>
    </row>
    <row r="199" spans="11:12" x14ac:dyDescent="0.25">
      <c r="K199" s="68">
        <v>44016</v>
      </c>
      <c r="L199" s="43">
        <v>96.562399999999997</v>
      </c>
    </row>
    <row r="200" spans="11:12" x14ac:dyDescent="0.25">
      <c r="K200" s="68">
        <v>44023</v>
      </c>
      <c r="L200" s="43">
        <v>97.020499999999998</v>
      </c>
    </row>
    <row r="201" spans="11:12" x14ac:dyDescent="0.25">
      <c r="K201" s="68">
        <v>44030</v>
      </c>
      <c r="L201" s="43">
        <v>96.9392</v>
      </c>
    </row>
    <row r="202" spans="11:12" x14ac:dyDescent="0.25">
      <c r="K202" s="68">
        <v>44037</v>
      </c>
      <c r="L202" s="43">
        <v>97.041899999999998</v>
      </c>
    </row>
    <row r="203" spans="11:12" x14ac:dyDescent="0.25">
      <c r="K203" s="68">
        <v>44044</v>
      </c>
      <c r="L203" s="43">
        <v>97.1447</v>
      </c>
    </row>
    <row r="204" spans="11:12" x14ac:dyDescent="0.25">
      <c r="K204" s="68">
        <v>44051</v>
      </c>
      <c r="L204" s="43">
        <v>97.028099999999995</v>
      </c>
    </row>
    <row r="205" spans="11:12" x14ac:dyDescent="0.25">
      <c r="K205" s="68">
        <v>44058</v>
      </c>
      <c r="L205" s="43">
        <v>96.891000000000005</v>
      </c>
    </row>
    <row r="206" spans="11:12" x14ac:dyDescent="0.25">
      <c r="K206" s="68">
        <v>44065</v>
      </c>
      <c r="L206" s="43">
        <v>96.911799999999999</v>
      </c>
    </row>
    <row r="207" spans="11:12" x14ac:dyDescent="0.25">
      <c r="K207" s="68">
        <v>44072</v>
      </c>
      <c r="L207" s="43">
        <v>96.951400000000007</v>
      </c>
    </row>
    <row r="208" spans="11:12" x14ac:dyDescent="0.25">
      <c r="K208" s="68">
        <v>44079</v>
      </c>
      <c r="L208" s="43">
        <v>97.102500000000006</v>
      </c>
    </row>
    <row r="209" spans="11:12" x14ac:dyDescent="0.25">
      <c r="K209" s="68">
        <v>44086</v>
      </c>
      <c r="L209" s="43">
        <v>97.5</v>
      </c>
    </row>
    <row r="210" spans="11:12" x14ac:dyDescent="0.25">
      <c r="K210" s="68">
        <v>44093</v>
      </c>
      <c r="L210" s="43">
        <v>97.635999999999996</v>
      </c>
    </row>
    <row r="211" spans="11:12" x14ac:dyDescent="0.25">
      <c r="K211" s="68">
        <v>44100</v>
      </c>
      <c r="L211" s="43">
        <v>97.498000000000005</v>
      </c>
    </row>
    <row r="212" spans="11:12" x14ac:dyDescent="0.25">
      <c r="K212" s="68">
        <v>44107</v>
      </c>
      <c r="L212" s="43">
        <v>96.847399999999993</v>
      </c>
    </row>
    <row r="213" spans="11:12" x14ac:dyDescent="0.25">
      <c r="K213" s="68">
        <v>44114</v>
      </c>
      <c r="L213" s="43">
        <v>96.677199999999999</v>
      </c>
    </row>
    <row r="214" spans="11:12" x14ac:dyDescent="0.25">
      <c r="K214" s="68">
        <v>44121</v>
      </c>
      <c r="L214" s="43">
        <v>97.124200000000002</v>
      </c>
    </row>
    <row r="215" spans="11:12" x14ac:dyDescent="0.25">
      <c r="K215" s="68">
        <v>44128</v>
      </c>
      <c r="L215" s="43">
        <v>97.241299999999995</v>
      </c>
    </row>
    <row r="216" spans="11:12" x14ac:dyDescent="0.25">
      <c r="K216" s="68">
        <v>44135</v>
      </c>
      <c r="L216" s="43">
        <v>97.3065</v>
      </c>
    </row>
    <row r="217" spans="11:12" x14ac:dyDescent="0.25">
      <c r="K217" s="68">
        <v>44142</v>
      </c>
      <c r="L217" s="43">
        <v>97.335300000000004</v>
      </c>
    </row>
    <row r="218" spans="11:12" x14ac:dyDescent="0.25">
      <c r="K218" s="68">
        <v>44149</v>
      </c>
      <c r="L218" s="43">
        <v>97.600099999999998</v>
      </c>
    </row>
    <row r="219" spans="11:12" x14ac:dyDescent="0.25">
      <c r="K219" s="68">
        <v>44156</v>
      </c>
      <c r="L219" s="43">
        <v>97.566999999999993</v>
      </c>
    </row>
    <row r="220" spans="11:12" x14ac:dyDescent="0.25">
      <c r="K220" s="68">
        <v>44163</v>
      </c>
      <c r="L220" s="43">
        <v>97.955100000000002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99.654499999999999</v>
      </c>
    </row>
    <row r="227" spans="11:12" x14ac:dyDescent="0.25">
      <c r="K227" s="68">
        <v>43918</v>
      </c>
      <c r="L227" s="43">
        <v>98.375900000000001</v>
      </c>
    </row>
    <row r="228" spans="11:12" x14ac:dyDescent="0.25">
      <c r="K228" s="68">
        <v>43925</v>
      </c>
      <c r="L228" s="43">
        <v>96.647000000000006</v>
      </c>
    </row>
    <row r="229" spans="11:12" x14ac:dyDescent="0.25">
      <c r="K229" s="68">
        <v>43932</v>
      </c>
      <c r="L229" s="43">
        <v>94.065100000000001</v>
      </c>
    </row>
    <row r="230" spans="11:12" x14ac:dyDescent="0.25">
      <c r="K230" s="68">
        <v>43939</v>
      </c>
      <c r="L230" s="43">
        <v>93.960400000000007</v>
      </c>
    </row>
    <row r="231" spans="11:12" x14ac:dyDescent="0.25">
      <c r="K231" s="68">
        <v>43946</v>
      </c>
      <c r="L231" s="43">
        <v>94.085800000000006</v>
      </c>
    </row>
    <row r="232" spans="11:12" x14ac:dyDescent="0.25">
      <c r="K232" s="68">
        <v>43953</v>
      </c>
      <c r="L232" s="43">
        <v>94.563100000000006</v>
      </c>
    </row>
    <row r="233" spans="11:12" x14ac:dyDescent="0.25">
      <c r="K233" s="68">
        <v>43960</v>
      </c>
      <c r="L233" s="43">
        <v>93.362499999999997</v>
      </c>
    </row>
    <row r="234" spans="11:12" x14ac:dyDescent="0.25">
      <c r="K234" s="68">
        <v>43967</v>
      </c>
      <c r="L234" s="43">
        <v>92.559299999999993</v>
      </c>
    </row>
    <row r="235" spans="11:12" x14ac:dyDescent="0.25">
      <c r="K235" s="68">
        <v>43974</v>
      </c>
      <c r="L235" s="43">
        <v>92.190799999999996</v>
      </c>
    </row>
    <row r="236" spans="11:12" x14ac:dyDescent="0.25">
      <c r="K236" s="68">
        <v>43981</v>
      </c>
      <c r="L236" s="43">
        <v>93.488699999999994</v>
      </c>
    </row>
    <row r="237" spans="11:12" x14ac:dyDescent="0.25">
      <c r="K237" s="68">
        <v>43988</v>
      </c>
      <c r="L237" s="43">
        <v>95.383600000000001</v>
      </c>
    </row>
    <row r="238" spans="11:12" x14ac:dyDescent="0.25">
      <c r="K238" s="68">
        <v>43995</v>
      </c>
      <c r="L238" s="43">
        <v>96.041200000000003</v>
      </c>
    </row>
    <row r="239" spans="11:12" x14ac:dyDescent="0.25">
      <c r="K239" s="68">
        <v>44002</v>
      </c>
      <c r="L239" s="43">
        <v>96.951099999999997</v>
      </c>
    </row>
    <row r="240" spans="11:12" x14ac:dyDescent="0.25">
      <c r="K240" s="68">
        <v>44009</v>
      </c>
      <c r="L240" s="43">
        <v>97.047799999999995</v>
      </c>
    </row>
    <row r="241" spans="11:12" x14ac:dyDescent="0.25">
      <c r="K241" s="68">
        <v>44016</v>
      </c>
      <c r="L241" s="43">
        <v>98.7821</v>
      </c>
    </row>
    <row r="242" spans="11:12" x14ac:dyDescent="0.25">
      <c r="K242" s="68">
        <v>44023</v>
      </c>
      <c r="L242" s="43">
        <v>95.950900000000004</v>
      </c>
    </row>
    <row r="243" spans="11:12" x14ac:dyDescent="0.25">
      <c r="K243" s="68">
        <v>44030</v>
      </c>
      <c r="L243" s="43">
        <v>95.522000000000006</v>
      </c>
    </row>
    <row r="244" spans="11:12" x14ac:dyDescent="0.25">
      <c r="K244" s="68">
        <v>44037</v>
      </c>
      <c r="L244" s="43">
        <v>95.209500000000006</v>
      </c>
    </row>
    <row r="245" spans="11:12" x14ac:dyDescent="0.25">
      <c r="K245" s="68">
        <v>44044</v>
      </c>
      <c r="L245" s="43">
        <v>95.979600000000005</v>
      </c>
    </row>
    <row r="246" spans="11:12" x14ac:dyDescent="0.25">
      <c r="K246" s="68">
        <v>44051</v>
      </c>
      <c r="L246" s="43">
        <v>96.418400000000005</v>
      </c>
    </row>
    <row r="247" spans="11:12" x14ac:dyDescent="0.25">
      <c r="K247" s="68">
        <v>44058</v>
      </c>
      <c r="L247" s="43">
        <v>95.936199999999999</v>
      </c>
    </row>
    <row r="248" spans="11:12" x14ac:dyDescent="0.25">
      <c r="K248" s="68">
        <v>44065</v>
      </c>
      <c r="L248" s="43">
        <v>95.768500000000003</v>
      </c>
    </row>
    <row r="249" spans="11:12" x14ac:dyDescent="0.25">
      <c r="K249" s="68">
        <v>44072</v>
      </c>
      <c r="L249" s="43">
        <v>95.923500000000004</v>
      </c>
    </row>
    <row r="250" spans="11:12" x14ac:dyDescent="0.25">
      <c r="K250" s="68">
        <v>44079</v>
      </c>
      <c r="L250" s="43">
        <v>98.617699999999999</v>
      </c>
    </row>
    <row r="251" spans="11:12" x14ac:dyDescent="0.25">
      <c r="K251" s="68">
        <v>44086</v>
      </c>
      <c r="L251" s="43">
        <v>99.542000000000002</v>
      </c>
    </row>
    <row r="252" spans="11:12" x14ac:dyDescent="0.25">
      <c r="K252" s="68">
        <v>44093</v>
      </c>
      <c r="L252" s="43">
        <v>100.3038</v>
      </c>
    </row>
    <row r="253" spans="11:12" x14ac:dyDescent="0.25">
      <c r="K253" s="68">
        <v>44100</v>
      </c>
      <c r="L253" s="43">
        <v>99.685199999999995</v>
      </c>
    </row>
    <row r="254" spans="11:12" x14ac:dyDescent="0.25">
      <c r="K254" s="68">
        <v>44107</v>
      </c>
      <c r="L254" s="43">
        <v>97.574600000000004</v>
      </c>
    </row>
    <row r="255" spans="11:12" x14ac:dyDescent="0.25">
      <c r="K255" s="68">
        <v>44114</v>
      </c>
      <c r="L255" s="43">
        <v>95.876400000000004</v>
      </c>
    </row>
    <row r="256" spans="11:12" x14ac:dyDescent="0.25">
      <c r="K256" s="68">
        <v>44121</v>
      </c>
      <c r="L256" s="43">
        <v>96.223600000000005</v>
      </c>
    </row>
    <row r="257" spans="11:12" x14ac:dyDescent="0.25">
      <c r="K257" s="68">
        <v>44128</v>
      </c>
      <c r="L257" s="43">
        <v>95.599299999999999</v>
      </c>
    </row>
    <row r="258" spans="11:12" x14ac:dyDescent="0.25">
      <c r="K258" s="68">
        <v>44135</v>
      </c>
      <c r="L258" s="43">
        <v>95.715000000000003</v>
      </c>
    </row>
    <row r="259" spans="11:12" x14ac:dyDescent="0.25">
      <c r="K259" s="68">
        <v>44142</v>
      </c>
      <c r="L259" s="43">
        <v>96.2988</v>
      </c>
    </row>
    <row r="260" spans="11:12" x14ac:dyDescent="0.25">
      <c r="K260" s="68">
        <v>44149</v>
      </c>
      <c r="L260" s="43">
        <v>96.704899999999995</v>
      </c>
    </row>
    <row r="261" spans="11:12" x14ac:dyDescent="0.25">
      <c r="K261" s="68">
        <v>44156</v>
      </c>
      <c r="L261" s="43">
        <v>96.395700000000005</v>
      </c>
    </row>
    <row r="262" spans="11:12" x14ac:dyDescent="0.25">
      <c r="K262" s="68">
        <v>44163</v>
      </c>
      <c r="L262" s="43">
        <v>97.415499999999994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99.209699999999998</v>
      </c>
    </row>
    <row r="270" spans="11:12" x14ac:dyDescent="0.25">
      <c r="K270" s="68">
        <v>43918</v>
      </c>
      <c r="L270" s="43">
        <v>96.214600000000004</v>
      </c>
    </row>
    <row r="271" spans="11:12" x14ac:dyDescent="0.25">
      <c r="K271" s="68">
        <v>43925</v>
      </c>
      <c r="L271" s="43">
        <v>93.645200000000003</v>
      </c>
    </row>
    <row r="272" spans="11:12" x14ac:dyDescent="0.25">
      <c r="K272" s="68">
        <v>43932</v>
      </c>
      <c r="L272" s="43">
        <v>92.121899999999997</v>
      </c>
    </row>
    <row r="273" spans="11:12" x14ac:dyDescent="0.25">
      <c r="K273" s="68">
        <v>43939</v>
      </c>
      <c r="L273" s="43">
        <v>91.580200000000005</v>
      </c>
    </row>
    <row r="274" spans="11:12" x14ac:dyDescent="0.25">
      <c r="K274" s="68">
        <v>43946</v>
      </c>
      <c r="L274" s="43">
        <v>91.757900000000006</v>
      </c>
    </row>
    <row r="275" spans="11:12" x14ac:dyDescent="0.25">
      <c r="K275" s="68">
        <v>43953</v>
      </c>
      <c r="L275" s="43">
        <v>92.245099999999994</v>
      </c>
    </row>
    <row r="276" spans="11:12" x14ac:dyDescent="0.25">
      <c r="K276" s="68">
        <v>43960</v>
      </c>
      <c r="L276" s="43">
        <v>92.963499999999996</v>
      </c>
    </row>
    <row r="277" spans="11:12" x14ac:dyDescent="0.25">
      <c r="K277" s="68">
        <v>43967</v>
      </c>
      <c r="L277" s="43">
        <v>93.693200000000004</v>
      </c>
    </row>
    <row r="278" spans="11:12" x14ac:dyDescent="0.25">
      <c r="K278" s="68">
        <v>43974</v>
      </c>
      <c r="L278" s="43">
        <v>94.121499999999997</v>
      </c>
    </row>
    <row r="279" spans="11:12" x14ac:dyDescent="0.25">
      <c r="K279" s="68">
        <v>43981</v>
      </c>
      <c r="L279" s="43">
        <v>94.762100000000004</v>
      </c>
    </row>
    <row r="280" spans="11:12" x14ac:dyDescent="0.25">
      <c r="K280" s="68">
        <v>43988</v>
      </c>
      <c r="L280" s="43">
        <v>95.843000000000004</v>
      </c>
    </row>
    <row r="281" spans="11:12" x14ac:dyDescent="0.25">
      <c r="K281" s="68">
        <v>43995</v>
      </c>
      <c r="L281" s="43">
        <v>95.848699999999994</v>
      </c>
    </row>
    <row r="282" spans="11:12" x14ac:dyDescent="0.25">
      <c r="K282" s="68">
        <v>44002</v>
      </c>
      <c r="L282" s="43">
        <v>95.991200000000006</v>
      </c>
    </row>
    <row r="283" spans="11:12" x14ac:dyDescent="0.25">
      <c r="K283" s="68">
        <v>44009</v>
      </c>
      <c r="L283" s="43">
        <v>96.233999999999995</v>
      </c>
    </row>
    <row r="284" spans="11:12" x14ac:dyDescent="0.25">
      <c r="K284" s="68">
        <v>44016</v>
      </c>
      <c r="L284" s="43">
        <v>97.063400000000001</v>
      </c>
    </row>
    <row r="285" spans="11:12" x14ac:dyDescent="0.25">
      <c r="K285" s="68">
        <v>44023</v>
      </c>
      <c r="L285" s="43">
        <v>97.607900000000001</v>
      </c>
    </row>
    <row r="286" spans="11:12" x14ac:dyDescent="0.25">
      <c r="K286" s="68">
        <v>44030</v>
      </c>
      <c r="L286" s="43">
        <v>97.452399999999997</v>
      </c>
    </row>
    <row r="287" spans="11:12" x14ac:dyDescent="0.25">
      <c r="K287" s="68">
        <v>44037</v>
      </c>
      <c r="L287" s="43">
        <v>97.690100000000001</v>
      </c>
    </row>
    <row r="288" spans="11:12" x14ac:dyDescent="0.25">
      <c r="K288" s="68">
        <v>44044</v>
      </c>
      <c r="L288" s="43">
        <v>97.954999999999998</v>
      </c>
    </row>
    <row r="289" spans="11:12" x14ac:dyDescent="0.25">
      <c r="K289" s="68">
        <v>44051</v>
      </c>
      <c r="L289" s="43">
        <v>97.957400000000007</v>
      </c>
    </row>
    <row r="290" spans="11:12" x14ac:dyDescent="0.25">
      <c r="K290" s="68">
        <v>44058</v>
      </c>
      <c r="L290" s="43">
        <v>97.9923</v>
      </c>
    </row>
    <row r="291" spans="11:12" x14ac:dyDescent="0.25">
      <c r="K291" s="68">
        <v>44065</v>
      </c>
      <c r="L291" s="43">
        <v>98.106999999999999</v>
      </c>
    </row>
    <row r="292" spans="11:12" x14ac:dyDescent="0.25">
      <c r="K292" s="68">
        <v>44072</v>
      </c>
      <c r="L292" s="43">
        <v>98.187700000000007</v>
      </c>
    </row>
    <row r="293" spans="11:12" x14ac:dyDescent="0.25">
      <c r="K293" s="68">
        <v>44079</v>
      </c>
      <c r="L293" s="43">
        <v>98.253900000000002</v>
      </c>
    </row>
    <row r="294" spans="11:12" x14ac:dyDescent="0.25">
      <c r="K294" s="68">
        <v>44086</v>
      </c>
      <c r="L294" s="43">
        <v>98.596100000000007</v>
      </c>
    </row>
    <row r="295" spans="11:12" x14ac:dyDescent="0.25">
      <c r="K295" s="68">
        <v>44093</v>
      </c>
      <c r="L295" s="43">
        <v>98.745400000000004</v>
      </c>
    </row>
    <row r="296" spans="11:12" x14ac:dyDescent="0.25">
      <c r="K296" s="68">
        <v>44100</v>
      </c>
      <c r="L296" s="43">
        <v>98.725999999999999</v>
      </c>
    </row>
    <row r="297" spans="11:12" x14ac:dyDescent="0.25">
      <c r="K297" s="68">
        <v>44107</v>
      </c>
      <c r="L297" s="43">
        <v>97.836500000000001</v>
      </c>
    </row>
    <row r="298" spans="11:12" x14ac:dyDescent="0.25">
      <c r="K298" s="68">
        <v>44114</v>
      </c>
      <c r="L298" s="43">
        <v>97.285200000000003</v>
      </c>
    </row>
    <row r="299" spans="11:12" x14ac:dyDescent="0.25">
      <c r="K299" s="68">
        <v>44121</v>
      </c>
      <c r="L299" s="43">
        <v>97.865300000000005</v>
      </c>
    </row>
    <row r="300" spans="11:12" x14ac:dyDescent="0.25">
      <c r="K300" s="68">
        <v>44128</v>
      </c>
      <c r="L300" s="43">
        <v>97.968100000000007</v>
      </c>
    </row>
    <row r="301" spans="11:12" x14ac:dyDescent="0.25">
      <c r="K301" s="68">
        <v>44135</v>
      </c>
      <c r="L301" s="43">
        <v>97.797899999999998</v>
      </c>
    </row>
    <row r="302" spans="11:12" x14ac:dyDescent="0.25">
      <c r="K302" s="68">
        <v>44142</v>
      </c>
      <c r="L302" s="43">
        <v>97.650300000000001</v>
      </c>
    </row>
    <row r="303" spans="11:12" x14ac:dyDescent="0.25">
      <c r="K303" s="68">
        <v>44149</v>
      </c>
      <c r="L303" s="43">
        <v>97.695599999999999</v>
      </c>
    </row>
    <row r="304" spans="11:12" x14ac:dyDescent="0.25">
      <c r="K304" s="68">
        <v>44156</v>
      </c>
      <c r="L304" s="43">
        <v>97.813900000000004</v>
      </c>
    </row>
    <row r="305" spans="11:12" x14ac:dyDescent="0.25">
      <c r="K305" s="68">
        <v>44163</v>
      </c>
      <c r="L305" s="43">
        <v>98.2898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100.27249999999999</v>
      </c>
    </row>
    <row r="312" spans="11:12" x14ac:dyDescent="0.25">
      <c r="K312" s="68">
        <v>43918</v>
      </c>
      <c r="L312" s="43">
        <v>99.378900000000002</v>
      </c>
    </row>
    <row r="313" spans="11:12" x14ac:dyDescent="0.25">
      <c r="K313" s="68">
        <v>43925</v>
      </c>
      <c r="L313" s="43">
        <v>97.392499999999998</v>
      </c>
    </row>
    <row r="314" spans="11:12" x14ac:dyDescent="0.25">
      <c r="K314" s="68">
        <v>43932</v>
      </c>
      <c r="L314" s="43">
        <v>94.784599999999998</v>
      </c>
    </row>
    <row r="315" spans="11:12" x14ac:dyDescent="0.25">
      <c r="K315" s="68">
        <v>43939</v>
      </c>
      <c r="L315" s="43">
        <v>94.412000000000006</v>
      </c>
    </row>
    <row r="316" spans="11:12" x14ac:dyDescent="0.25">
      <c r="K316" s="68">
        <v>43946</v>
      </c>
      <c r="L316" s="43">
        <v>93.777500000000003</v>
      </c>
    </row>
    <row r="317" spans="11:12" x14ac:dyDescent="0.25">
      <c r="K317" s="68">
        <v>43953</v>
      </c>
      <c r="L317" s="43">
        <v>94.149299999999997</v>
      </c>
    </row>
    <row r="318" spans="11:12" x14ac:dyDescent="0.25">
      <c r="K318" s="68">
        <v>43960</v>
      </c>
      <c r="L318" s="43">
        <v>92.366900000000001</v>
      </c>
    </row>
    <row r="319" spans="11:12" x14ac:dyDescent="0.25">
      <c r="K319" s="68">
        <v>43967</v>
      </c>
      <c r="L319" s="43">
        <v>91.804500000000004</v>
      </c>
    </row>
    <row r="320" spans="11:12" x14ac:dyDescent="0.25">
      <c r="K320" s="68">
        <v>43974</v>
      </c>
      <c r="L320" s="43">
        <v>91.659099999999995</v>
      </c>
    </row>
    <row r="321" spans="11:12" x14ac:dyDescent="0.25">
      <c r="K321" s="68">
        <v>43981</v>
      </c>
      <c r="L321" s="43">
        <v>94.135900000000007</v>
      </c>
    </row>
    <row r="322" spans="11:12" x14ac:dyDescent="0.25">
      <c r="K322" s="68">
        <v>43988</v>
      </c>
      <c r="L322" s="43">
        <v>95.534099999999995</v>
      </c>
    </row>
    <row r="323" spans="11:12" x14ac:dyDescent="0.25">
      <c r="K323" s="68">
        <v>43995</v>
      </c>
      <c r="L323" s="43">
        <v>95.891999999999996</v>
      </c>
    </row>
    <row r="324" spans="11:12" x14ac:dyDescent="0.25">
      <c r="K324" s="68">
        <v>44002</v>
      </c>
      <c r="L324" s="43">
        <v>97.016599999999997</v>
      </c>
    </row>
    <row r="325" spans="11:12" x14ac:dyDescent="0.25">
      <c r="K325" s="68">
        <v>44009</v>
      </c>
      <c r="L325" s="43">
        <v>96.7226</v>
      </c>
    </row>
    <row r="326" spans="11:12" x14ac:dyDescent="0.25">
      <c r="K326" s="68">
        <v>44016</v>
      </c>
      <c r="L326" s="43">
        <v>98.203999999999994</v>
      </c>
    </row>
    <row r="327" spans="11:12" x14ac:dyDescent="0.25">
      <c r="K327" s="68">
        <v>44023</v>
      </c>
      <c r="L327" s="43">
        <v>95.540700000000001</v>
      </c>
    </row>
    <row r="328" spans="11:12" x14ac:dyDescent="0.25">
      <c r="K328" s="68">
        <v>44030</v>
      </c>
      <c r="L328" s="43">
        <v>95.103300000000004</v>
      </c>
    </row>
    <row r="329" spans="11:12" x14ac:dyDescent="0.25">
      <c r="K329" s="68">
        <v>44037</v>
      </c>
      <c r="L329" s="43">
        <v>95.074799999999996</v>
      </c>
    </row>
    <row r="330" spans="11:12" x14ac:dyDescent="0.25">
      <c r="K330" s="68">
        <v>44044</v>
      </c>
      <c r="L330" s="43">
        <v>95.781000000000006</v>
      </c>
    </row>
    <row r="331" spans="11:12" x14ac:dyDescent="0.25">
      <c r="K331" s="68">
        <v>44051</v>
      </c>
      <c r="L331" s="43">
        <v>96.255899999999997</v>
      </c>
    </row>
    <row r="332" spans="11:12" x14ac:dyDescent="0.25">
      <c r="K332" s="68">
        <v>44058</v>
      </c>
      <c r="L332" s="43">
        <v>95.832499999999996</v>
      </c>
    </row>
    <row r="333" spans="11:12" x14ac:dyDescent="0.25">
      <c r="K333" s="68">
        <v>44065</v>
      </c>
      <c r="L333" s="43">
        <v>95.648300000000006</v>
      </c>
    </row>
    <row r="334" spans="11:12" x14ac:dyDescent="0.25">
      <c r="K334" s="68">
        <v>44072</v>
      </c>
      <c r="L334" s="43">
        <v>95.731200000000001</v>
      </c>
    </row>
    <row r="335" spans="11:12" x14ac:dyDescent="0.25">
      <c r="K335" s="68">
        <v>44079</v>
      </c>
      <c r="L335" s="43">
        <v>97.5946</v>
      </c>
    </row>
    <row r="336" spans="11:12" x14ac:dyDescent="0.25">
      <c r="K336" s="68">
        <v>44086</v>
      </c>
      <c r="L336" s="43">
        <v>98.459199999999996</v>
      </c>
    </row>
    <row r="337" spans="11:12" x14ac:dyDescent="0.25">
      <c r="K337" s="68">
        <v>44093</v>
      </c>
      <c r="L337" s="43">
        <v>101.18899999999999</v>
      </c>
    </row>
    <row r="338" spans="11:12" x14ac:dyDescent="0.25">
      <c r="K338" s="68">
        <v>44100</v>
      </c>
      <c r="L338" s="43">
        <v>100.0564</v>
      </c>
    </row>
    <row r="339" spans="11:12" x14ac:dyDescent="0.25">
      <c r="K339" s="68">
        <v>44107</v>
      </c>
      <c r="L339" s="43">
        <v>96.822800000000001</v>
      </c>
    </row>
    <row r="340" spans="11:12" x14ac:dyDescent="0.25">
      <c r="K340" s="68">
        <v>44114</v>
      </c>
      <c r="L340" s="43">
        <v>95.142799999999994</v>
      </c>
    </row>
    <row r="341" spans="11:12" x14ac:dyDescent="0.25">
      <c r="K341" s="68">
        <v>44121</v>
      </c>
      <c r="L341" s="43">
        <v>95.815100000000001</v>
      </c>
    </row>
    <row r="342" spans="11:12" x14ac:dyDescent="0.25">
      <c r="K342" s="68">
        <v>44128</v>
      </c>
      <c r="L342" s="43">
        <v>94.907799999999995</v>
      </c>
    </row>
    <row r="343" spans="11:12" x14ac:dyDescent="0.25">
      <c r="K343" s="68">
        <v>44135</v>
      </c>
      <c r="L343" s="43">
        <v>94.598799999999997</v>
      </c>
    </row>
    <row r="344" spans="11:12" x14ac:dyDescent="0.25">
      <c r="K344" s="68">
        <v>44142</v>
      </c>
      <c r="L344" s="43">
        <v>94.980099999999993</v>
      </c>
    </row>
    <row r="345" spans="11:12" x14ac:dyDescent="0.25">
      <c r="K345" s="68">
        <v>44149</v>
      </c>
      <c r="L345" s="43">
        <v>95.269900000000007</v>
      </c>
    </row>
    <row r="346" spans="11:12" x14ac:dyDescent="0.25">
      <c r="K346" s="68">
        <v>44156</v>
      </c>
      <c r="L346" s="43">
        <v>95.073999999999998</v>
      </c>
    </row>
    <row r="347" spans="11:12" x14ac:dyDescent="0.25">
      <c r="K347" s="68">
        <v>44163</v>
      </c>
      <c r="L347" s="43">
        <v>96.524500000000003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28AFE-FD6D-46CE-AF93-9A2A0D20E306}">
  <sheetPr codeName="Sheet4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35</v>
      </c>
    </row>
    <row r="2" spans="1:12" ht="19.5" customHeight="1" x14ac:dyDescent="0.3">
      <c r="A2" s="3" t="str">
        <f>"Weekly Payroll Jobs and Wages in Australia - " &amp;$L$1</f>
        <v>Weekly Payroll Jobs and Wages in Australia - Victoria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44163</v>
      </c>
    </row>
    <row r="3" spans="1:12" ht="15" customHeight="1" x14ac:dyDescent="0.25">
      <c r="A3" s="21" t="str">
        <f>"Week ending "&amp;TEXT($L$2,"dddd dd mmmm yyyy")</f>
        <v>Week ending Saturday 28 November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44135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44142</v>
      </c>
    </row>
    <row r="6" spans="1:12" ht="16.5" customHeight="1" thickBot="1" x14ac:dyDescent="0.3">
      <c r="A6" s="25" t="str">
        <f>"Change in payroll jobs and total wages, "&amp;$L$1</f>
        <v>Change in payroll jobs and total wages, Victoria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44149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4"/>
      <c r="H7" s="84"/>
      <c r="I7" s="85"/>
      <c r="J7" s="51"/>
      <c r="K7" s="39" t="s">
        <v>71</v>
      </c>
      <c r="L7" s="40">
        <v>44156</v>
      </c>
    </row>
    <row r="8" spans="1:12" ht="33.75" customHeight="1" x14ac:dyDescent="0.25">
      <c r="A8" s="87"/>
      <c r="B8" s="89" t="str">
        <f>"% Change between " &amp; TEXT($L$3,"dd mmmm")&amp;" and "&amp; TEXT($L$2,"dd mmmm") &amp; " (Change since 100th case of COVID-19)"</f>
        <v>% Change between 14 March and 28 November (Change since 100th case of COVID-19)</v>
      </c>
      <c r="C8" s="91" t="str">
        <f>"% Change between " &amp; TEXT($L$4,"dd mmmm")&amp;" and "&amp; TEXT($L$2,"dd mmmm") &amp; " (monthly change)"</f>
        <v>% Change between 31 October and 28 November (monthly change)</v>
      </c>
      <c r="D8" s="74" t="str">
        <f>"% Change between " &amp; TEXT($L$7,"dd mmmm")&amp;" and "&amp; TEXT($L$2,"dd mmmm") &amp; " (weekly change)"</f>
        <v>% Change between 21 November and 28 November (weekly change)</v>
      </c>
      <c r="E8" s="76" t="str">
        <f>"% Change between " &amp; TEXT($L$6,"dd mmmm")&amp;" and "&amp; TEXT($L$7,"dd mmmm") &amp; " (weekly change)"</f>
        <v>% Change between 14 November and 21 November (weekly change)</v>
      </c>
      <c r="F8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G8" s="91" t="str">
        <f>"% Change between " &amp; TEXT($L$4,"dd mmmm")&amp;" and "&amp; TEXT($L$2,"dd mmmm") &amp; " (monthly change)"</f>
        <v>% Change between 31 October and 28 November (monthly change)</v>
      </c>
      <c r="H8" s="74" t="str">
        <f>"% Change between " &amp; TEXT($L$7,"dd mmmm")&amp;" and "&amp; TEXT($L$2,"dd mmmm") &amp; " (weekly change)"</f>
        <v>% Change between 21 November and 28 November (weekly change)</v>
      </c>
      <c r="I8" s="76" t="str">
        <f>"% Change between " &amp; TEXT($L$6,"dd mmmm")&amp;" and "&amp; TEXT($L$7,"dd mmmm") &amp; " (weekly change)"</f>
        <v>% Change between 14 November and 21 November (weekly change)</v>
      </c>
      <c r="J8" s="52"/>
      <c r="K8" s="39" t="s">
        <v>72</v>
      </c>
      <c r="L8" s="40">
        <v>44163</v>
      </c>
    </row>
    <row r="9" spans="1:12" ht="50.25" customHeight="1" thickBot="1" x14ac:dyDescent="0.3">
      <c r="A9" s="88"/>
      <c r="B9" s="90"/>
      <c r="C9" s="92"/>
      <c r="D9" s="75"/>
      <c r="E9" s="77"/>
      <c r="F9" s="94"/>
      <c r="G9" s="92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Victoria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-4.2727359982111746E-2</v>
      </c>
      <c r="C11" s="28">
        <v>1.2546809055793862E-2</v>
      </c>
      <c r="D11" s="28">
        <v>3.6296805512807673E-3</v>
      </c>
      <c r="E11" s="28">
        <v>7.6580326897657258E-4</v>
      </c>
      <c r="F11" s="28">
        <v>-2.1908536345302654E-2</v>
      </c>
      <c r="G11" s="28">
        <v>2.4474699238905107E-2</v>
      </c>
      <c r="H11" s="28">
        <v>6.299294098190078E-3</v>
      </c>
      <c r="I11" s="61">
        <v>-2.3358442503931265E-3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-5.5042109468637634E-2</v>
      </c>
      <c r="C13" s="28">
        <v>4.9505124885280694E-3</v>
      </c>
      <c r="D13" s="28">
        <v>5.5952901816427314E-3</v>
      </c>
      <c r="E13" s="28">
        <v>-2.507537262219639E-3</v>
      </c>
      <c r="F13" s="28">
        <v>-4.2591370683523144E-2</v>
      </c>
      <c r="G13" s="28">
        <v>2.0964777842856996E-2</v>
      </c>
      <c r="H13" s="28">
        <v>8.4273185240155701E-3</v>
      </c>
      <c r="I13" s="61">
        <v>-5.1115673502001302E-3</v>
      </c>
      <c r="J13" s="28"/>
      <c r="K13" s="42"/>
      <c r="L13" s="43"/>
    </row>
    <row r="14" spans="1:12" x14ac:dyDescent="0.25">
      <c r="A14" s="62" t="s">
        <v>27</v>
      </c>
      <c r="B14" s="28">
        <v>-4.2399597625586871E-2</v>
      </c>
      <c r="C14" s="28">
        <v>1.476299062790587E-2</v>
      </c>
      <c r="D14" s="28">
        <v>7.4714919077822906E-4</v>
      </c>
      <c r="E14" s="28">
        <v>2.582011958155439E-3</v>
      </c>
      <c r="F14" s="28">
        <v>2.4032871041201886E-4</v>
      </c>
      <c r="G14" s="28">
        <v>2.8064100801000524E-2</v>
      </c>
      <c r="H14" s="28">
        <v>3.1591340817718194E-3</v>
      </c>
      <c r="I14" s="61">
        <v>1.1049806658842698E-3</v>
      </c>
      <c r="J14" s="28"/>
      <c r="K14" s="38"/>
      <c r="L14" s="43"/>
    </row>
    <row r="15" spans="1:12" x14ac:dyDescent="0.25">
      <c r="A15" s="63" t="s">
        <v>49</v>
      </c>
      <c r="B15" s="28">
        <v>0.1357320787661267</v>
      </c>
      <c r="C15" s="28">
        <v>0.11788324931255723</v>
      </c>
      <c r="D15" s="28">
        <v>3.4134324930664706E-2</v>
      </c>
      <c r="E15" s="28">
        <v>3.1862343012340366E-2</v>
      </c>
      <c r="F15" s="28">
        <v>0.43234110919011992</v>
      </c>
      <c r="G15" s="28">
        <v>0.13217084980652549</v>
      </c>
      <c r="H15" s="28">
        <v>4.0694130716387056E-2</v>
      </c>
      <c r="I15" s="61">
        <v>2.2900001468676434E-2</v>
      </c>
      <c r="J15" s="28"/>
      <c r="K15" s="56"/>
      <c r="L15" s="43"/>
    </row>
    <row r="16" spans="1:12" x14ac:dyDescent="0.25">
      <c r="A16" s="62" t="s">
        <v>50</v>
      </c>
      <c r="B16" s="28">
        <v>-5.0269647310409837E-2</v>
      </c>
      <c r="C16" s="28">
        <v>3.3505323976094736E-2</v>
      </c>
      <c r="D16" s="28">
        <v>1.7870662087735578E-3</v>
      </c>
      <c r="E16" s="28">
        <v>7.0100568727631263E-3</v>
      </c>
      <c r="F16" s="28">
        <v>4.601434697424267E-2</v>
      </c>
      <c r="G16" s="28">
        <v>5.1009401335482485E-2</v>
      </c>
      <c r="H16" s="28">
        <v>9.9672536979817927E-3</v>
      </c>
      <c r="I16" s="61">
        <v>3.696875465301952E-3</v>
      </c>
      <c r="J16" s="28"/>
      <c r="K16" s="42"/>
      <c r="L16" s="43"/>
    </row>
    <row r="17" spans="1:12" x14ac:dyDescent="0.25">
      <c r="A17" s="62" t="s">
        <v>51</v>
      </c>
      <c r="B17" s="28">
        <v>-4.0146510591903994E-2</v>
      </c>
      <c r="C17" s="28">
        <v>6.0217388967132024E-3</v>
      </c>
      <c r="D17" s="28">
        <v>1.6740656688845057E-3</v>
      </c>
      <c r="E17" s="28">
        <v>-1.9170509163228822E-3</v>
      </c>
      <c r="F17" s="28">
        <v>-1.6596712933668267E-2</v>
      </c>
      <c r="G17" s="28">
        <v>2.2862407817946462E-2</v>
      </c>
      <c r="H17" s="28">
        <v>5.7146039857820519E-3</v>
      </c>
      <c r="I17" s="61">
        <v>-5.4387393454129462E-3</v>
      </c>
      <c r="J17" s="28"/>
      <c r="K17" s="42"/>
      <c r="L17" s="43"/>
    </row>
    <row r="18" spans="1:12" x14ac:dyDescent="0.25">
      <c r="A18" s="62" t="s">
        <v>52</v>
      </c>
      <c r="B18" s="28">
        <v>-3.1035140840565467E-2</v>
      </c>
      <c r="C18" s="28">
        <v>5.3846948069429246E-3</v>
      </c>
      <c r="D18" s="28">
        <v>4.1923531643286438E-3</v>
      </c>
      <c r="E18" s="28">
        <v>-1.5848967794602764E-3</v>
      </c>
      <c r="F18" s="28">
        <v>-3.2287094153091167E-2</v>
      </c>
      <c r="G18" s="28">
        <v>2.1112547085937905E-2</v>
      </c>
      <c r="H18" s="28">
        <v>7.634460127748266E-3</v>
      </c>
      <c r="I18" s="61">
        <v>-3.299174784050396E-3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-3.4972999801892057E-2</v>
      </c>
      <c r="C19" s="28">
        <v>2.9938605755073233E-3</v>
      </c>
      <c r="D19" s="28">
        <v>4.5596240966634394E-3</v>
      </c>
      <c r="E19" s="28">
        <v>-2.4376809734797389E-3</v>
      </c>
      <c r="F19" s="28">
        <v>-4.1019325059934331E-2</v>
      </c>
      <c r="G19" s="28">
        <v>1.7517026148033743E-2</v>
      </c>
      <c r="H19" s="28">
        <v>7.3507885154715513E-3</v>
      </c>
      <c r="I19" s="61">
        <v>-1.9297559023115918E-3</v>
      </c>
      <c r="J19" s="29"/>
      <c r="K19" s="44"/>
      <c r="L19" s="43"/>
    </row>
    <row r="20" spans="1:12" x14ac:dyDescent="0.25">
      <c r="A20" s="62" t="s">
        <v>54</v>
      </c>
      <c r="B20" s="28">
        <v>-8.1111384962061939E-2</v>
      </c>
      <c r="C20" s="28">
        <v>-3.7861205481544147E-3</v>
      </c>
      <c r="D20" s="28">
        <v>1.1485401092339309E-3</v>
      </c>
      <c r="E20" s="28">
        <v>-3.250120684628377E-3</v>
      </c>
      <c r="F20" s="28">
        <v>-8.2874849773129089E-2</v>
      </c>
      <c r="G20" s="28">
        <v>9.7426437773844299E-3</v>
      </c>
      <c r="H20" s="28">
        <v>2.6255851954175569E-3</v>
      </c>
      <c r="I20" s="61">
        <v>-3.4878980152384109E-3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-0.14321937231161375</v>
      </c>
      <c r="C21" s="65">
        <v>-8.2226238335852964E-3</v>
      </c>
      <c r="D21" s="65">
        <v>2.2385389489378849E-3</v>
      </c>
      <c r="E21" s="65">
        <v>-6.7044100119184602E-4</v>
      </c>
      <c r="F21" s="65">
        <v>-0.13068473296975314</v>
      </c>
      <c r="G21" s="65">
        <v>1.7693463350103578E-3</v>
      </c>
      <c r="H21" s="65">
        <v>-5.9674698831181372E-3</v>
      </c>
      <c r="I21" s="66">
        <v>8.540261499037749E-3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Victoria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Victoria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95.19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91.83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94.92</v>
      </c>
    </row>
    <row r="39" spans="1:12" x14ac:dyDescent="0.25">
      <c r="K39" s="44" t="s">
        <v>52</v>
      </c>
      <c r="L39" s="43">
        <v>95.9</v>
      </c>
    </row>
    <row r="40" spans="1:12" x14ac:dyDescent="0.25">
      <c r="K40" s="37" t="s">
        <v>53</v>
      </c>
      <c r="L40" s="43">
        <v>95.85</v>
      </c>
    </row>
    <row r="41" spans="1:12" x14ac:dyDescent="0.25">
      <c r="K41" s="37" t="s">
        <v>54</v>
      </c>
      <c r="L41" s="43">
        <v>92.21</v>
      </c>
    </row>
    <row r="42" spans="1:12" x14ac:dyDescent="0.25">
      <c r="K42" s="37" t="s">
        <v>55</v>
      </c>
      <c r="L42" s="43">
        <v>87.01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99.01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Victoria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93.54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94.63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95.39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95.2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91.51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86.54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101.51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Victoria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93.91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95.03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96.09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91.91</v>
      </c>
    </row>
    <row r="60" spans="1:12" ht="15.4" customHeight="1" x14ac:dyDescent="0.25">
      <c r="K60" s="37" t="s">
        <v>55</v>
      </c>
      <c r="L60" s="43">
        <v>86.94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91.95</v>
      </c>
    </row>
    <row r="66" spans="1:12" ht="15.4" customHeight="1" x14ac:dyDescent="0.25">
      <c r="K66" s="42" t="s">
        <v>50</v>
      </c>
      <c r="L66" s="43">
        <v>91.88</v>
      </c>
    </row>
    <row r="67" spans="1:12" ht="15.4" customHeight="1" x14ac:dyDescent="0.25">
      <c r="K67" s="42" t="s">
        <v>51</v>
      </c>
      <c r="L67" s="43">
        <v>95.56</v>
      </c>
    </row>
    <row r="68" spans="1:12" ht="15.4" customHeight="1" x14ac:dyDescent="0.25">
      <c r="K68" s="44" t="s">
        <v>52</v>
      </c>
      <c r="L68" s="43">
        <v>96.78</v>
      </c>
    </row>
    <row r="69" spans="1:12" ht="15.4" customHeight="1" x14ac:dyDescent="0.25">
      <c r="K69" s="37" t="s">
        <v>53</v>
      </c>
      <c r="L69" s="43">
        <v>96.5</v>
      </c>
    </row>
    <row r="70" spans="1:12" ht="15.4" customHeight="1" x14ac:dyDescent="0.25">
      <c r="K70" s="37" t="s">
        <v>54</v>
      </c>
      <c r="L70" s="43">
        <v>92.21</v>
      </c>
    </row>
    <row r="71" spans="1:12" ht="15.4" customHeight="1" x14ac:dyDescent="0.25">
      <c r="K71" s="37" t="s">
        <v>55</v>
      </c>
      <c r="L71" s="43">
        <v>85.51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99.34</v>
      </c>
    </row>
    <row r="75" spans="1:12" ht="15.4" customHeight="1" x14ac:dyDescent="0.25">
      <c r="K75" s="42" t="s">
        <v>50</v>
      </c>
      <c r="L75" s="43">
        <v>95.59</v>
      </c>
    </row>
    <row r="76" spans="1:12" ht="15.4" customHeight="1" x14ac:dyDescent="0.25">
      <c r="K76" s="42" t="s">
        <v>51</v>
      </c>
      <c r="L76" s="43">
        <v>96.62</v>
      </c>
    </row>
    <row r="77" spans="1:12" ht="15.4" customHeight="1" x14ac:dyDescent="0.25">
      <c r="A77" s="31" t="str">
        <f>"Distribution of payroll jobs by industry, "&amp;$L$1</f>
        <v>Distribution of payroll jobs by industry, Victoria</v>
      </c>
      <c r="K77" s="44" t="s">
        <v>52</v>
      </c>
      <c r="L77" s="43">
        <v>97.49</v>
      </c>
    </row>
    <row r="78" spans="1:12" ht="15.4" customHeight="1" x14ac:dyDescent="0.25">
      <c r="K78" s="37" t="s">
        <v>53</v>
      </c>
      <c r="L78" s="43">
        <v>96.8</v>
      </c>
    </row>
    <row r="79" spans="1:12" ht="15.4" customHeight="1" x14ac:dyDescent="0.25">
      <c r="K79" s="37" t="s">
        <v>54</v>
      </c>
      <c r="L79" s="43">
        <v>92.01</v>
      </c>
    </row>
    <row r="80" spans="1:12" ht="15.4" customHeight="1" x14ac:dyDescent="0.25">
      <c r="K80" s="37" t="s">
        <v>55</v>
      </c>
      <c r="L80" s="43">
        <v>84.02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102.66</v>
      </c>
    </row>
    <row r="84" spans="1:12" ht="15.4" customHeight="1" x14ac:dyDescent="0.25">
      <c r="K84" s="42" t="s">
        <v>50</v>
      </c>
      <c r="L84" s="43">
        <v>95.59</v>
      </c>
    </row>
    <row r="85" spans="1:12" ht="15.4" customHeight="1" x14ac:dyDescent="0.25">
      <c r="K85" s="42" t="s">
        <v>51</v>
      </c>
      <c r="L85" s="43">
        <v>96.54</v>
      </c>
    </row>
    <row r="86" spans="1:12" ht="15.4" customHeight="1" x14ac:dyDescent="0.25">
      <c r="K86" s="44" t="s">
        <v>52</v>
      </c>
      <c r="L86" s="43">
        <v>97.6</v>
      </c>
    </row>
    <row r="87" spans="1:12" ht="15.4" customHeight="1" x14ac:dyDescent="0.25">
      <c r="K87" s="37" t="s">
        <v>53</v>
      </c>
      <c r="L87" s="43">
        <v>96.91</v>
      </c>
    </row>
    <row r="88" spans="1:12" ht="15.4" customHeight="1" x14ac:dyDescent="0.25">
      <c r="K88" s="37" t="s">
        <v>54</v>
      </c>
      <c r="L88" s="43">
        <v>91.82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83.99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-6.6000000000000003E-2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-1.7899999999999999E-2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-2.9399999999999999E-2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-2.8400000000000002E-2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-6.2600000000000003E-2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-2.35E-2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4.8999999999999998E-3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-0.18509999999999999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-4.7899999999999998E-2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-0.13950000000000001</v>
      </c>
    </row>
    <row r="104" spans="1:12" x14ac:dyDescent="0.25">
      <c r="K104" s="38" t="s">
        <v>12</v>
      </c>
      <c r="L104" s="42">
        <v>3.6499999999999998E-2</v>
      </c>
    </row>
    <row r="105" spans="1:12" x14ac:dyDescent="0.25">
      <c r="K105" s="38" t="s">
        <v>11</v>
      </c>
      <c r="L105" s="42">
        <v>-7.4800000000000005E-2</v>
      </c>
    </row>
    <row r="106" spans="1:12" x14ac:dyDescent="0.25">
      <c r="K106" s="38" t="s">
        <v>10</v>
      </c>
      <c r="L106" s="42">
        <v>-4.7699999999999999E-2</v>
      </c>
    </row>
    <row r="107" spans="1:12" x14ac:dyDescent="0.25">
      <c r="K107" s="38" t="s">
        <v>9</v>
      </c>
      <c r="L107" s="42">
        <v>-6.4000000000000001E-2</v>
      </c>
    </row>
    <row r="108" spans="1:12" x14ac:dyDescent="0.25">
      <c r="K108" s="38" t="s">
        <v>8</v>
      </c>
      <c r="L108" s="42">
        <v>-3.8999999999999998E-3</v>
      </c>
    </row>
    <row r="109" spans="1:12" x14ac:dyDescent="0.25">
      <c r="K109" s="38" t="s">
        <v>7</v>
      </c>
      <c r="L109" s="42">
        <v>-5.8200000000000002E-2</v>
      </c>
    </row>
    <row r="110" spans="1:12" x14ac:dyDescent="0.25">
      <c r="K110" s="38" t="s">
        <v>6</v>
      </c>
      <c r="L110" s="42">
        <v>1.12E-2</v>
      </c>
    </row>
    <row r="111" spans="1:12" x14ac:dyDescent="0.25">
      <c r="K111" s="38" t="s">
        <v>5</v>
      </c>
      <c r="L111" s="42">
        <v>-0.15210000000000001</v>
      </c>
    </row>
    <row r="112" spans="1:12" x14ac:dyDescent="0.25">
      <c r="K112" s="38" t="s">
        <v>3</v>
      </c>
      <c r="L112" s="42">
        <v>-7.5999999999999998E-2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1.17E-2</v>
      </c>
    </row>
    <row r="144" spans="11:12" x14ac:dyDescent="0.25">
      <c r="K144" s="38" t="s">
        <v>0</v>
      </c>
      <c r="L144" s="42">
        <v>3.3E-3</v>
      </c>
    </row>
    <row r="145" spans="11:12" x14ac:dyDescent="0.25">
      <c r="K145" s="38" t="s">
        <v>1</v>
      </c>
      <c r="L145" s="42">
        <v>7.6100000000000001E-2</v>
      </c>
    </row>
    <row r="146" spans="11:12" x14ac:dyDescent="0.25">
      <c r="K146" s="38" t="s">
        <v>18</v>
      </c>
      <c r="L146" s="42">
        <v>9.7999999999999997E-3</v>
      </c>
    </row>
    <row r="147" spans="11:12" x14ac:dyDescent="0.25">
      <c r="K147" s="38" t="s">
        <v>2</v>
      </c>
      <c r="L147" s="42">
        <v>6.4699999999999994E-2</v>
      </c>
    </row>
    <row r="148" spans="11:12" x14ac:dyDescent="0.25">
      <c r="K148" s="38" t="s">
        <v>17</v>
      </c>
      <c r="L148" s="42">
        <v>5.0900000000000001E-2</v>
      </c>
    </row>
    <row r="149" spans="11:12" x14ac:dyDescent="0.25">
      <c r="K149" s="38" t="s">
        <v>16</v>
      </c>
      <c r="L149" s="42">
        <v>0.1023</v>
      </c>
    </row>
    <row r="150" spans="11:12" x14ac:dyDescent="0.25">
      <c r="K150" s="38" t="s">
        <v>15</v>
      </c>
      <c r="L150" s="42">
        <v>6.6500000000000004E-2</v>
      </c>
    </row>
    <row r="151" spans="11:12" x14ac:dyDescent="0.25">
      <c r="K151" s="38" t="s">
        <v>14</v>
      </c>
      <c r="L151" s="42">
        <v>3.95E-2</v>
      </c>
    </row>
    <row r="152" spans="11:12" x14ac:dyDescent="0.25">
      <c r="K152" s="38" t="s">
        <v>13</v>
      </c>
      <c r="L152" s="42">
        <v>1.66E-2</v>
      </c>
    </row>
    <row r="153" spans="11:12" x14ac:dyDescent="0.25">
      <c r="K153" s="38" t="s">
        <v>12</v>
      </c>
      <c r="L153" s="42">
        <v>4.3700000000000003E-2</v>
      </c>
    </row>
    <row r="154" spans="11:12" x14ac:dyDescent="0.25">
      <c r="K154" s="38" t="s">
        <v>11</v>
      </c>
      <c r="L154" s="42">
        <v>2.0299999999999999E-2</v>
      </c>
    </row>
    <row r="155" spans="11:12" x14ac:dyDescent="0.25">
      <c r="K155" s="38" t="s">
        <v>10</v>
      </c>
      <c r="L155" s="42">
        <v>8.7999999999999995E-2</v>
      </c>
    </row>
    <row r="156" spans="11:12" x14ac:dyDescent="0.25">
      <c r="K156" s="38" t="s">
        <v>9</v>
      </c>
      <c r="L156" s="42">
        <v>7.0300000000000001E-2</v>
      </c>
    </row>
    <row r="157" spans="11:12" x14ac:dyDescent="0.25">
      <c r="K157" s="38" t="s">
        <v>8</v>
      </c>
      <c r="L157" s="42">
        <v>5.4100000000000002E-2</v>
      </c>
    </row>
    <row r="158" spans="11:12" x14ac:dyDescent="0.25">
      <c r="K158" s="38" t="s">
        <v>7</v>
      </c>
      <c r="L158" s="42">
        <v>9.35E-2</v>
      </c>
    </row>
    <row r="159" spans="11:12" x14ac:dyDescent="0.25">
      <c r="K159" s="38" t="s">
        <v>6</v>
      </c>
      <c r="L159" s="42">
        <v>0.13669999999999999</v>
      </c>
    </row>
    <row r="160" spans="11:12" x14ac:dyDescent="0.25">
      <c r="K160" s="38" t="s">
        <v>5</v>
      </c>
      <c r="L160" s="42">
        <v>1.9800000000000002E-2</v>
      </c>
    </row>
    <row r="161" spans="11:12" x14ac:dyDescent="0.25">
      <c r="K161" s="38" t="s">
        <v>3</v>
      </c>
      <c r="L161" s="42">
        <v>3.1699999999999999E-2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1.14E-2</v>
      </c>
    </row>
    <row r="164" spans="11:12" x14ac:dyDescent="0.25">
      <c r="K164" s="38" t="s">
        <v>0</v>
      </c>
      <c r="L164" s="42">
        <v>3.3999999999999998E-3</v>
      </c>
    </row>
    <row r="165" spans="11:12" x14ac:dyDescent="0.25">
      <c r="K165" s="38" t="s">
        <v>1</v>
      </c>
      <c r="L165" s="42">
        <v>7.7100000000000002E-2</v>
      </c>
    </row>
    <row r="166" spans="11:12" x14ac:dyDescent="0.25">
      <c r="K166" s="38" t="s">
        <v>18</v>
      </c>
      <c r="L166" s="42">
        <v>9.9000000000000008E-3</v>
      </c>
    </row>
    <row r="167" spans="11:12" x14ac:dyDescent="0.25">
      <c r="K167" s="38" t="s">
        <v>2</v>
      </c>
      <c r="L167" s="42">
        <v>6.3399999999999998E-2</v>
      </c>
    </row>
    <row r="168" spans="11:12" x14ac:dyDescent="0.25">
      <c r="K168" s="38" t="s">
        <v>17</v>
      </c>
      <c r="L168" s="42">
        <v>5.1900000000000002E-2</v>
      </c>
    </row>
    <row r="169" spans="11:12" x14ac:dyDescent="0.25">
      <c r="K169" s="38" t="s">
        <v>16</v>
      </c>
      <c r="L169" s="42">
        <v>0.1074</v>
      </c>
    </row>
    <row r="170" spans="11:12" x14ac:dyDescent="0.25">
      <c r="K170" s="38" t="s">
        <v>15</v>
      </c>
      <c r="L170" s="42">
        <v>5.6599999999999998E-2</v>
      </c>
    </row>
    <row r="171" spans="11:12" x14ac:dyDescent="0.25">
      <c r="K171" s="38" t="s">
        <v>14</v>
      </c>
      <c r="L171" s="42">
        <v>3.9199999999999999E-2</v>
      </c>
    </row>
    <row r="172" spans="11:12" x14ac:dyDescent="0.25">
      <c r="K172" s="38" t="s">
        <v>13</v>
      </c>
      <c r="L172" s="42">
        <v>1.49E-2</v>
      </c>
    </row>
    <row r="173" spans="11:12" x14ac:dyDescent="0.25">
      <c r="K173" s="38" t="s">
        <v>12</v>
      </c>
      <c r="L173" s="42">
        <v>4.7399999999999998E-2</v>
      </c>
    </row>
    <row r="174" spans="11:12" x14ac:dyDescent="0.25">
      <c r="K174" s="38" t="s">
        <v>11</v>
      </c>
      <c r="L174" s="42">
        <v>1.9599999999999999E-2</v>
      </c>
    </row>
    <row r="175" spans="11:12" x14ac:dyDescent="0.25">
      <c r="K175" s="38" t="s">
        <v>10</v>
      </c>
      <c r="L175" s="42">
        <v>8.7599999999999997E-2</v>
      </c>
    </row>
    <row r="176" spans="11:12" x14ac:dyDescent="0.25">
      <c r="K176" s="38" t="s">
        <v>9</v>
      </c>
      <c r="L176" s="42">
        <v>6.88E-2</v>
      </c>
    </row>
    <row r="177" spans="11:12" x14ac:dyDescent="0.25">
      <c r="K177" s="38" t="s">
        <v>8</v>
      </c>
      <c r="L177" s="42">
        <v>5.6300000000000003E-2</v>
      </c>
    </row>
    <row r="178" spans="11:12" x14ac:dyDescent="0.25">
      <c r="K178" s="38" t="s">
        <v>7</v>
      </c>
      <c r="L178" s="42">
        <v>9.1999999999999998E-2</v>
      </c>
    </row>
    <row r="179" spans="11:12" x14ac:dyDescent="0.25">
      <c r="K179" s="38" t="s">
        <v>6</v>
      </c>
      <c r="L179" s="42">
        <v>0.1444</v>
      </c>
    </row>
    <row r="180" spans="11:12" x14ac:dyDescent="0.25">
      <c r="K180" s="38" t="s">
        <v>5</v>
      </c>
      <c r="L180" s="42">
        <v>1.7500000000000002E-2</v>
      </c>
    </row>
    <row r="181" spans="11:12" x14ac:dyDescent="0.25">
      <c r="K181" s="38" t="s">
        <v>3</v>
      </c>
      <c r="L181" s="42">
        <v>3.0599999999999999E-2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99.243899999999996</v>
      </c>
    </row>
    <row r="185" spans="11:12" x14ac:dyDescent="0.25">
      <c r="K185" s="68">
        <v>43918</v>
      </c>
      <c r="L185" s="43">
        <v>96.240099999999998</v>
      </c>
    </row>
    <row r="186" spans="11:12" x14ac:dyDescent="0.25">
      <c r="K186" s="68">
        <v>43925</v>
      </c>
      <c r="L186" s="43">
        <v>93.611199999999997</v>
      </c>
    </row>
    <row r="187" spans="11:12" x14ac:dyDescent="0.25">
      <c r="K187" s="68">
        <v>43932</v>
      </c>
      <c r="L187" s="43">
        <v>91.951099999999997</v>
      </c>
    </row>
    <row r="188" spans="11:12" x14ac:dyDescent="0.25">
      <c r="K188" s="68">
        <v>43939</v>
      </c>
      <c r="L188" s="43">
        <v>91.5398</v>
      </c>
    </row>
    <row r="189" spans="11:12" x14ac:dyDescent="0.25">
      <c r="K189" s="68">
        <v>43946</v>
      </c>
      <c r="L189" s="43">
        <v>91.89</v>
      </c>
    </row>
    <row r="190" spans="11:12" x14ac:dyDescent="0.25">
      <c r="K190" s="68">
        <v>43953</v>
      </c>
      <c r="L190" s="43">
        <v>92.294499999999999</v>
      </c>
    </row>
    <row r="191" spans="11:12" x14ac:dyDescent="0.25">
      <c r="K191" s="68">
        <v>43960</v>
      </c>
      <c r="L191" s="43">
        <v>92.851100000000002</v>
      </c>
    </row>
    <row r="192" spans="11:12" x14ac:dyDescent="0.25">
      <c r="K192" s="68">
        <v>43967</v>
      </c>
      <c r="L192" s="43">
        <v>93.380499999999998</v>
      </c>
    </row>
    <row r="193" spans="11:12" x14ac:dyDescent="0.25">
      <c r="K193" s="68">
        <v>43974</v>
      </c>
      <c r="L193" s="43">
        <v>93.691299999999998</v>
      </c>
    </row>
    <row r="194" spans="11:12" x14ac:dyDescent="0.25">
      <c r="K194" s="68">
        <v>43981</v>
      </c>
      <c r="L194" s="43">
        <v>94.189300000000003</v>
      </c>
    </row>
    <row r="195" spans="11:12" x14ac:dyDescent="0.25">
      <c r="K195" s="68">
        <v>43988</v>
      </c>
      <c r="L195" s="43">
        <v>95.112399999999994</v>
      </c>
    </row>
    <row r="196" spans="11:12" x14ac:dyDescent="0.25">
      <c r="K196" s="68">
        <v>43995</v>
      </c>
      <c r="L196" s="43">
        <v>95.610299999999995</v>
      </c>
    </row>
    <row r="197" spans="11:12" x14ac:dyDescent="0.25">
      <c r="K197" s="68">
        <v>44002</v>
      </c>
      <c r="L197" s="43">
        <v>95.758399999999995</v>
      </c>
    </row>
    <row r="198" spans="11:12" x14ac:dyDescent="0.25">
      <c r="K198" s="68">
        <v>44009</v>
      </c>
      <c r="L198" s="43">
        <v>95.662400000000005</v>
      </c>
    </row>
    <row r="199" spans="11:12" x14ac:dyDescent="0.25">
      <c r="K199" s="68">
        <v>44016</v>
      </c>
      <c r="L199" s="43">
        <v>96.562399999999997</v>
      </c>
    </row>
    <row r="200" spans="11:12" x14ac:dyDescent="0.25">
      <c r="K200" s="68">
        <v>44023</v>
      </c>
      <c r="L200" s="43">
        <v>97.020499999999998</v>
      </c>
    </row>
    <row r="201" spans="11:12" x14ac:dyDescent="0.25">
      <c r="K201" s="68">
        <v>44030</v>
      </c>
      <c r="L201" s="43">
        <v>96.9392</v>
      </c>
    </row>
    <row r="202" spans="11:12" x14ac:dyDescent="0.25">
      <c r="K202" s="68">
        <v>44037</v>
      </c>
      <c r="L202" s="43">
        <v>97.041899999999998</v>
      </c>
    </row>
    <row r="203" spans="11:12" x14ac:dyDescent="0.25">
      <c r="K203" s="68">
        <v>44044</v>
      </c>
      <c r="L203" s="43">
        <v>97.1447</v>
      </c>
    </row>
    <row r="204" spans="11:12" x14ac:dyDescent="0.25">
      <c r="K204" s="68">
        <v>44051</v>
      </c>
      <c r="L204" s="43">
        <v>97.028099999999995</v>
      </c>
    </row>
    <row r="205" spans="11:12" x14ac:dyDescent="0.25">
      <c r="K205" s="68">
        <v>44058</v>
      </c>
      <c r="L205" s="43">
        <v>96.891000000000005</v>
      </c>
    </row>
    <row r="206" spans="11:12" x14ac:dyDescent="0.25">
      <c r="K206" s="68">
        <v>44065</v>
      </c>
      <c r="L206" s="43">
        <v>96.911799999999999</v>
      </c>
    </row>
    <row r="207" spans="11:12" x14ac:dyDescent="0.25">
      <c r="K207" s="68">
        <v>44072</v>
      </c>
      <c r="L207" s="43">
        <v>96.951400000000007</v>
      </c>
    </row>
    <row r="208" spans="11:12" x14ac:dyDescent="0.25">
      <c r="K208" s="68">
        <v>44079</v>
      </c>
      <c r="L208" s="43">
        <v>97.102500000000006</v>
      </c>
    </row>
    <row r="209" spans="11:12" x14ac:dyDescent="0.25">
      <c r="K209" s="68">
        <v>44086</v>
      </c>
      <c r="L209" s="43">
        <v>97.5</v>
      </c>
    </row>
    <row r="210" spans="11:12" x14ac:dyDescent="0.25">
      <c r="K210" s="68">
        <v>44093</v>
      </c>
      <c r="L210" s="43">
        <v>97.635999999999996</v>
      </c>
    </row>
    <row r="211" spans="11:12" x14ac:dyDescent="0.25">
      <c r="K211" s="68">
        <v>44100</v>
      </c>
      <c r="L211" s="43">
        <v>97.498000000000005</v>
      </c>
    </row>
    <row r="212" spans="11:12" x14ac:dyDescent="0.25">
      <c r="K212" s="68">
        <v>44107</v>
      </c>
      <c r="L212" s="43">
        <v>96.847399999999993</v>
      </c>
    </row>
    <row r="213" spans="11:12" x14ac:dyDescent="0.25">
      <c r="K213" s="68">
        <v>44114</v>
      </c>
      <c r="L213" s="43">
        <v>96.677199999999999</v>
      </c>
    </row>
    <row r="214" spans="11:12" x14ac:dyDescent="0.25">
      <c r="K214" s="68">
        <v>44121</v>
      </c>
      <c r="L214" s="43">
        <v>97.124200000000002</v>
      </c>
    </row>
    <row r="215" spans="11:12" x14ac:dyDescent="0.25">
      <c r="K215" s="68">
        <v>44128</v>
      </c>
      <c r="L215" s="43">
        <v>97.241299999999995</v>
      </c>
    </row>
    <row r="216" spans="11:12" x14ac:dyDescent="0.25">
      <c r="K216" s="68">
        <v>44135</v>
      </c>
      <c r="L216" s="43">
        <v>97.3065</v>
      </c>
    </row>
    <row r="217" spans="11:12" x14ac:dyDescent="0.25">
      <c r="K217" s="68">
        <v>44142</v>
      </c>
      <c r="L217" s="43">
        <v>97.335300000000004</v>
      </c>
    </row>
    <row r="218" spans="11:12" x14ac:dyDescent="0.25">
      <c r="K218" s="68">
        <v>44149</v>
      </c>
      <c r="L218" s="43">
        <v>97.600099999999998</v>
      </c>
    </row>
    <row r="219" spans="11:12" x14ac:dyDescent="0.25">
      <c r="K219" s="68">
        <v>44156</v>
      </c>
      <c r="L219" s="43">
        <v>97.566999999999993</v>
      </c>
    </row>
    <row r="220" spans="11:12" x14ac:dyDescent="0.25">
      <c r="K220" s="68">
        <v>44163</v>
      </c>
      <c r="L220" s="43">
        <v>97.955100000000002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99.654499999999999</v>
      </c>
    </row>
    <row r="227" spans="11:12" x14ac:dyDescent="0.25">
      <c r="K227" s="68">
        <v>43918</v>
      </c>
      <c r="L227" s="43">
        <v>98.375900000000001</v>
      </c>
    </row>
    <row r="228" spans="11:12" x14ac:dyDescent="0.25">
      <c r="K228" s="68">
        <v>43925</v>
      </c>
      <c r="L228" s="43">
        <v>96.647000000000006</v>
      </c>
    </row>
    <row r="229" spans="11:12" x14ac:dyDescent="0.25">
      <c r="K229" s="68">
        <v>43932</v>
      </c>
      <c r="L229" s="43">
        <v>94.065100000000001</v>
      </c>
    </row>
    <row r="230" spans="11:12" x14ac:dyDescent="0.25">
      <c r="K230" s="68">
        <v>43939</v>
      </c>
      <c r="L230" s="43">
        <v>93.960400000000007</v>
      </c>
    </row>
    <row r="231" spans="11:12" x14ac:dyDescent="0.25">
      <c r="K231" s="68">
        <v>43946</v>
      </c>
      <c r="L231" s="43">
        <v>94.085800000000006</v>
      </c>
    </row>
    <row r="232" spans="11:12" x14ac:dyDescent="0.25">
      <c r="K232" s="68">
        <v>43953</v>
      </c>
      <c r="L232" s="43">
        <v>94.563100000000006</v>
      </c>
    </row>
    <row r="233" spans="11:12" x14ac:dyDescent="0.25">
      <c r="K233" s="68">
        <v>43960</v>
      </c>
      <c r="L233" s="43">
        <v>93.362499999999997</v>
      </c>
    </row>
    <row r="234" spans="11:12" x14ac:dyDescent="0.25">
      <c r="K234" s="68">
        <v>43967</v>
      </c>
      <c r="L234" s="43">
        <v>92.559299999999993</v>
      </c>
    </row>
    <row r="235" spans="11:12" x14ac:dyDescent="0.25">
      <c r="K235" s="68">
        <v>43974</v>
      </c>
      <c r="L235" s="43">
        <v>92.190799999999996</v>
      </c>
    </row>
    <row r="236" spans="11:12" x14ac:dyDescent="0.25">
      <c r="K236" s="68">
        <v>43981</v>
      </c>
      <c r="L236" s="43">
        <v>93.488699999999994</v>
      </c>
    </row>
    <row r="237" spans="11:12" x14ac:dyDescent="0.25">
      <c r="K237" s="68">
        <v>43988</v>
      </c>
      <c r="L237" s="43">
        <v>95.383600000000001</v>
      </c>
    </row>
    <row r="238" spans="11:12" x14ac:dyDescent="0.25">
      <c r="K238" s="68">
        <v>43995</v>
      </c>
      <c r="L238" s="43">
        <v>96.041200000000003</v>
      </c>
    </row>
    <row r="239" spans="11:12" x14ac:dyDescent="0.25">
      <c r="K239" s="68">
        <v>44002</v>
      </c>
      <c r="L239" s="43">
        <v>96.951099999999997</v>
      </c>
    </row>
    <row r="240" spans="11:12" x14ac:dyDescent="0.25">
      <c r="K240" s="68">
        <v>44009</v>
      </c>
      <c r="L240" s="43">
        <v>97.047799999999995</v>
      </c>
    </row>
    <row r="241" spans="11:12" x14ac:dyDescent="0.25">
      <c r="K241" s="68">
        <v>44016</v>
      </c>
      <c r="L241" s="43">
        <v>98.7821</v>
      </c>
    </row>
    <row r="242" spans="11:12" x14ac:dyDescent="0.25">
      <c r="K242" s="68">
        <v>44023</v>
      </c>
      <c r="L242" s="43">
        <v>95.950900000000004</v>
      </c>
    </row>
    <row r="243" spans="11:12" x14ac:dyDescent="0.25">
      <c r="K243" s="68">
        <v>44030</v>
      </c>
      <c r="L243" s="43">
        <v>95.522000000000006</v>
      </c>
    </row>
    <row r="244" spans="11:12" x14ac:dyDescent="0.25">
      <c r="K244" s="68">
        <v>44037</v>
      </c>
      <c r="L244" s="43">
        <v>95.209500000000006</v>
      </c>
    </row>
    <row r="245" spans="11:12" x14ac:dyDescent="0.25">
      <c r="K245" s="68">
        <v>44044</v>
      </c>
      <c r="L245" s="43">
        <v>95.979600000000005</v>
      </c>
    </row>
    <row r="246" spans="11:12" x14ac:dyDescent="0.25">
      <c r="K246" s="68">
        <v>44051</v>
      </c>
      <c r="L246" s="43">
        <v>96.418400000000005</v>
      </c>
    </row>
    <row r="247" spans="11:12" x14ac:dyDescent="0.25">
      <c r="K247" s="68">
        <v>44058</v>
      </c>
      <c r="L247" s="43">
        <v>95.936199999999999</v>
      </c>
    </row>
    <row r="248" spans="11:12" x14ac:dyDescent="0.25">
      <c r="K248" s="68">
        <v>44065</v>
      </c>
      <c r="L248" s="43">
        <v>95.768500000000003</v>
      </c>
    </row>
    <row r="249" spans="11:12" x14ac:dyDescent="0.25">
      <c r="K249" s="68">
        <v>44072</v>
      </c>
      <c r="L249" s="43">
        <v>95.923500000000004</v>
      </c>
    </row>
    <row r="250" spans="11:12" x14ac:dyDescent="0.25">
      <c r="K250" s="68">
        <v>44079</v>
      </c>
      <c r="L250" s="43">
        <v>98.617699999999999</v>
      </c>
    </row>
    <row r="251" spans="11:12" x14ac:dyDescent="0.25">
      <c r="K251" s="68">
        <v>44086</v>
      </c>
      <c r="L251" s="43">
        <v>99.542000000000002</v>
      </c>
    </row>
    <row r="252" spans="11:12" x14ac:dyDescent="0.25">
      <c r="K252" s="68">
        <v>44093</v>
      </c>
      <c r="L252" s="43">
        <v>100.3038</v>
      </c>
    </row>
    <row r="253" spans="11:12" x14ac:dyDescent="0.25">
      <c r="K253" s="68">
        <v>44100</v>
      </c>
      <c r="L253" s="43">
        <v>99.685199999999995</v>
      </c>
    </row>
    <row r="254" spans="11:12" x14ac:dyDescent="0.25">
      <c r="K254" s="68">
        <v>44107</v>
      </c>
      <c r="L254" s="43">
        <v>97.574600000000004</v>
      </c>
    </row>
    <row r="255" spans="11:12" x14ac:dyDescent="0.25">
      <c r="K255" s="68">
        <v>44114</v>
      </c>
      <c r="L255" s="43">
        <v>95.876400000000004</v>
      </c>
    </row>
    <row r="256" spans="11:12" x14ac:dyDescent="0.25">
      <c r="K256" s="68">
        <v>44121</v>
      </c>
      <c r="L256" s="43">
        <v>96.223600000000005</v>
      </c>
    </row>
    <row r="257" spans="11:12" x14ac:dyDescent="0.25">
      <c r="K257" s="68">
        <v>44128</v>
      </c>
      <c r="L257" s="43">
        <v>95.599299999999999</v>
      </c>
    </row>
    <row r="258" spans="11:12" x14ac:dyDescent="0.25">
      <c r="K258" s="68">
        <v>44135</v>
      </c>
      <c r="L258" s="43">
        <v>95.715000000000003</v>
      </c>
    </row>
    <row r="259" spans="11:12" x14ac:dyDescent="0.25">
      <c r="K259" s="68">
        <v>44142</v>
      </c>
      <c r="L259" s="43">
        <v>96.2988</v>
      </c>
    </row>
    <row r="260" spans="11:12" x14ac:dyDescent="0.25">
      <c r="K260" s="68">
        <v>44149</v>
      </c>
      <c r="L260" s="43">
        <v>96.704899999999995</v>
      </c>
    </row>
    <row r="261" spans="11:12" x14ac:dyDescent="0.25">
      <c r="K261" s="68">
        <v>44156</v>
      </c>
      <c r="L261" s="43">
        <v>96.395700000000005</v>
      </c>
    </row>
    <row r="262" spans="11:12" x14ac:dyDescent="0.25">
      <c r="K262" s="68">
        <v>44163</v>
      </c>
      <c r="L262" s="43">
        <v>97.415499999999994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99.016599999999997</v>
      </c>
    </row>
    <row r="270" spans="11:12" x14ac:dyDescent="0.25">
      <c r="K270" s="68">
        <v>43918</v>
      </c>
      <c r="L270" s="43">
        <v>96.086500000000001</v>
      </c>
    </row>
    <row r="271" spans="11:12" x14ac:dyDescent="0.25">
      <c r="K271" s="68">
        <v>43925</v>
      </c>
      <c r="L271" s="43">
        <v>93.145899999999997</v>
      </c>
    </row>
    <row r="272" spans="11:12" x14ac:dyDescent="0.25">
      <c r="K272" s="68">
        <v>43932</v>
      </c>
      <c r="L272" s="43">
        <v>91.625900000000001</v>
      </c>
    </row>
    <row r="273" spans="11:12" x14ac:dyDescent="0.25">
      <c r="K273" s="68">
        <v>43939</v>
      </c>
      <c r="L273" s="43">
        <v>91.188199999999995</v>
      </c>
    </row>
    <row r="274" spans="11:12" x14ac:dyDescent="0.25">
      <c r="K274" s="68">
        <v>43946</v>
      </c>
      <c r="L274" s="43">
        <v>91.73</v>
      </c>
    </row>
    <row r="275" spans="11:12" x14ac:dyDescent="0.25">
      <c r="K275" s="68">
        <v>43953</v>
      </c>
      <c r="L275" s="43">
        <v>91.867000000000004</v>
      </c>
    </row>
    <row r="276" spans="11:12" x14ac:dyDescent="0.25">
      <c r="K276" s="68">
        <v>43960</v>
      </c>
      <c r="L276" s="43">
        <v>92.065899999999999</v>
      </c>
    </row>
    <row r="277" spans="11:12" x14ac:dyDescent="0.25">
      <c r="K277" s="68">
        <v>43967</v>
      </c>
      <c r="L277" s="43">
        <v>92.242400000000004</v>
      </c>
    </row>
    <row r="278" spans="11:12" x14ac:dyDescent="0.25">
      <c r="K278" s="68">
        <v>43974</v>
      </c>
      <c r="L278" s="43">
        <v>92.421499999999995</v>
      </c>
    </row>
    <row r="279" spans="11:12" x14ac:dyDescent="0.25">
      <c r="K279" s="68">
        <v>43981</v>
      </c>
      <c r="L279" s="43">
        <v>93.065700000000007</v>
      </c>
    </row>
    <row r="280" spans="11:12" x14ac:dyDescent="0.25">
      <c r="K280" s="68">
        <v>43988</v>
      </c>
      <c r="L280" s="43">
        <v>93.946100000000001</v>
      </c>
    </row>
    <row r="281" spans="11:12" x14ac:dyDescent="0.25">
      <c r="K281" s="68">
        <v>43995</v>
      </c>
      <c r="L281" s="43">
        <v>94.984800000000007</v>
      </c>
    </row>
    <row r="282" spans="11:12" x14ac:dyDescent="0.25">
      <c r="K282" s="68">
        <v>44002</v>
      </c>
      <c r="L282" s="43">
        <v>95.197500000000005</v>
      </c>
    </row>
    <row r="283" spans="11:12" x14ac:dyDescent="0.25">
      <c r="K283" s="68">
        <v>44009</v>
      </c>
      <c r="L283" s="43">
        <v>94.600800000000007</v>
      </c>
    </row>
    <row r="284" spans="11:12" x14ac:dyDescent="0.25">
      <c r="K284" s="68">
        <v>44016</v>
      </c>
      <c r="L284" s="43">
        <v>95.478899999999996</v>
      </c>
    </row>
    <row r="285" spans="11:12" x14ac:dyDescent="0.25">
      <c r="K285" s="68">
        <v>44023</v>
      </c>
      <c r="L285" s="43">
        <v>95.551500000000004</v>
      </c>
    </row>
    <row r="286" spans="11:12" x14ac:dyDescent="0.25">
      <c r="K286" s="68">
        <v>44030</v>
      </c>
      <c r="L286" s="43">
        <v>95.188199999999995</v>
      </c>
    </row>
    <row r="287" spans="11:12" x14ac:dyDescent="0.25">
      <c r="K287" s="68">
        <v>44037</v>
      </c>
      <c r="L287" s="43">
        <v>94.838800000000006</v>
      </c>
    </row>
    <row r="288" spans="11:12" x14ac:dyDescent="0.25">
      <c r="K288" s="68">
        <v>44044</v>
      </c>
      <c r="L288" s="43">
        <v>94.749399999999994</v>
      </c>
    </row>
    <row r="289" spans="11:12" x14ac:dyDescent="0.25">
      <c r="K289" s="68">
        <v>44051</v>
      </c>
      <c r="L289" s="43">
        <v>94.024600000000007</v>
      </c>
    </row>
    <row r="290" spans="11:12" x14ac:dyDescent="0.25">
      <c r="K290" s="68">
        <v>44058</v>
      </c>
      <c r="L290" s="43">
        <v>93.393799999999999</v>
      </c>
    </row>
    <row r="291" spans="11:12" x14ac:dyDescent="0.25">
      <c r="K291" s="68">
        <v>44065</v>
      </c>
      <c r="L291" s="43">
        <v>92.972999999999999</v>
      </c>
    </row>
    <row r="292" spans="11:12" x14ac:dyDescent="0.25">
      <c r="K292" s="68">
        <v>44072</v>
      </c>
      <c r="L292" s="43">
        <v>93.048500000000004</v>
      </c>
    </row>
    <row r="293" spans="11:12" x14ac:dyDescent="0.25">
      <c r="K293" s="68">
        <v>44079</v>
      </c>
      <c r="L293" s="43">
        <v>93.244200000000006</v>
      </c>
    </row>
    <row r="294" spans="11:12" x14ac:dyDescent="0.25">
      <c r="K294" s="68">
        <v>44086</v>
      </c>
      <c r="L294" s="43">
        <v>93.592299999999994</v>
      </c>
    </row>
    <row r="295" spans="11:12" x14ac:dyDescent="0.25">
      <c r="K295" s="68">
        <v>44093</v>
      </c>
      <c r="L295" s="43">
        <v>93.688299999999998</v>
      </c>
    </row>
    <row r="296" spans="11:12" x14ac:dyDescent="0.25">
      <c r="K296" s="68">
        <v>44100</v>
      </c>
      <c r="L296" s="43">
        <v>93.616600000000005</v>
      </c>
    </row>
    <row r="297" spans="11:12" x14ac:dyDescent="0.25">
      <c r="K297" s="68">
        <v>44107</v>
      </c>
      <c r="L297" s="43">
        <v>93.034400000000005</v>
      </c>
    </row>
    <row r="298" spans="11:12" x14ac:dyDescent="0.25">
      <c r="K298" s="68">
        <v>44114</v>
      </c>
      <c r="L298" s="43">
        <v>93.223399999999998</v>
      </c>
    </row>
    <row r="299" spans="11:12" x14ac:dyDescent="0.25">
      <c r="K299" s="68">
        <v>44121</v>
      </c>
      <c r="L299" s="43">
        <v>93.726299999999995</v>
      </c>
    </row>
    <row r="300" spans="11:12" x14ac:dyDescent="0.25">
      <c r="K300" s="68">
        <v>44128</v>
      </c>
      <c r="L300" s="43">
        <v>93.9696</v>
      </c>
    </row>
    <row r="301" spans="11:12" x14ac:dyDescent="0.25">
      <c r="K301" s="68">
        <v>44135</v>
      </c>
      <c r="L301" s="43">
        <v>94.5411</v>
      </c>
    </row>
    <row r="302" spans="11:12" x14ac:dyDescent="0.25">
      <c r="K302" s="68">
        <v>44142</v>
      </c>
      <c r="L302" s="43">
        <v>94.702600000000004</v>
      </c>
    </row>
    <row r="303" spans="11:12" x14ac:dyDescent="0.25">
      <c r="K303" s="68">
        <v>44149</v>
      </c>
      <c r="L303" s="43">
        <v>95.308099999999996</v>
      </c>
    </row>
    <row r="304" spans="11:12" x14ac:dyDescent="0.25">
      <c r="K304" s="68">
        <v>44156</v>
      </c>
      <c r="L304" s="43">
        <v>95.381100000000004</v>
      </c>
    </row>
    <row r="305" spans="11:12" x14ac:dyDescent="0.25">
      <c r="K305" s="68">
        <v>44163</v>
      </c>
      <c r="L305" s="43">
        <v>95.7273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99.640900000000002</v>
      </c>
    </row>
    <row r="312" spans="11:12" x14ac:dyDescent="0.25">
      <c r="K312" s="68">
        <v>43918</v>
      </c>
      <c r="L312" s="43">
        <v>98.569299999999998</v>
      </c>
    </row>
    <row r="313" spans="11:12" x14ac:dyDescent="0.25">
      <c r="K313" s="68">
        <v>43925</v>
      </c>
      <c r="L313" s="43">
        <v>97.361099999999993</v>
      </c>
    </row>
    <row r="314" spans="11:12" x14ac:dyDescent="0.25">
      <c r="K314" s="68">
        <v>43932</v>
      </c>
      <c r="L314" s="43">
        <v>95.441699999999997</v>
      </c>
    </row>
    <row r="315" spans="11:12" x14ac:dyDescent="0.25">
      <c r="K315" s="68">
        <v>43939</v>
      </c>
      <c r="L315" s="43">
        <v>94.946299999999994</v>
      </c>
    </row>
    <row r="316" spans="11:12" x14ac:dyDescent="0.25">
      <c r="K316" s="68">
        <v>43946</v>
      </c>
      <c r="L316" s="43">
        <v>95.673199999999994</v>
      </c>
    </row>
    <row r="317" spans="11:12" x14ac:dyDescent="0.25">
      <c r="K317" s="68">
        <v>43953</v>
      </c>
      <c r="L317" s="43">
        <v>95.896000000000001</v>
      </c>
    </row>
    <row r="318" spans="11:12" x14ac:dyDescent="0.25">
      <c r="K318" s="68">
        <v>43960</v>
      </c>
      <c r="L318" s="43">
        <v>93.954400000000007</v>
      </c>
    </row>
    <row r="319" spans="11:12" x14ac:dyDescent="0.25">
      <c r="K319" s="68">
        <v>43967</v>
      </c>
      <c r="L319" s="43">
        <v>93.1768</v>
      </c>
    </row>
    <row r="320" spans="11:12" x14ac:dyDescent="0.25">
      <c r="K320" s="68">
        <v>43974</v>
      </c>
      <c r="L320" s="43">
        <v>92.895600000000002</v>
      </c>
    </row>
    <row r="321" spans="11:12" x14ac:dyDescent="0.25">
      <c r="K321" s="68">
        <v>43981</v>
      </c>
      <c r="L321" s="43">
        <v>93.220299999999995</v>
      </c>
    </row>
    <row r="322" spans="11:12" x14ac:dyDescent="0.25">
      <c r="K322" s="68">
        <v>43988</v>
      </c>
      <c r="L322" s="43">
        <v>96.065299999999993</v>
      </c>
    </row>
    <row r="323" spans="11:12" x14ac:dyDescent="0.25">
      <c r="K323" s="68">
        <v>43995</v>
      </c>
      <c r="L323" s="43">
        <v>97.094200000000001</v>
      </c>
    </row>
    <row r="324" spans="11:12" x14ac:dyDescent="0.25">
      <c r="K324" s="68">
        <v>44002</v>
      </c>
      <c r="L324" s="43">
        <v>98.135999999999996</v>
      </c>
    </row>
    <row r="325" spans="11:12" x14ac:dyDescent="0.25">
      <c r="K325" s="68">
        <v>44009</v>
      </c>
      <c r="L325" s="43">
        <v>98.499099999999999</v>
      </c>
    </row>
    <row r="326" spans="11:12" x14ac:dyDescent="0.25">
      <c r="K326" s="68">
        <v>44016</v>
      </c>
      <c r="L326" s="43">
        <v>100.2878</v>
      </c>
    </row>
    <row r="327" spans="11:12" x14ac:dyDescent="0.25">
      <c r="K327" s="68">
        <v>44023</v>
      </c>
      <c r="L327" s="43">
        <v>96.7393</v>
      </c>
    </row>
    <row r="328" spans="11:12" x14ac:dyDescent="0.25">
      <c r="K328" s="68">
        <v>44030</v>
      </c>
      <c r="L328" s="43">
        <v>96.119799999999998</v>
      </c>
    </row>
    <row r="329" spans="11:12" x14ac:dyDescent="0.25">
      <c r="K329" s="68">
        <v>44037</v>
      </c>
      <c r="L329" s="43">
        <v>95.207800000000006</v>
      </c>
    </row>
    <row r="330" spans="11:12" x14ac:dyDescent="0.25">
      <c r="K330" s="68">
        <v>44044</v>
      </c>
      <c r="L330" s="43">
        <v>96.343199999999996</v>
      </c>
    </row>
    <row r="331" spans="11:12" x14ac:dyDescent="0.25">
      <c r="K331" s="68">
        <v>44051</v>
      </c>
      <c r="L331" s="43">
        <v>96.159000000000006</v>
      </c>
    </row>
    <row r="332" spans="11:12" x14ac:dyDescent="0.25">
      <c r="K332" s="68">
        <v>44058</v>
      </c>
      <c r="L332" s="43">
        <v>95.137100000000004</v>
      </c>
    </row>
    <row r="333" spans="11:12" x14ac:dyDescent="0.25">
      <c r="K333" s="68">
        <v>44065</v>
      </c>
      <c r="L333" s="43">
        <v>94.153099999999995</v>
      </c>
    </row>
    <row r="334" spans="11:12" x14ac:dyDescent="0.25">
      <c r="K334" s="68">
        <v>44072</v>
      </c>
      <c r="L334" s="43">
        <v>94.569000000000003</v>
      </c>
    </row>
    <row r="335" spans="11:12" x14ac:dyDescent="0.25">
      <c r="K335" s="68">
        <v>44079</v>
      </c>
      <c r="L335" s="43">
        <v>96.959699999999998</v>
      </c>
    </row>
    <row r="336" spans="11:12" x14ac:dyDescent="0.25">
      <c r="K336" s="68">
        <v>44086</v>
      </c>
      <c r="L336" s="43">
        <v>97.764600000000002</v>
      </c>
    </row>
    <row r="337" spans="11:12" x14ac:dyDescent="0.25">
      <c r="K337" s="68">
        <v>44093</v>
      </c>
      <c r="L337" s="43">
        <v>98.6053</v>
      </c>
    </row>
    <row r="338" spans="11:12" x14ac:dyDescent="0.25">
      <c r="K338" s="68">
        <v>44100</v>
      </c>
      <c r="L338" s="43">
        <v>98.585400000000007</v>
      </c>
    </row>
    <row r="339" spans="11:12" x14ac:dyDescent="0.25">
      <c r="K339" s="68">
        <v>44107</v>
      </c>
      <c r="L339" s="43">
        <v>96.392099999999999</v>
      </c>
    </row>
    <row r="340" spans="11:12" x14ac:dyDescent="0.25">
      <c r="K340" s="68">
        <v>44114</v>
      </c>
      <c r="L340" s="43">
        <v>94.822699999999998</v>
      </c>
    </row>
    <row r="341" spans="11:12" x14ac:dyDescent="0.25">
      <c r="K341" s="68">
        <v>44121</v>
      </c>
      <c r="L341" s="43">
        <v>95.132499999999993</v>
      </c>
    </row>
    <row r="342" spans="11:12" x14ac:dyDescent="0.25">
      <c r="K342" s="68">
        <v>44128</v>
      </c>
      <c r="L342" s="43">
        <v>94.677300000000002</v>
      </c>
    </row>
    <row r="343" spans="11:12" x14ac:dyDescent="0.25">
      <c r="K343" s="68">
        <v>44135</v>
      </c>
      <c r="L343" s="43">
        <v>95.472499999999997</v>
      </c>
    </row>
    <row r="344" spans="11:12" x14ac:dyDescent="0.25">
      <c r="K344" s="68">
        <v>44142</v>
      </c>
      <c r="L344" s="43">
        <v>96.353899999999996</v>
      </c>
    </row>
    <row r="345" spans="11:12" x14ac:dyDescent="0.25">
      <c r="K345" s="68">
        <v>44149</v>
      </c>
      <c r="L345" s="43">
        <v>97.424400000000006</v>
      </c>
    </row>
    <row r="346" spans="11:12" x14ac:dyDescent="0.25">
      <c r="K346" s="68">
        <v>44156</v>
      </c>
      <c r="L346" s="43">
        <v>97.196899999999999</v>
      </c>
    </row>
    <row r="347" spans="11:12" x14ac:dyDescent="0.25">
      <c r="K347" s="68">
        <v>44163</v>
      </c>
      <c r="L347" s="43">
        <v>97.809100000000001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DF74C-CA29-433C-8A0B-44F9F4DF89D7}">
  <sheetPr codeName="Sheet5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36</v>
      </c>
    </row>
    <row r="2" spans="1:12" ht="19.5" customHeight="1" x14ac:dyDescent="0.3">
      <c r="A2" s="3" t="str">
        <f>"Weekly Payroll Jobs and Wages in Australia - " &amp;$L$1</f>
        <v>Weekly Payroll Jobs and Wages in Australia - Queensland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44163</v>
      </c>
    </row>
    <row r="3" spans="1:12" ht="15" customHeight="1" x14ac:dyDescent="0.25">
      <c r="A3" s="21" t="str">
        <f>"Week ending "&amp;TEXT($L$2,"dddd dd mmmm yyyy")</f>
        <v>Week ending Saturday 28 November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44135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44142</v>
      </c>
    </row>
    <row r="6" spans="1:12" ht="16.5" customHeight="1" thickBot="1" x14ac:dyDescent="0.3">
      <c r="A6" s="25" t="str">
        <f>"Change in payroll jobs and total wages, "&amp;$L$1</f>
        <v>Change in payroll jobs and total wages, Queensland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44149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4"/>
      <c r="H7" s="84"/>
      <c r="I7" s="85"/>
      <c r="J7" s="51"/>
      <c r="K7" s="39" t="s">
        <v>71</v>
      </c>
      <c r="L7" s="40">
        <v>44156</v>
      </c>
    </row>
    <row r="8" spans="1:12" ht="33.75" customHeight="1" x14ac:dyDescent="0.25">
      <c r="A8" s="87"/>
      <c r="B8" s="89" t="str">
        <f>"% Change between " &amp; TEXT($L$3,"dd mmmm")&amp;" and "&amp; TEXT($L$2,"dd mmmm") &amp; " (Change since 100th case of COVID-19)"</f>
        <v>% Change between 14 March and 28 November (Change since 100th case of COVID-19)</v>
      </c>
      <c r="C8" s="91" t="str">
        <f>"% Change between " &amp; TEXT($L$4,"dd mmmm")&amp;" and "&amp; TEXT($L$2,"dd mmmm") &amp; " (monthly change)"</f>
        <v>% Change between 31 October and 28 November (monthly change)</v>
      </c>
      <c r="D8" s="74" t="str">
        <f>"% Change between " &amp; TEXT($L$7,"dd mmmm")&amp;" and "&amp; TEXT($L$2,"dd mmmm") &amp; " (weekly change)"</f>
        <v>% Change between 21 November and 28 November (weekly change)</v>
      </c>
      <c r="E8" s="76" t="str">
        <f>"% Change between " &amp; TEXT($L$6,"dd mmmm")&amp;" and "&amp; TEXT($L$7,"dd mmmm") &amp; " (weekly change)"</f>
        <v>% Change between 14 November and 21 November (weekly change)</v>
      </c>
      <c r="F8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G8" s="91" t="str">
        <f>"% Change between " &amp; TEXT($L$4,"dd mmmm")&amp;" and "&amp; TEXT($L$2,"dd mmmm") &amp; " (monthly change)"</f>
        <v>% Change between 31 October and 28 November (monthly change)</v>
      </c>
      <c r="H8" s="74" t="str">
        <f>"% Change between " &amp; TEXT($L$7,"dd mmmm")&amp;" and "&amp; TEXT($L$2,"dd mmmm") &amp; " (weekly change)"</f>
        <v>% Change between 21 November and 28 November (weekly change)</v>
      </c>
      <c r="I8" s="76" t="str">
        <f>"% Change between " &amp; TEXT($L$6,"dd mmmm")&amp;" and "&amp; TEXT($L$7,"dd mmmm") &amp; " (weekly change)"</f>
        <v>% Change between 14 November and 21 November (weekly change)</v>
      </c>
      <c r="J8" s="52"/>
      <c r="K8" s="39" t="s">
        <v>72</v>
      </c>
      <c r="L8" s="40">
        <v>44163</v>
      </c>
    </row>
    <row r="9" spans="1:12" ht="48" customHeight="1" thickBot="1" x14ac:dyDescent="0.3">
      <c r="A9" s="88"/>
      <c r="B9" s="90"/>
      <c r="C9" s="92"/>
      <c r="D9" s="75"/>
      <c r="E9" s="77"/>
      <c r="F9" s="94"/>
      <c r="G9" s="92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Queensland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-1.5755663442024503E-2</v>
      </c>
      <c r="C11" s="28">
        <v>2.5168190281295022E-3</v>
      </c>
      <c r="D11" s="28">
        <v>3.6982236332503415E-3</v>
      </c>
      <c r="E11" s="28">
        <v>-3.6584684448688343E-3</v>
      </c>
      <c r="F11" s="28">
        <v>-1.4056995703910502E-2</v>
      </c>
      <c r="G11" s="28">
        <v>1.5939312185103693E-2</v>
      </c>
      <c r="H11" s="28">
        <v>8.3681545863605322E-3</v>
      </c>
      <c r="I11" s="61">
        <v>-3.1671914353770259E-3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-2.9605471305151232E-2</v>
      </c>
      <c r="C13" s="28">
        <v>-1.2964762096623339E-4</v>
      </c>
      <c r="D13" s="28">
        <v>3.5676586083390749E-3</v>
      </c>
      <c r="E13" s="28">
        <v>-4.1516647764054948E-3</v>
      </c>
      <c r="F13" s="28">
        <v>-2.6810284104895055E-2</v>
      </c>
      <c r="G13" s="28">
        <v>1.5983738681492055E-2</v>
      </c>
      <c r="H13" s="28">
        <v>7.2799200830191424E-3</v>
      </c>
      <c r="I13" s="61">
        <v>-5.0883606166959305E-3</v>
      </c>
      <c r="J13" s="28"/>
      <c r="K13" s="42"/>
      <c r="L13" s="43"/>
    </row>
    <row r="14" spans="1:12" x14ac:dyDescent="0.25">
      <c r="A14" s="62" t="s">
        <v>27</v>
      </c>
      <c r="B14" s="28">
        <v>-2.3687269222036789E-2</v>
      </c>
      <c r="C14" s="28">
        <v>1.3004727766363633E-3</v>
      </c>
      <c r="D14" s="28">
        <v>2.991014108585599E-3</v>
      </c>
      <c r="E14" s="28">
        <v>-3.9681755651662654E-3</v>
      </c>
      <c r="F14" s="28">
        <v>-4.8170932136633038E-3</v>
      </c>
      <c r="G14" s="28">
        <v>1.4784730594852302E-2</v>
      </c>
      <c r="H14" s="28">
        <v>9.70919644787549E-3</v>
      </c>
      <c r="I14" s="61">
        <v>-7.9743357987371866E-4</v>
      </c>
      <c r="J14" s="28"/>
      <c r="K14" s="38"/>
      <c r="L14" s="43"/>
    </row>
    <row r="15" spans="1:12" x14ac:dyDescent="0.25">
      <c r="A15" s="63" t="s">
        <v>49</v>
      </c>
      <c r="B15" s="28">
        <v>0.19841287236272853</v>
      </c>
      <c r="C15" s="28">
        <v>5.2815205257820352E-2</v>
      </c>
      <c r="D15" s="28">
        <v>1.3859898434269713E-2</v>
      </c>
      <c r="E15" s="28">
        <v>2.2481927557029824E-3</v>
      </c>
      <c r="F15" s="28">
        <v>0.54401989092841885</v>
      </c>
      <c r="G15" s="28">
        <v>9.613647730704189E-2</v>
      </c>
      <c r="H15" s="28">
        <v>3.2000730770511021E-2</v>
      </c>
      <c r="I15" s="61">
        <v>1.0460972420440529E-2</v>
      </c>
      <c r="J15" s="28"/>
      <c r="K15" s="56"/>
      <c r="L15" s="43"/>
    </row>
    <row r="16" spans="1:12" x14ac:dyDescent="0.25">
      <c r="A16" s="62" t="s">
        <v>50</v>
      </c>
      <c r="B16" s="28">
        <v>-1.6847471160794769E-2</v>
      </c>
      <c r="C16" s="28">
        <v>8.0544745933810447E-3</v>
      </c>
      <c r="D16" s="28">
        <v>2.3545622246801123E-3</v>
      </c>
      <c r="E16" s="28">
        <v>9.6197355830285325E-4</v>
      </c>
      <c r="F16" s="28">
        <v>5.7138822160767155E-2</v>
      </c>
      <c r="G16" s="28">
        <v>3.2952091610623624E-2</v>
      </c>
      <c r="H16" s="28">
        <v>1.038122541467823E-2</v>
      </c>
      <c r="I16" s="61">
        <v>3.6819695810996755E-3</v>
      </c>
      <c r="J16" s="28"/>
      <c r="K16" s="42"/>
      <c r="L16" s="43"/>
    </row>
    <row r="17" spans="1:12" x14ac:dyDescent="0.25">
      <c r="A17" s="62" t="s">
        <v>51</v>
      </c>
      <c r="B17" s="28">
        <v>-2.3514028974091161E-2</v>
      </c>
      <c r="C17" s="28">
        <v>-4.9811777866148876E-4</v>
      </c>
      <c r="D17" s="28">
        <v>2.0731162156071292E-3</v>
      </c>
      <c r="E17" s="28">
        <v>-4.0404172552036544E-3</v>
      </c>
      <c r="F17" s="28">
        <v>-1.3520274336985549E-2</v>
      </c>
      <c r="G17" s="28">
        <v>1.6637424988212635E-2</v>
      </c>
      <c r="H17" s="28">
        <v>5.5801275400306771E-3</v>
      </c>
      <c r="I17" s="61">
        <v>-3.0456940728189608E-3</v>
      </c>
      <c r="J17" s="28"/>
      <c r="K17" s="42"/>
      <c r="L17" s="43"/>
    </row>
    <row r="18" spans="1:12" x14ac:dyDescent="0.25">
      <c r="A18" s="62" t="s">
        <v>52</v>
      </c>
      <c r="B18" s="28">
        <v>-1.5801155281185308E-2</v>
      </c>
      <c r="C18" s="28">
        <v>1.1717843561469543E-3</v>
      </c>
      <c r="D18" s="28">
        <v>4.3541200380159406E-3</v>
      </c>
      <c r="E18" s="28">
        <v>-4.5898072893792996E-3</v>
      </c>
      <c r="F18" s="28">
        <v>-3.1015261434001129E-2</v>
      </c>
      <c r="G18" s="28">
        <v>1.7575033803701512E-2</v>
      </c>
      <c r="H18" s="28">
        <v>9.0538993233084675E-3</v>
      </c>
      <c r="I18" s="61">
        <v>-5.8330490169516969E-3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-2.2098034806360189E-2</v>
      </c>
      <c r="C19" s="28">
        <v>1.0011470072541773E-3</v>
      </c>
      <c r="D19" s="28">
        <v>5.1694956963714844E-3</v>
      </c>
      <c r="E19" s="28">
        <v>-5.1010586779077771E-3</v>
      </c>
      <c r="F19" s="28">
        <v>-3.8932141261012743E-2</v>
      </c>
      <c r="G19" s="28">
        <v>2.0078218567420647E-2</v>
      </c>
      <c r="H19" s="28">
        <v>1.0364408194793562E-2</v>
      </c>
      <c r="I19" s="61">
        <v>-2.9189443028750928E-3</v>
      </c>
      <c r="J19" s="29"/>
      <c r="K19" s="44"/>
      <c r="L19" s="43"/>
    </row>
    <row r="20" spans="1:12" x14ac:dyDescent="0.25">
      <c r="A20" s="62" t="s">
        <v>54</v>
      </c>
      <c r="B20" s="28">
        <v>-6.9367486093665831E-2</v>
      </c>
      <c r="C20" s="28">
        <v>-5.7048217412550839E-3</v>
      </c>
      <c r="D20" s="28">
        <v>5.0308238403589112E-3</v>
      </c>
      <c r="E20" s="28">
        <v>-7.676498672563703E-3</v>
      </c>
      <c r="F20" s="28">
        <v>-7.7652774088692311E-2</v>
      </c>
      <c r="G20" s="28">
        <v>1.0324326545503748E-2</v>
      </c>
      <c r="H20" s="28">
        <v>7.8733254085352478E-3</v>
      </c>
      <c r="I20" s="61">
        <v>-6.1996506795165551E-3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-0.11621425460879664</v>
      </c>
      <c r="C21" s="65">
        <v>-6.6204635575378701E-3</v>
      </c>
      <c r="D21" s="65">
        <v>7.1250629963199863E-3</v>
      </c>
      <c r="E21" s="65">
        <v>-8.5380840753634946E-3</v>
      </c>
      <c r="F21" s="65">
        <v>-0.11062197268564367</v>
      </c>
      <c r="G21" s="65">
        <v>-8.0575995122129651E-3</v>
      </c>
      <c r="H21" s="65">
        <v>9.3278398080227642E-3</v>
      </c>
      <c r="I21" s="66">
        <v>-1.2063822758464071E-2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Queensland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Queensland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105.11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97.36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96.84</v>
      </c>
    </row>
    <row r="39" spans="1:12" x14ac:dyDescent="0.25">
      <c r="K39" s="44" t="s">
        <v>52</v>
      </c>
      <c r="L39" s="43">
        <v>97.36</v>
      </c>
    </row>
    <row r="40" spans="1:12" x14ac:dyDescent="0.25">
      <c r="K40" s="37" t="s">
        <v>53</v>
      </c>
      <c r="L40" s="43">
        <v>97.39</v>
      </c>
    </row>
    <row r="41" spans="1:12" x14ac:dyDescent="0.25">
      <c r="K41" s="37" t="s">
        <v>54</v>
      </c>
      <c r="L41" s="43">
        <v>94.2</v>
      </c>
    </row>
    <row r="42" spans="1:12" x14ac:dyDescent="0.25">
      <c r="K42" s="37" t="s">
        <v>55</v>
      </c>
      <c r="L42" s="43">
        <v>89.8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107.59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Queensland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97.55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96.51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97.08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97.1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93.33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88.7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108.7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Queensland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97.92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96.8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97.57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97.58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93.75</v>
      </c>
    </row>
    <row r="60" spans="1:12" ht="15.4" customHeight="1" x14ac:dyDescent="0.25">
      <c r="K60" s="37" t="s">
        <v>55</v>
      </c>
      <c r="L60" s="43">
        <v>89.08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102.98</v>
      </c>
    </row>
    <row r="66" spans="1:12" ht="15.4" customHeight="1" x14ac:dyDescent="0.25">
      <c r="K66" s="42" t="s">
        <v>50</v>
      </c>
      <c r="L66" s="43">
        <v>96.83</v>
      </c>
    </row>
    <row r="67" spans="1:12" ht="15.4" customHeight="1" x14ac:dyDescent="0.25">
      <c r="K67" s="42" t="s">
        <v>51</v>
      </c>
      <c r="L67" s="43">
        <v>98.07</v>
      </c>
    </row>
    <row r="68" spans="1:12" ht="15.4" customHeight="1" x14ac:dyDescent="0.25">
      <c r="K68" s="44" t="s">
        <v>52</v>
      </c>
      <c r="L68" s="43">
        <v>99.08</v>
      </c>
    </row>
    <row r="69" spans="1:12" ht="15.4" customHeight="1" x14ac:dyDescent="0.25">
      <c r="K69" s="37" t="s">
        <v>53</v>
      </c>
      <c r="L69" s="43">
        <v>97.9</v>
      </c>
    </row>
    <row r="70" spans="1:12" ht="15.4" customHeight="1" x14ac:dyDescent="0.25">
      <c r="K70" s="37" t="s">
        <v>54</v>
      </c>
      <c r="L70" s="43">
        <v>92.95</v>
      </c>
    </row>
    <row r="71" spans="1:12" ht="15.4" customHeight="1" x14ac:dyDescent="0.25">
      <c r="K71" s="37" t="s">
        <v>55</v>
      </c>
      <c r="L71" s="43">
        <v>87.82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105.99</v>
      </c>
    </row>
    <row r="75" spans="1:12" ht="15.4" customHeight="1" x14ac:dyDescent="0.25">
      <c r="K75" s="42" t="s">
        <v>50</v>
      </c>
      <c r="L75" s="43">
        <v>97.66</v>
      </c>
    </row>
    <row r="76" spans="1:12" ht="15.4" customHeight="1" x14ac:dyDescent="0.25">
      <c r="K76" s="42" t="s">
        <v>51</v>
      </c>
      <c r="L76" s="43">
        <v>97.88</v>
      </c>
    </row>
    <row r="77" spans="1:12" ht="15.4" customHeight="1" x14ac:dyDescent="0.25">
      <c r="A77" s="31" t="str">
        <f>"Distribution of payroll jobs by industry, "&amp;$L$1</f>
        <v>Distribution of payroll jobs by industry, Queensland</v>
      </c>
      <c r="K77" s="44" t="s">
        <v>52</v>
      </c>
      <c r="L77" s="43">
        <v>98.74</v>
      </c>
    </row>
    <row r="78" spans="1:12" ht="15.4" customHeight="1" x14ac:dyDescent="0.25">
      <c r="K78" s="37" t="s">
        <v>53</v>
      </c>
      <c r="L78" s="43">
        <v>97.38</v>
      </c>
    </row>
    <row r="79" spans="1:12" ht="15.4" customHeight="1" x14ac:dyDescent="0.25">
      <c r="K79" s="37" t="s">
        <v>54</v>
      </c>
      <c r="L79" s="43">
        <v>91.82</v>
      </c>
    </row>
    <row r="80" spans="1:12" ht="15.4" customHeight="1" x14ac:dyDescent="0.25">
      <c r="K80" s="37" t="s">
        <v>55</v>
      </c>
      <c r="L80" s="43">
        <v>86.46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106.48</v>
      </c>
    </row>
    <row r="84" spans="1:12" ht="15.4" customHeight="1" x14ac:dyDescent="0.25">
      <c r="K84" s="42" t="s">
        <v>50</v>
      </c>
      <c r="L84" s="43">
        <v>97.85</v>
      </c>
    </row>
    <row r="85" spans="1:12" ht="15.4" customHeight="1" x14ac:dyDescent="0.25">
      <c r="K85" s="42" t="s">
        <v>51</v>
      </c>
      <c r="L85" s="43">
        <v>98.02</v>
      </c>
    </row>
    <row r="86" spans="1:12" ht="15.4" customHeight="1" x14ac:dyDescent="0.25">
      <c r="K86" s="44" t="s">
        <v>52</v>
      </c>
      <c r="L86" s="43">
        <v>99.11</v>
      </c>
    </row>
    <row r="87" spans="1:12" ht="15.4" customHeight="1" x14ac:dyDescent="0.25">
      <c r="K87" s="37" t="s">
        <v>53</v>
      </c>
      <c r="L87" s="43">
        <v>97.92</v>
      </c>
    </row>
    <row r="88" spans="1:12" ht="15.4" customHeight="1" x14ac:dyDescent="0.25">
      <c r="K88" s="37" t="s">
        <v>54</v>
      </c>
      <c r="L88" s="43">
        <v>92.34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87.38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-1.8100000000000002E-2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-6.7000000000000002E-3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-3.4200000000000001E-2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-3.2099999999999997E-2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-2.6599999999999999E-2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-2.1399999999999999E-2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4.6199999999999998E-2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-0.10340000000000001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-5.6599999999999998E-2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-0.1167</v>
      </c>
    </row>
    <row r="104" spans="1:12" x14ac:dyDescent="0.25">
      <c r="K104" s="38" t="s">
        <v>12</v>
      </c>
      <c r="L104" s="42">
        <v>4.6699999999999998E-2</v>
      </c>
    </row>
    <row r="105" spans="1:12" x14ac:dyDescent="0.25">
      <c r="K105" s="38" t="s">
        <v>11</v>
      </c>
      <c r="L105" s="42">
        <v>-4.1399999999999999E-2</v>
      </c>
    </row>
    <row r="106" spans="1:12" x14ac:dyDescent="0.25">
      <c r="K106" s="38" t="s">
        <v>10</v>
      </c>
      <c r="L106" s="42">
        <v>-2.3900000000000001E-2</v>
      </c>
    </row>
    <row r="107" spans="1:12" x14ac:dyDescent="0.25">
      <c r="K107" s="38" t="s">
        <v>9</v>
      </c>
      <c r="L107" s="42">
        <v>-1.23E-2</v>
      </c>
    </row>
    <row r="108" spans="1:12" x14ac:dyDescent="0.25">
      <c r="K108" s="38" t="s">
        <v>8</v>
      </c>
      <c r="L108" s="42">
        <v>7.1800000000000003E-2</v>
      </c>
    </row>
    <row r="109" spans="1:12" x14ac:dyDescent="0.25">
      <c r="K109" s="38" t="s">
        <v>7</v>
      </c>
      <c r="L109" s="42">
        <v>-8.8999999999999999E-3</v>
      </c>
    </row>
    <row r="110" spans="1:12" x14ac:dyDescent="0.25">
      <c r="K110" s="38" t="s">
        <v>6</v>
      </c>
      <c r="L110" s="42">
        <v>-1.2800000000000001E-2</v>
      </c>
    </row>
    <row r="111" spans="1:12" x14ac:dyDescent="0.25">
      <c r="K111" s="38" t="s">
        <v>5</v>
      </c>
      <c r="L111" s="42">
        <v>-6.0600000000000001E-2</v>
      </c>
    </row>
    <row r="112" spans="1:12" x14ac:dyDescent="0.25">
      <c r="K112" s="38" t="s">
        <v>3</v>
      </c>
      <c r="L112" s="42">
        <v>-3.9100000000000003E-2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1.44E-2</v>
      </c>
    </row>
    <row r="144" spans="11:12" x14ac:dyDescent="0.25">
      <c r="K144" s="38" t="s">
        <v>0</v>
      </c>
      <c r="L144" s="42">
        <v>2.2800000000000001E-2</v>
      </c>
    </row>
    <row r="145" spans="11:12" x14ac:dyDescent="0.25">
      <c r="K145" s="38" t="s">
        <v>1</v>
      </c>
      <c r="L145" s="42">
        <v>6.9699999999999998E-2</v>
      </c>
    </row>
    <row r="146" spans="11:12" x14ac:dyDescent="0.25">
      <c r="K146" s="38" t="s">
        <v>18</v>
      </c>
      <c r="L146" s="42">
        <v>1.1900000000000001E-2</v>
      </c>
    </row>
    <row r="147" spans="11:12" x14ac:dyDescent="0.25">
      <c r="K147" s="38" t="s">
        <v>2</v>
      </c>
      <c r="L147" s="42">
        <v>7.2800000000000004E-2</v>
      </c>
    </row>
    <row r="148" spans="11:12" x14ac:dyDescent="0.25">
      <c r="K148" s="38" t="s">
        <v>17</v>
      </c>
      <c r="L148" s="42">
        <v>4.2999999999999997E-2</v>
      </c>
    </row>
    <row r="149" spans="11:12" x14ac:dyDescent="0.25">
      <c r="K149" s="38" t="s">
        <v>16</v>
      </c>
      <c r="L149" s="42">
        <v>0.1037</v>
      </c>
    </row>
    <row r="150" spans="11:12" x14ac:dyDescent="0.25">
      <c r="K150" s="38" t="s">
        <v>15</v>
      </c>
      <c r="L150" s="42">
        <v>7.5700000000000003E-2</v>
      </c>
    </row>
    <row r="151" spans="11:12" x14ac:dyDescent="0.25">
      <c r="K151" s="38" t="s">
        <v>14</v>
      </c>
      <c r="L151" s="42">
        <v>4.5699999999999998E-2</v>
      </c>
    </row>
    <row r="152" spans="11:12" x14ac:dyDescent="0.25">
      <c r="K152" s="38" t="s">
        <v>13</v>
      </c>
      <c r="L152" s="42">
        <v>9.7999999999999997E-3</v>
      </c>
    </row>
    <row r="153" spans="11:12" x14ac:dyDescent="0.25">
      <c r="K153" s="38" t="s">
        <v>12</v>
      </c>
      <c r="L153" s="42">
        <v>2.7799999999999998E-2</v>
      </c>
    </row>
    <row r="154" spans="11:12" x14ac:dyDescent="0.25">
      <c r="K154" s="38" t="s">
        <v>11</v>
      </c>
      <c r="L154" s="42">
        <v>2.3300000000000001E-2</v>
      </c>
    </row>
    <row r="155" spans="11:12" x14ac:dyDescent="0.25">
      <c r="K155" s="38" t="s">
        <v>10</v>
      </c>
      <c r="L155" s="42">
        <v>7.4499999999999997E-2</v>
      </c>
    </row>
    <row r="156" spans="11:12" x14ac:dyDescent="0.25">
      <c r="K156" s="38" t="s">
        <v>9</v>
      </c>
      <c r="L156" s="42">
        <v>6.88E-2</v>
      </c>
    </row>
    <row r="157" spans="11:12" x14ac:dyDescent="0.25">
      <c r="K157" s="38" t="s">
        <v>8</v>
      </c>
      <c r="L157" s="42">
        <v>6.0600000000000001E-2</v>
      </c>
    </row>
    <row r="158" spans="11:12" x14ac:dyDescent="0.25">
      <c r="K158" s="38" t="s">
        <v>7</v>
      </c>
      <c r="L158" s="42">
        <v>5.5100000000000003E-2</v>
      </c>
    </row>
    <row r="159" spans="11:12" x14ac:dyDescent="0.25">
      <c r="K159" s="38" t="s">
        <v>6</v>
      </c>
      <c r="L159" s="42">
        <v>0.16370000000000001</v>
      </c>
    </row>
    <row r="160" spans="11:12" x14ac:dyDescent="0.25">
      <c r="K160" s="38" t="s">
        <v>5</v>
      </c>
      <c r="L160" s="42">
        <v>1.6199999999999999E-2</v>
      </c>
    </row>
    <row r="161" spans="11:12" x14ac:dyDescent="0.25">
      <c r="K161" s="38" t="s">
        <v>3</v>
      </c>
      <c r="L161" s="42">
        <v>4.02E-2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1.44E-2</v>
      </c>
    </row>
    <row r="164" spans="11:12" x14ac:dyDescent="0.25">
      <c r="K164" s="38" t="s">
        <v>0</v>
      </c>
      <c r="L164" s="42">
        <v>2.3E-2</v>
      </c>
    </row>
    <row r="165" spans="11:12" x14ac:dyDescent="0.25">
      <c r="K165" s="38" t="s">
        <v>1</v>
      </c>
      <c r="L165" s="42">
        <v>6.8400000000000002E-2</v>
      </c>
    </row>
    <row r="166" spans="11:12" x14ac:dyDescent="0.25">
      <c r="K166" s="38" t="s">
        <v>18</v>
      </c>
      <c r="L166" s="42">
        <v>1.17E-2</v>
      </c>
    </row>
    <row r="167" spans="11:12" x14ac:dyDescent="0.25">
      <c r="K167" s="38" t="s">
        <v>2</v>
      </c>
      <c r="L167" s="42">
        <v>7.1999999999999995E-2</v>
      </c>
    </row>
    <row r="168" spans="11:12" x14ac:dyDescent="0.25">
      <c r="K168" s="38" t="s">
        <v>17</v>
      </c>
      <c r="L168" s="42">
        <v>4.2799999999999998E-2</v>
      </c>
    </row>
    <row r="169" spans="11:12" x14ac:dyDescent="0.25">
      <c r="K169" s="38" t="s">
        <v>16</v>
      </c>
      <c r="L169" s="42">
        <v>0.11020000000000001</v>
      </c>
    </row>
    <row r="170" spans="11:12" x14ac:dyDescent="0.25">
      <c r="K170" s="38" t="s">
        <v>15</v>
      </c>
      <c r="L170" s="42">
        <v>6.8900000000000003E-2</v>
      </c>
    </row>
    <row r="171" spans="11:12" x14ac:dyDescent="0.25">
      <c r="K171" s="38" t="s">
        <v>14</v>
      </c>
      <c r="L171" s="42">
        <v>4.3799999999999999E-2</v>
      </c>
    </row>
    <row r="172" spans="11:12" x14ac:dyDescent="0.25">
      <c r="K172" s="38" t="s">
        <v>13</v>
      </c>
      <c r="L172" s="42">
        <v>8.8000000000000005E-3</v>
      </c>
    </row>
    <row r="173" spans="11:12" x14ac:dyDescent="0.25">
      <c r="K173" s="38" t="s">
        <v>12</v>
      </c>
      <c r="L173" s="42">
        <v>2.9499999999999998E-2</v>
      </c>
    </row>
    <row r="174" spans="11:12" x14ac:dyDescent="0.25">
      <c r="K174" s="38" t="s">
        <v>11</v>
      </c>
      <c r="L174" s="42">
        <v>2.2700000000000001E-2</v>
      </c>
    </row>
    <row r="175" spans="11:12" x14ac:dyDescent="0.25">
      <c r="K175" s="38" t="s">
        <v>10</v>
      </c>
      <c r="L175" s="42">
        <v>7.3899999999999993E-2</v>
      </c>
    </row>
    <row r="176" spans="11:12" x14ac:dyDescent="0.25">
      <c r="K176" s="38" t="s">
        <v>9</v>
      </c>
      <c r="L176" s="42">
        <v>6.9099999999999995E-2</v>
      </c>
    </row>
    <row r="177" spans="11:12" x14ac:dyDescent="0.25">
      <c r="K177" s="38" t="s">
        <v>8</v>
      </c>
      <c r="L177" s="42">
        <v>6.6000000000000003E-2</v>
      </c>
    </row>
    <row r="178" spans="11:12" x14ac:dyDescent="0.25">
      <c r="K178" s="38" t="s">
        <v>7</v>
      </c>
      <c r="L178" s="42">
        <v>5.5500000000000001E-2</v>
      </c>
    </row>
    <row r="179" spans="11:12" x14ac:dyDescent="0.25">
      <c r="K179" s="38" t="s">
        <v>6</v>
      </c>
      <c r="L179" s="42">
        <v>0.16420000000000001</v>
      </c>
    </row>
    <row r="180" spans="11:12" x14ac:dyDescent="0.25">
      <c r="K180" s="38" t="s">
        <v>5</v>
      </c>
      <c r="L180" s="42">
        <v>1.54E-2</v>
      </c>
    </row>
    <row r="181" spans="11:12" x14ac:dyDescent="0.25">
      <c r="K181" s="38" t="s">
        <v>3</v>
      </c>
      <c r="L181" s="42">
        <v>3.9199999999999999E-2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99.243899999999996</v>
      </c>
    </row>
    <row r="185" spans="11:12" x14ac:dyDescent="0.25">
      <c r="K185" s="68">
        <v>43918</v>
      </c>
      <c r="L185" s="43">
        <v>96.240099999999998</v>
      </c>
    </row>
    <row r="186" spans="11:12" x14ac:dyDescent="0.25">
      <c r="K186" s="68">
        <v>43925</v>
      </c>
      <c r="L186" s="43">
        <v>93.611199999999997</v>
      </c>
    </row>
    <row r="187" spans="11:12" x14ac:dyDescent="0.25">
      <c r="K187" s="68">
        <v>43932</v>
      </c>
      <c r="L187" s="43">
        <v>91.951099999999997</v>
      </c>
    </row>
    <row r="188" spans="11:12" x14ac:dyDescent="0.25">
      <c r="K188" s="68">
        <v>43939</v>
      </c>
      <c r="L188" s="43">
        <v>91.5398</v>
      </c>
    </row>
    <row r="189" spans="11:12" x14ac:dyDescent="0.25">
      <c r="K189" s="68">
        <v>43946</v>
      </c>
      <c r="L189" s="43">
        <v>91.89</v>
      </c>
    </row>
    <row r="190" spans="11:12" x14ac:dyDescent="0.25">
      <c r="K190" s="68">
        <v>43953</v>
      </c>
      <c r="L190" s="43">
        <v>92.294499999999999</v>
      </c>
    </row>
    <row r="191" spans="11:12" x14ac:dyDescent="0.25">
      <c r="K191" s="68">
        <v>43960</v>
      </c>
      <c r="L191" s="43">
        <v>92.851100000000002</v>
      </c>
    </row>
    <row r="192" spans="11:12" x14ac:dyDescent="0.25">
      <c r="K192" s="68">
        <v>43967</v>
      </c>
      <c r="L192" s="43">
        <v>93.380499999999998</v>
      </c>
    </row>
    <row r="193" spans="11:12" x14ac:dyDescent="0.25">
      <c r="K193" s="68">
        <v>43974</v>
      </c>
      <c r="L193" s="43">
        <v>93.691299999999998</v>
      </c>
    </row>
    <row r="194" spans="11:12" x14ac:dyDescent="0.25">
      <c r="K194" s="68">
        <v>43981</v>
      </c>
      <c r="L194" s="43">
        <v>94.189300000000003</v>
      </c>
    </row>
    <row r="195" spans="11:12" x14ac:dyDescent="0.25">
      <c r="K195" s="68">
        <v>43988</v>
      </c>
      <c r="L195" s="43">
        <v>95.112399999999994</v>
      </c>
    </row>
    <row r="196" spans="11:12" x14ac:dyDescent="0.25">
      <c r="K196" s="68">
        <v>43995</v>
      </c>
      <c r="L196" s="43">
        <v>95.610299999999995</v>
      </c>
    </row>
    <row r="197" spans="11:12" x14ac:dyDescent="0.25">
      <c r="K197" s="68">
        <v>44002</v>
      </c>
      <c r="L197" s="43">
        <v>95.758399999999995</v>
      </c>
    </row>
    <row r="198" spans="11:12" x14ac:dyDescent="0.25">
      <c r="K198" s="68">
        <v>44009</v>
      </c>
      <c r="L198" s="43">
        <v>95.662400000000005</v>
      </c>
    </row>
    <row r="199" spans="11:12" x14ac:dyDescent="0.25">
      <c r="K199" s="68">
        <v>44016</v>
      </c>
      <c r="L199" s="43">
        <v>96.562399999999997</v>
      </c>
    </row>
    <row r="200" spans="11:12" x14ac:dyDescent="0.25">
      <c r="K200" s="68">
        <v>44023</v>
      </c>
      <c r="L200" s="43">
        <v>97.020499999999998</v>
      </c>
    </row>
    <row r="201" spans="11:12" x14ac:dyDescent="0.25">
      <c r="K201" s="68">
        <v>44030</v>
      </c>
      <c r="L201" s="43">
        <v>96.9392</v>
      </c>
    </row>
    <row r="202" spans="11:12" x14ac:dyDescent="0.25">
      <c r="K202" s="68">
        <v>44037</v>
      </c>
      <c r="L202" s="43">
        <v>97.041899999999998</v>
      </c>
    </row>
    <row r="203" spans="11:12" x14ac:dyDescent="0.25">
      <c r="K203" s="68">
        <v>44044</v>
      </c>
      <c r="L203" s="43">
        <v>97.1447</v>
      </c>
    </row>
    <row r="204" spans="11:12" x14ac:dyDescent="0.25">
      <c r="K204" s="68">
        <v>44051</v>
      </c>
      <c r="L204" s="43">
        <v>97.028099999999995</v>
      </c>
    </row>
    <row r="205" spans="11:12" x14ac:dyDescent="0.25">
      <c r="K205" s="68">
        <v>44058</v>
      </c>
      <c r="L205" s="43">
        <v>96.891000000000005</v>
      </c>
    </row>
    <row r="206" spans="11:12" x14ac:dyDescent="0.25">
      <c r="K206" s="68">
        <v>44065</v>
      </c>
      <c r="L206" s="43">
        <v>96.911799999999999</v>
      </c>
    </row>
    <row r="207" spans="11:12" x14ac:dyDescent="0.25">
      <c r="K207" s="68">
        <v>44072</v>
      </c>
      <c r="L207" s="43">
        <v>96.951400000000007</v>
      </c>
    </row>
    <row r="208" spans="11:12" x14ac:dyDescent="0.25">
      <c r="K208" s="68">
        <v>44079</v>
      </c>
      <c r="L208" s="43">
        <v>97.102500000000006</v>
      </c>
    </row>
    <row r="209" spans="11:12" x14ac:dyDescent="0.25">
      <c r="K209" s="68">
        <v>44086</v>
      </c>
      <c r="L209" s="43">
        <v>97.5</v>
      </c>
    </row>
    <row r="210" spans="11:12" x14ac:dyDescent="0.25">
      <c r="K210" s="68">
        <v>44093</v>
      </c>
      <c r="L210" s="43">
        <v>97.635999999999996</v>
      </c>
    </row>
    <row r="211" spans="11:12" x14ac:dyDescent="0.25">
      <c r="K211" s="68">
        <v>44100</v>
      </c>
      <c r="L211" s="43">
        <v>97.498000000000005</v>
      </c>
    </row>
    <row r="212" spans="11:12" x14ac:dyDescent="0.25">
      <c r="K212" s="68">
        <v>44107</v>
      </c>
      <c r="L212" s="43">
        <v>96.847399999999993</v>
      </c>
    </row>
    <row r="213" spans="11:12" x14ac:dyDescent="0.25">
      <c r="K213" s="68">
        <v>44114</v>
      </c>
      <c r="L213" s="43">
        <v>96.677199999999999</v>
      </c>
    </row>
    <row r="214" spans="11:12" x14ac:dyDescent="0.25">
      <c r="K214" s="68">
        <v>44121</v>
      </c>
      <c r="L214" s="43">
        <v>97.124200000000002</v>
      </c>
    </row>
    <row r="215" spans="11:12" x14ac:dyDescent="0.25">
      <c r="K215" s="68">
        <v>44128</v>
      </c>
      <c r="L215" s="43">
        <v>97.241299999999995</v>
      </c>
    </row>
    <row r="216" spans="11:12" x14ac:dyDescent="0.25">
      <c r="K216" s="68">
        <v>44135</v>
      </c>
      <c r="L216" s="43">
        <v>97.3065</v>
      </c>
    </row>
    <row r="217" spans="11:12" x14ac:dyDescent="0.25">
      <c r="K217" s="68">
        <v>44142</v>
      </c>
      <c r="L217" s="43">
        <v>97.335300000000004</v>
      </c>
    </row>
    <row r="218" spans="11:12" x14ac:dyDescent="0.25">
      <c r="K218" s="68">
        <v>44149</v>
      </c>
      <c r="L218" s="43">
        <v>97.600099999999998</v>
      </c>
    </row>
    <row r="219" spans="11:12" x14ac:dyDescent="0.25">
      <c r="K219" s="68">
        <v>44156</v>
      </c>
      <c r="L219" s="43">
        <v>97.566999999999993</v>
      </c>
    </row>
    <row r="220" spans="11:12" x14ac:dyDescent="0.25">
      <c r="K220" s="68">
        <v>44163</v>
      </c>
      <c r="L220" s="43">
        <v>97.955100000000002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99.654499999999999</v>
      </c>
    </row>
    <row r="227" spans="11:12" x14ac:dyDescent="0.25">
      <c r="K227" s="68">
        <v>43918</v>
      </c>
      <c r="L227" s="43">
        <v>98.375900000000001</v>
      </c>
    </row>
    <row r="228" spans="11:12" x14ac:dyDescent="0.25">
      <c r="K228" s="68">
        <v>43925</v>
      </c>
      <c r="L228" s="43">
        <v>96.647000000000006</v>
      </c>
    </row>
    <row r="229" spans="11:12" x14ac:dyDescent="0.25">
      <c r="K229" s="68">
        <v>43932</v>
      </c>
      <c r="L229" s="43">
        <v>94.065100000000001</v>
      </c>
    </row>
    <row r="230" spans="11:12" x14ac:dyDescent="0.25">
      <c r="K230" s="68">
        <v>43939</v>
      </c>
      <c r="L230" s="43">
        <v>93.960400000000007</v>
      </c>
    </row>
    <row r="231" spans="11:12" x14ac:dyDescent="0.25">
      <c r="K231" s="68">
        <v>43946</v>
      </c>
      <c r="L231" s="43">
        <v>94.085800000000006</v>
      </c>
    </row>
    <row r="232" spans="11:12" x14ac:dyDescent="0.25">
      <c r="K232" s="68">
        <v>43953</v>
      </c>
      <c r="L232" s="43">
        <v>94.563100000000006</v>
      </c>
    </row>
    <row r="233" spans="11:12" x14ac:dyDescent="0.25">
      <c r="K233" s="68">
        <v>43960</v>
      </c>
      <c r="L233" s="43">
        <v>93.362499999999997</v>
      </c>
    </row>
    <row r="234" spans="11:12" x14ac:dyDescent="0.25">
      <c r="K234" s="68">
        <v>43967</v>
      </c>
      <c r="L234" s="43">
        <v>92.559299999999993</v>
      </c>
    </row>
    <row r="235" spans="11:12" x14ac:dyDescent="0.25">
      <c r="K235" s="68">
        <v>43974</v>
      </c>
      <c r="L235" s="43">
        <v>92.190799999999996</v>
      </c>
    </row>
    <row r="236" spans="11:12" x14ac:dyDescent="0.25">
      <c r="K236" s="68">
        <v>43981</v>
      </c>
      <c r="L236" s="43">
        <v>93.488699999999994</v>
      </c>
    </row>
    <row r="237" spans="11:12" x14ac:dyDescent="0.25">
      <c r="K237" s="68">
        <v>43988</v>
      </c>
      <c r="L237" s="43">
        <v>95.383600000000001</v>
      </c>
    </row>
    <row r="238" spans="11:12" x14ac:dyDescent="0.25">
      <c r="K238" s="68">
        <v>43995</v>
      </c>
      <c r="L238" s="43">
        <v>96.041200000000003</v>
      </c>
    </row>
    <row r="239" spans="11:12" x14ac:dyDescent="0.25">
      <c r="K239" s="68">
        <v>44002</v>
      </c>
      <c r="L239" s="43">
        <v>96.951099999999997</v>
      </c>
    </row>
    <row r="240" spans="11:12" x14ac:dyDescent="0.25">
      <c r="K240" s="68">
        <v>44009</v>
      </c>
      <c r="L240" s="43">
        <v>97.047799999999995</v>
      </c>
    </row>
    <row r="241" spans="11:12" x14ac:dyDescent="0.25">
      <c r="K241" s="68">
        <v>44016</v>
      </c>
      <c r="L241" s="43">
        <v>98.7821</v>
      </c>
    </row>
    <row r="242" spans="11:12" x14ac:dyDescent="0.25">
      <c r="K242" s="68">
        <v>44023</v>
      </c>
      <c r="L242" s="43">
        <v>95.950900000000004</v>
      </c>
    </row>
    <row r="243" spans="11:12" x14ac:dyDescent="0.25">
      <c r="K243" s="68">
        <v>44030</v>
      </c>
      <c r="L243" s="43">
        <v>95.522000000000006</v>
      </c>
    </row>
    <row r="244" spans="11:12" x14ac:dyDescent="0.25">
      <c r="K244" s="68">
        <v>44037</v>
      </c>
      <c r="L244" s="43">
        <v>95.209500000000006</v>
      </c>
    </row>
    <row r="245" spans="11:12" x14ac:dyDescent="0.25">
      <c r="K245" s="68">
        <v>44044</v>
      </c>
      <c r="L245" s="43">
        <v>95.979600000000005</v>
      </c>
    </row>
    <row r="246" spans="11:12" x14ac:dyDescent="0.25">
      <c r="K246" s="68">
        <v>44051</v>
      </c>
      <c r="L246" s="43">
        <v>96.418400000000005</v>
      </c>
    </row>
    <row r="247" spans="11:12" x14ac:dyDescent="0.25">
      <c r="K247" s="68">
        <v>44058</v>
      </c>
      <c r="L247" s="43">
        <v>95.936199999999999</v>
      </c>
    </row>
    <row r="248" spans="11:12" x14ac:dyDescent="0.25">
      <c r="K248" s="68">
        <v>44065</v>
      </c>
      <c r="L248" s="43">
        <v>95.768500000000003</v>
      </c>
    </row>
    <row r="249" spans="11:12" x14ac:dyDescent="0.25">
      <c r="K249" s="68">
        <v>44072</v>
      </c>
      <c r="L249" s="43">
        <v>95.923500000000004</v>
      </c>
    </row>
    <row r="250" spans="11:12" x14ac:dyDescent="0.25">
      <c r="K250" s="68">
        <v>44079</v>
      </c>
      <c r="L250" s="43">
        <v>98.617699999999999</v>
      </c>
    </row>
    <row r="251" spans="11:12" x14ac:dyDescent="0.25">
      <c r="K251" s="68">
        <v>44086</v>
      </c>
      <c r="L251" s="43">
        <v>99.542000000000002</v>
      </c>
    </row>
    <row r="252" spans="11:12" x14ac:dyDescent="0.25">
      <c r="K252" s="68">
        <v>44093</v>
      </c>
      <c r="L252" s="43">
        <v>100.3038</v>
      </c>
    </row>
    <row r="253" spans="11:12" x14ac:dyDescent="0.25">
      <c r="K253" s="68">
        <v>44100</v>
      </c>
      <c r="L253" s="43">
        <v>99.685199999999995</v>
      </c>
    </row>
    <row r="254" spans="11:12" x14ac:dyDescent="0.25">
      <c r="K254" s="68">
        <v>44107</v>
      </c>
      <c r="L254" s="43">
        <v>97.574600000000004</v>
      </c>
    </row>
    <row r="255" spans="11:12" x14ac:dyDescent="0.25">
      <c r="K255" s="68">
        <v>44114</v>
      </c>
      <c r="L255" s="43">
        <v>95.876400000000004</v>
      </c>
    </row>
    <row r="256" spans="11:12" x14ac:dyDescent="0.25">
      <c r="K256" s="68">
        <v>44121</v>
      </c>
      <c r="L256" s="43">
        <v>96.223600000000005</v>
      </c>
    </row>
    <row r="257" spans="11:12" x14ac:dyDescent="0.25">
      <c r="K257" s="68">
        <v>44128</v>
      </c>
      <c r="L257" s="43">
        <v>95.599299999999999</v>
      </c>
    </row>
    <row r="258" spans="11:12" x14ac:dyDescent="0.25">
      <c r="K258" s="68">
        <v>44135</v>
      </c>
      <c r="L258" s="43">
        <v>95.715000000000003</v>
      </c>
    </row>
    <row r="259" spans="11:12" x14ac:dyDescent="0.25">
      <c r="K259" s="68">
        <v>44142</v>
      </c>
      <c r="L259" s="43">
        <v>96.2988</v>
      </c>
    </row>
    <row r="260" spans="11:12" x14ac:dyDescent="0.25">
      <c r="K260" s="68">
        <v>44149</v>
      </c>
      <c r="L260" s="43">
        <v>96.704899999999995</v>
      </c>
    </row>
    <row r="261" spans="11:12" x14ac:dyDescent="0.25">
      <c r="K261" s="68">
        <v>44156</v>
      </c>
      <c r="L261" s="43">
        <v>96.395700000000005</v>
      </c>
    </row>
    <row r="262" spans="11:12" x14ac:dyDescent="0.25">
      <c r="K262" s="68">
        <v>44163</v>
      </c>
      <c r="L262" s="43">
        <v>97.415499999999994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99.572599999999994</v>
      </c>
    </row>
    <row r="270" spans="11:12" x14ac:dyDescent="0.25">
      <c r="K270" s="68">
        <v>43918</v>
      </c>
      <c r="L270" s="43">
        <v>96.254499999999993</v>
      </c>
    </row>
    <row r="271" spans="11:12" x14ac:dyDescent="0.25">
      <c r="K271" s="68">
        <v>43925</v>
      </c>
      <c r="L271" s="43">
        <v>93.758399999999995</v>
      </c>
    </row>
    <row r="272" spans="11:12" x14ac:dyDescent="0.25">
      <c r="K272" s="68">
        <v>43932</v>
      </c>
      <c r="L272" s="43">
        <v>91.626599999999996</v>
      </c>
    </row>
    <row r="273" spans="11:12" x14ac:dyDescent="0.25">
      <c r="K273" s="68">
        <v>43939</v>
      </c>
      <c r="L273" s="43">
        <v>91.409400000000005</v>
      </c>
    </row>
    <row r="274" spans="11:12" x14ac:dyDescent="0.25">
      <c r="K274" s="68">
        <v>43946</v>
      </c>
      <c r="L274" s="43">
        <v>92.028800000000004</v>
      </c>
    </row>
    <row r="275" spans="11:12" x14ac:dyDescent="0.25">
      <c r="K275" s="68">
        <v>43953</v>
      </c>
      <c r="L275" s="43">
        <v>92.506500000000003</v>
      </c>
    </row>
    <row r="276" spans="11:12" x14ac:dyDescent="0.25">
      <c r="K276" s="68">
        <v>43960</v>
      </c>
      <c r="L276" s="43">
        <v>93.169499999999999</v>
      </c>
    </row>
    <row r="277" spans="11:12" x14ac:dyDescent="0.25">
      <c r="K277" s="68">
        <v>43967</v>
      </c>
      <c r="L277" s="43">
        <v>93.753100000000003</v>
      </c>
    </row>
    <row r="278" spans="11:12" x14ac:dyDescent="0.25">
      <c r="K278" s="68">
        <v>43974</v>
      </c>
      <c r="L278" s="43">
        <v>93.918599999999998</v>
      </c>
    </row>
    <row r="279" spans="11:12" x14ac:dyDescent="0.25">
      <c r="K279" s="68">
        <v>43981</v>
      </c>
      <c r="L279" s="43">
        <v>94.171199999999999</v>
      </c>
    </row>
    <row r="280" spans="11:12" x14ac:dyDescent="0.25">
      <c r="K280" s="68">
        <v>43988</v>
      </c>
      <c r="L280" s="43">
        <v>94.968000000000004</v>
      </c>
    </row>
    <row r="281" spans="11:12" x14ac:dyDescent="0.25">
      <c r="K281" s="68">
        <v>43995</v>
      </c>
      <c r="L281" s="43">
        <v>95.531199999999998</v>
      </c>
    </row>
    <row r="282" spans="11:12" x14ac:dyDescent="0.25">
      <c r="K282" s="68">
        <v>44002</v>
      </c>
      <c r="L282" s="43">
        <v>95.666700000000006</v>
      </c>
    </row>
    <row r="283" spans="11:12" x14ac:dyDescent="0.25">
      <c r="K283" s="68">
        <v>44009</v>
      </c>
      <c r="L283" s="43">
        <v>95.772900000000007</v>
      </c>
    </row>
    <row r="284" spans="11:12" x14ac:dyDescent="0.25">
      <c r="K284" s="68">
        <v>44016</v>
      </c>
      <c r="L284" s="43">
        <v>96.603300000000004</v>
      </c>
    </row>
    <row r="285" spans="11:12" x14ac:dyDescent="0.25">
      <c r="K285" s="68">
        <v>44023</v>
      </c>
      <c r="L285" s="43">
        <v>97.258600000000001</v>
      </c>
    </row>
    <row r="286" spans="11:12" x14ac:dyDescent="0.25">
      <c r="K286" s="68">
        <v>44030</v>
      </c>
      <c r="L286" s="43">
        <v>97.594700000000003</v>
      </c>
    </row>
    <row r="287" spans="11:12" x14ac:dyDescent="0.25">
      <c r="K287" s="68">
        <v>44037</v>
      </c>
      <c r="L287" s="43">
        <v>97.929699999999997</v>
      </c>
    </row>
    <row r="288" spans="11:12" x14ac:dyDescent="0.25">
      <c r="K288" s="68">
        <v>44044</v>
      </c>
      <c r="L288" s="43">
        <v>97.749399999999994</v>
      </c>
    </row>
    <row r="289" spans="11:12" x14ac:dyDescent="0.25">
      <c r="K289" s="68">
        <v>44051</v>
      </c>
      <c r="L289" s="43">
        <v>97.954300000000003</v>
      </c>
    </row>
    <row r="290" spans="11:12" x14ac:dyDescent="0.25">
      <c r="K290" s="68">
        <v>44058</v>
      </c>
      <c r="L290" s="43">
        <v>97.823300000000003</v>
      </c>
    </row>
    <row r="291" spans="11:12" x14ac:dyDescent="0.25">
      <c r="K291" s="68">
        <v>44065</v>
      </c>
      <c r="L291" s="43">
        <v>98.154799999999994</v>
      </c>
    </row>
    <row r="292" spans="11:12" x14ac:dyDescent="0.25">
      <c r="K292" s="68">
        <v>44072</v>
      </c>
      <c r="L292" s="43">
        <v>97.991600000000005</v>
      </c>
    </row>
    <row r="293" spans="11:12" x14ac:dyDescent="0.25">
      <c r="K293" s="68">
        <v>44079</v>
      </c>
      <c r="L293" s="43">
        <v>98.262500000000003</v>
      </c>
    </row>
    <row r="294" spans="11:12" x14ac:dyDescent="0.25">
      <c r="K294" s="68">
        <v>44086</v>
      </c>
      <c r="L294" s="43">
        <v>98.831999999999994</v>
      </c>
    </row>
    <row r="295" spans="11:12" x14ac:dyDescent="0.25">
      <c r="K295" s="68">
        <v>44093</v>
      </c>
      <c r="L295" s="43">
        <v>99.007499999999993</v>
      </c>
    </row>
    <row r="296" spans="11:12" x14ac:dyDescent="0.25">
      <c r="K296" s="68">
        <v>44100</v>
      </c>
      <c r="L296" s="43">
        <v>98.454499999999996</v>
      </c>
    </row>
    <row r="297" spans="11:12" x14ac:dyDescent="0.25">
      <c r="K297" s="68">
        <v>44107</v>
      </c>
      <c r="L297" s="43">
        <v>97.905799999999999</v>
      </c>
    </row>
    <row r="298" spans="11:12" x14ac:dyDescent="0.25">
      <c r="K298" s="68">
        <v>44114</v>
      </c>
      <c r="L298" s="43">
        <v>97.927099999999996</v>
      </c>
    </row>
    <row r="299" spans="11:12" x14ac:dyDescent="0.25">
      <c r="K299" s="68">
        <v>44121</v>
      </c>
      <c r="L299" s="43">
        <v>98.278400000000005</v>
      </c>
    </row>
    <row r="300" spans="11:12" x14ac:dyDescent="0.25">
      <c r="K300" s="68">
        <v>44128</v>
      </c>
      <c r="L300" s="43">
        <v>98.204599999999999</v>
      </c>
    </row>
    <row r="301" spans="11:12" x14ac:dyDescent="0.25">
      <c r="K301" s="68">
        <v>44135</v>
      </c>
      <c r="L301" s="43">
        <v>98.177300000000002</v>
      </c>
    </row>
    <row r="302" spans="11:12" x14ac:dyDescent="0.25">
      <c r="K302" s="68">
        <v>44142</v>
      </c>
      <c r="L302" s="43">
        <v>98.169600000000003</v>
      </c>
    </row>
    <row r="303" spans="11:12" x14ac:dyDescent="0.25">
      <c r="K303" s="68">
        <v>44149</v>
      </c>
      <c r="L303" s="43">
        <v>98.421899999999994</v>
      </c>
    </row>
    <row r="304" spans="11:12" x14ac:dyDescent="0.25">
      <c r="K304" s="68">
        <v>44156</v>
      </c>
      <c r="L304" s="43">
        <v>98.061800000000005</v>
      </c>
    </row>
    <row r="305" spans="11:12" x14ac:dyDescent="0.25">
      <c r="K305" s="68">
        <v>44163</v>
      </c>
      <c r="L305" s="43">
        <v>98.424400000000006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99.541300000000007</v>
      </c>
    </row>
    <row r="312" spans="11:12" x14ac:dyDescent="0.25">
      <c r="K312" s="68">
        <v>43918</v>
      </c>
      <c r="L312" s="43">
        <v>97.596199999999996</v>
      </c>
    </row>
    <row r="313" spans="11:12" x14ac:dyDescent="0.25">
      <c r="K313" s="68">
        <v>43925</v>
      </c>
      <c r="L313" s="43">
        <v>96.657200000000003</v>
      </c>
    </row>
    <row r="314" spans="11:12" x14ac:dyDescent="0.25">
      <c r="K314" s="68">
        <v>43932</v>
      </c>
      <c r="L314" s="43">
        <v>93.965699999999998</v>
      </c>
    </row>
    <row r="315" spans="11:12" x14ac:dyDescent="0.25">
      <c r="K315" s="68">
        <v>43939</v>
      </c>
      <c r="L315" s="43">
        <v>94.131900000000002</v>
      </c>
    </row>
    <row r="316" spans="11:12" x14ac:dyDescent="0.25">
      <c r="K316" s="68">
        <v>43946</v>
      </c>
      <c r="L316" s="43">
        <v>94.215800000000002</v>
      </c>
    </row>
    <row r="317" spans="11:12" x14ac:dyDescent="0.25">
      <c r="K317" s="68">
        <v>43953</v>
      </c>
      <c r="L317" s="43">
        <v>94.999899999999997</v>
      </c>
    </row>
    <row r="318" spans="11:12" x14ac:dyDescent="0.25">
      <c r="K318" s="68">
        <v>43960</v>
      </c>
      <c r="L318" s="43">
        <v>94.869</v>
      </c>
    </row>
    <row r="319" spans="11:12" x14ac:dyDescent="0.25">
      <c r="K319" s="68">
        <v>43967</v>
      </c>
      <c r="L319" s="43">
        <v>93.866399999999999</v>
      </c>
    </row>
    <row r="320" spans="11:12" x14ac:dyDescent="0.25">
      <c r="K320" s="68">
        <v>43974</v>
      </c>
      <c r="L320" s="43">
        <v>92.948599999999999</v>
      </c>
    </row>
    <row r="321" spans="11:12" x14ac:dyDescent="0.25">
      <c r="K321" s="68">
        <v>43981</v>
      </c>
      <c r="L321" s="43">
        <v>94.299700000000001</v>
      </c>
    </row>
    <row r="322" spans="11:12" x14ac:dyDescent="0.25">
      <c r="K322" s="68">
        <v>43988</v>
      </c>
      <c r="L322" s="43">
        <v>95.276499999999999</v>
      </c>
    </row>
    <row r="323" spans="11:12" x14ac:dyDescent="0.25">
      <c r="K323" s="68">
        <v>43995</v>
      </c>
      <c r="L323" s="43">
        <v>96.267300000000006</v>
      </c>
    </row>
    <row r="324" spans="11:12" x14ac:dyDescent="0.25">
      <c r="K324" s="68">
        <v>44002</v>
      </c>
      <c r="L324" s="43">
        <v>97.276200000000003</v>
      </c>
    </row>
    <row r="325" spans="11:12" x14ac:dyDescent="0.25">
      <c r="K325" s="68">
        <v>44009</v>
      </c>
      <c r="L325" s="43">
        <v>98.401200000000003</v>
      </c>
    </row>
    <row r="326" spans="11:12" x14ac:dyDescent="0.25">
      <c r="K326" s="68">
        <v>44016</v>
      </c>
      <c r="L326" s="43">
        <v>99.670299999999997</v>
      </c>
    </row>
    <row r="327" spans="11:12" x14ac:dyDescent="0.25">
      <c r="K327" s="68">
        <v>44023</v>
      </c>
      <c r="L327" s="43">
        <v>97.185699999999997</v>
      </c>
    </row>
    <row r="328" spans="11:12" x14ac:dyDescent="0.25">
      <c r="K328" s="68">
        <v>44030</v>
      </c>
      <c r="L328" s="43">
        <v>96.704999999999998</v>
      </c>
    </row>
    <row r="329" spans="11:12" x14ac:dyDescent="0.25">
      <c r="K329" s="68">
        <v>44037</v>
      </c>
      <c r="L329" s="43">
        <v>96.396699999999996</v>
      </c>
    </row>
    <row r="330" spans="11:12" x14ac:dyDescent="0.25">
      <c r="K330" s="68">
        <v>44044</v>
      </c>
      <c r="L330" s="43">
        <v>96.647900000000007</v>
      </c>
    </row>
    <row r="331" spans="11:12" x14ac:dyDescent="0.25">
      <c r="K331" s="68">
        <v>44051</v>
      </c>
      <c r="L331" s="43">
        <v>97.465500000000006</v>
      </c>
    </row>
    <row r="332" spans="11:12" x14ac:dyDescent="0.25">
      <c r="K332" s="68">
        <v>44058</v>
      </c>
      <c r="L332" s="43">
        <v>97.110100000000003</v>
      </c>
    </row>
    <row r="333" spans="11:12" x14ac:dyDescent="0.25">
      <c r="K333" s="68">
        <v>44065</v>
      </c>
      <c r="L333" s="43">
        <v>97.352199999999996</v>
      </c>
    </row>
    <row r="334" spans="11:12" x14ac:dyDescent="0.25">
      <c r="K334" s="68">
        <v>44072</v>
      </c>
      <c r="L334" s="43">
        <v>97.101100000000002</v>
      </c>
    </row>
    <row r="335" spans="11:12" x14ac:dyDescent="0.25">
      <c r="K335" s="68">
        <v>44079</v>
      </c>
      <c r="L335" s="43">
        <v>99.918000000000006</v>
      </c>
    </row>
    <row r="336" spans="11:12" x14ac:dyDescent="0.25">
      <c r="K336" s="68">
        <v>44086</v>
      </c>
      <c r="L336" s="43">
        <v>101.4486</v>
      </c>
    </row>
    <row r="337" spans="11:12" x14ac:dyDescent="0.25">
      <c r="K337" s="68">
        <v>44093</v>
      </c>
      <c r="L337" s="43">
        <v>102.1622</v>
      </c>
    </row>
    <row r="338" spans="11:12" x14ac:dyDescent="0.25">
      <c r="K338" s="68">
        <v>44100</v>
      </c>
      <c r="L338" s="43">
        <v>101.35760000000001</v>
      </c>
    </row>
    <row r="339" spans="11:12" x14ac:dyDescent="0.25">
      <c r="K339" s="68">
        <v>44107</v>
      </c>
      <c r="L339" s="43">
        <v>99.249499999999998</v>
      </c>
    </row>
    <row r="340" spans="11:12" x14ac:dyDescent="0.25">
      <c r="K340" s="68">
        <v>44114</v>
      </c>
      <c r="L340" s="43">
        <v>97.736699999999999</v>
      </c>
    </row>
    <row r="341" spans="11:12" x14ac:dyDescent="0.25">
      <c r="K341" s="68">
        <v>44121</v>
      </c>
      <c r="L341" s="43">
        <v>98.144199999999998</v>
      </c>
    </row>
    <row r="342" spans="11:12" x14ac:dyDescent="0.25">
      <c r="K342" s="68">
        <v>44128</v>
      </c>
      <c r="L342" s="43">
        <v>97.159499999999994</v>
      </c>
    </row>
    <row r="343" spans="11:12" x14ac:dyDescent="0.25">
      <c r="K343" s="68">
        <v>44135</v>
      </c>
      <c r="L343" s="43">
        <v>97.047399999999996</v>
      </c>
    </row>
    <row r="344" spans="11:12" x14ac:dyDescent="0.25">
      <c r="K344" s="68">
        <v>44142</v>
      </c>
      <c r="L344" s="43">
        <v>97.5471</v>
      </c>
    </row>
    <row r="345" spans="11:12" x14ac:dyDescent="0.25">
      <c r="K345" s="68">
        <v>44149</v>
      </c>
      <c r="L345" s="43">
        <v>98.086799999999997</v>
      </c>
    </row>
    <row r="346" spans="11:12" x14ac:dyDescent="0.25">
      <c r="K346" s="68">
        <v>44156</v>
      </c>
      <c r="L346" s="43">
        <v>97.7761</v>
      </c>
    </row>
    <row r="347" spans="11:12" x14ac:dyDescent="0.25">
      <c r="K347" s="68">
        <v>44163</v>
      </c>
      <c r="L347" s="43">
        <v>98.594300000000004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BD9E7-569D-4587-AB51-54B288FBBAB7}">
  <sheetPr codeName="Sheet6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37</v>
      </c>
    </row>
    <row r="2" spans="1:12" ht="19.5" customHeight="1" x14ac:dyDescent="0.3">
      <c r="A2" s="3" t="str">
        <f>"Weekly Payroll Jobs and Wages in Australia - " &amp;$L$1</f>
        <v>Weekly Payroll Jobs and Wages in Australia - South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44163</v>
      </c>
    </row>
    <row r="3" spans="1:12" ht="15" customHeight="1" x14ac:dyDescent="0.25">
      <c r="A3" s="21" t="str">
        <f>"Week ending "&amp;TEXT($L$2,"dddd dd mmmm yyyy")</f>
        <v>Week ending Saturday 28 November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44135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44142</v>
      </c>
    </row>
    <row r="6" spans="1:12" ht="16.5" customHeight="1" thickBot="1" x14ac:dyDescent="0.3">
      <c r="A6" s="25" t="str">
        <f>"Change in payroll jobs and total wages, "&amp;$L$1</f>
        <v>Change in payroll jobs and total wages, South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44149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4"/>
      <c r="H7" s="84"/>
      <c r="I7" s="85"/>
      <c r="J7" s="51"/>
      <c r="K7" s="39" t="s">
        <v>71</v>
      </c>
      <c r="L7" s="40">
        <v>44156</v>
      </c>
    </row>
    <row r="8" spans="1:12" ht="33.75" customHeight="1" x14ac:dyDescent="0.25">
      <c r="A8" s="87"/>
      <c r="B8" s="89" t="str">
        <f>"% Change between " &amp; TEXT($L$3,"dd mmmm")&amp;" and "&amp; TEXT($L$2,"dd mmmm") &amp; " (Change since 100th case of COVID-19)"</f>
        <v>% Change between 14 March and 28 November (Change since 100th case of COVID-19)</v>
      </c>
      <c r="C8" s="91" t="str">
        <f>"% Change between " &amp; TEXT($L$4,"dd mmmm")&amp;" and "&amp; TEXT($L$2,"dd mmmm") &amp; " (monthly change)"</f>
        <v>% Change between 31 October and 28 November (monthly change)</v>
      </c>
      <c r="D8" s="74" t="str">
        <f>"% Change between " &amp; TEXT($L$7,"dd mmmm")&amp;" and "&amp; TEXT($L$2,"dd mmmm") &amp; " (weekly change)"</f>
        <v>% Change between 21 November and 28 November (weekly change)</v>
      </c>
      <c r="E8" s="76" t="str">
        <f>"% Change between " &amp; TEXT($L$6,"dd mmmm")&amp;" and "&amp; TEXT($L$7,"dd mmmm") &amp; " (weekly change)"</f>
        <v>% Change between 14 November and 21 November (weekly change)</v>
      </c>
      <c r="F8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G8" s="91" t="str">
        <f>"% Change between " &amp; TEXT($L$4,"dd mmmm")&amp;" and "&amp; TEXT($L$2,"dd mmmm") &amp; " (monthly change)"</f>
        <v>% Change between 31 October and 28 November (monthly change)</v>
      </c>
      <c r="H8" s="74" t="str">
        <f>"% Change between " &amp; TEXT($L$7,"dd mmmm")&amp;" and "&amp; TEXT($L$2,"dd mmmm") &amp; " (weekly change)"</f>
        <v>% Change between 21 November and 28 November (weekly change)</v>
      </c>
      <c r="I8" s="76" t="str">
        <f>"% Change between " &amp; TEXT($L$6,"dd mmmm")&amp;" and "&amp; TEXT($L$7,"dd mmmm") &amp; " (weekly change)"</f>
        <v>% Change between 14 November and 21 November (weekly change)</v>
      </c>
      <c r="J8" s="52"/>
      <c r="K8" s="39" t="s">
        <v>72</v>
      </c>
      <c r="L8" s="40">
        <v>44163</v>
      </c>
    </row>
    <row r="9" spans="1:12" ht="47.25" customHeight="1" thickBot="1" x14ac:dyDescent="0.3">
      <c r="A9" s="88"/>
      <c r="B9" s="90"/>
      <c r="C9" s="92"/>
      <c r="D9" s="75"/>
      <c r="E9" s="77"/>
      <c r="F9" s="94"/>
      <c r="G9" s="92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South Australia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-6.9259300639882282E-3</v>
      </c>
      <c r="C11" s="28">
        <v>-4.4446850929369397E-4</v>
      </c>
      <c r="D11" s="28">
        <v>3.8435202578073202E-3</v>
      </c>
      <c r="E11" s="28">
        <v>-7.2005852705075979E-3</v>
      </c>
      <c r="F11" s="28">
        <v>-4.3426121860520306E-3</v>
      </c>
      <c r="G11" s="28">
        <v>-1.7084059576641941E-3</v>
      </c>
      <c r="H11" s="28">
        <v>1.4319428549132374E-2</v>
      </c>
      <c r="I11" s="61">
        <v>-1.6389863855794218E-2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-2.5345452673955715E-2</v>
      </c>
      <c r="C13" s="28">
        <v>-2.2900410347067579E-3</v>
      </c>
      <c r="D13" s="28">
        <v>3.6517268863842656E-3</v>
      </c>
      <c r="E13" s="28">
        <v>-5.7775611583867903E-3</v>
      </c>
      <c r="F13" s="28">
        <v>-3.061849958690277E-2</v>
      </c>
      <c r="G13" s="28">
        <v>-6.5277678109132431E-3</v>
      </c>
      <c r="H13" s="28">
        <v>1.243036636863537E-2</v>
      </c>
      <c r="I13" s="61">
        <v>-1.7928006018478104E-2</v>
      </c>
      <c r="J13" s="28"/>
      <c r="K13" s="42"/>
      <c r="L13" s="43"/>
    </row>
    <row r="14" spans="1:12" x14ac:dyDescent="0.25">
      <c r="A14" s="62" t="s">
        <v>27</v>
      </c>
      <c r="B14" s="28">
        <v>-1.098148582403724E-2</v>
      </c>
      <c r="C14" s="28">
        <v>-1.1297539465263684E-3</v>
      </c>
      <c r="D14" s="28">
        <v>2.293732544719651E-3</v>
      </c>
      <c r="E14" s="28">
        <v>-7.0299744360480254E-3</v>
      </c>
      <c r="F14" s="28">
        <v>2.3301893974447152E-2</v>
      </c>
      <c r="G14" s="28">
        <v>3.7387509831006138E-3</v>
      </c>
      <c r="H14" s="28">
        <v>1.6585931499214057E-2</v>
      </c>
      <c r="I14" s="61">
        <v>-1.3539880008006322E-2</v>
      </c>
      <c r="J14" s="28"/>
      <c r="K14" s="38"/>
      <c r="L14" s="43"/>
    </row>
    <row r="15" spans="1:12" x14ac:dyDescent="0.25">
      <c r="A15" s="63" t="s">
        <v>49</v>
      </c>
      <c r="B15" s="28">
        <v>0.21254041647262323</v>
      </c>
      <c r="C15" s="28">
        <v>4.1468285714285624E-2</v>
      </c>
      <c r="D15" s="28">
        <v>3.6303055200578971E-2</v>
      </c>
      <c r="E15" s="28">
        <v>-3.2871872422326143E-2</v>
      </c>
      <c r="F15" s="28">
        <v>0.47187184949075767</v>
      </c>
      <c r="G15" s="28">
        <v>0.10316230594019959</v>
      </c>
      <c r="H15" s="28">
        <v>6.3761499193680571E-2</v>
      </c>
      <c r="I15" s="61">
        <v>-3.8016026284410365E-2</v>
      </c>
      <c r="J15" s="28"/>
      <c r="K15" s="56"/>
      <c r="L15" s="43"/>
    </row>
    <row r="16" spans="1:12" x14ac:dyDescent="0.25">
      <c r="A16" s="62" t="s">
        <v>50</v>
      </c>
      <c r="B16" s="28">
        <v>-5.7893974221339128E-3</v>
      </c>
      <c r="C16" s="28">
        <v>1.8545758129917544E-4</v>
      </c>
      <c r="D16" s="28">
        <v>2.4314369510813894E-3</v>
      </c>
      <c r="E16" s="28">
        <v>-8.5535108799420501E-3</v>
      </c>
      <c r="F16" s="28">
        <v>5.334237574505396E-2</v>
      </c>
      <c r="G16" s="28">
        <v>1.6128567645095071E-3</v>
      </c>
      <c r="H16" s="28">
        <v>2.0622473078315107E-2</v>
      </c>
      <c r="I16" s="61">
        <v>-2.6193222443915865E-2</v>
      </c>
      <c r="J16" s="28"/>
      <c r="K16" s="42"/>
      <c r="L16" s="43"/>
    </row>
    <row r="17" spans="1:12" x14ac:dyDescent="0.25">
      <c r="A17" s="62" t="s">
        <v>51</v>
      </c>
      <c r="B17" s="28">
        <v>-4.1279583743780712E-3</v>
      </c>
      <c r="C17" s="28">
        <v>-1.9157917386544154E-3</v>
      </c>
      <c r="D17" s="28">
        <v>1.624787359137736E-3</v>
      </c>
      <c r="E17" s="28">
        <v>-4.888831306721908E-3</v>
      </c>
      <c r="F17" s="28">
        <v>7.5502628906236602E-3</v>
      </c>
      <c r="G17" s="28">
        <v>-2.3246606773165146E-3</v>
      </c>
      <c r="H17" s="28">
        <v>1.3346005047037313E-2</v>
      </c>
      <c r="I17" s="61">
        <v>-1.5893996680434341E-2</v>
      </c>
      <c r="J17" s="28"/>
      <c r="K17" s="42"/>
      <c r="L17" s="43"/>
    </row>
    <row r="18" spans="1:12" x14ac:dyDescent="0.25">
      <c r="A18" s="62" t="s">
        <v>52</v>
      </c>
      <c r="B18" s="28">
        <v>-8.0728175824784643E-3</v>
      </c>
      <c r="C18" s="28">
        <v>-7.2444072757693601E-4</v>
      </c>
      <c r="D18" s="28">
        <v>2.1589750704427146E-3</v>
      </c>
      <c r="E18" s="28">
        <v>-3.7242709522881112E-3</v>
      </c>
      <c r="F18" s="28">
        <v>-1.8394389404085665E-2</v>
      </c>
      <c r="G18" s="28">
        <v>1.1021477854649131E-3</v>
      </c>
      <c r="H18" s="28">
        <v>1.2741881222684492E-2</v>
      </c>
      <c r="I18" s="61">
        <v>-1.1916655216426708E-2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-1.7127568779083169E-2</v>
      </c>
      <c r="C19" s="28">
        <v>7.3433178678827815E-4</v>
      </c>
      <c r="D19" s="28">
        <v>2.3501288593565928E-3</v>
      </c>
      <c r="E19" s="28">
        <v>-3.141141231769673E-3</v>
      </c>
      <c r="F19" s="28">
        <v>-3.0796669454206893E-2</v>
      </c>
      <c r="G19" s="28">
        <v>3.9618216894217184E-3</v>
      </c>
      <c r="H19" s="28">
        <v>1.2035714565701516E-2</v>
      </c>
      <c r="I19" s="61">
        <v>-9.9226378214865019E-3</v>
      </c>
      <c r="J19" s="29"/>
      <c r="K19" s="44"/>
      <c r="L19" s="43"/>
    </row>
    <row r="20" spans="1:12" x14ac:dyDescent="0.25">
      <c r="A20" s="62" t="s">
        <v>54</v>
      </c>
      <c r="B20" s="28">
        <v>-5.8372008974957423E-2</v>
      </c>
      <c r="C20" s="28">
        <v>-1.1550564669424723E-3</v>
      </c>
      <c r="D20" s="28">
        <v>2.6720522480498943E-3</v>
      </c>
      <c r="E20" s="28">
        <v>-4.405332056194089E-3</v>
      </c>
      <c r="F20" s="28">
        <v>-7.4425147990136109E-2</v>
      </c>
      <c r="G20" s="28">
        <v>-1.8744078770260852E-3</v>
      </c>
      <c r="H20" s="28">
        <v>1.1152309347150391E-2</v>
      </c>
      <c r="I20" s="61">
        <v>-1.5357643506645702E-2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-0.1256668878566688</v>
      </c>
      <c r="C21" s="65">
        <v>-1.4052678838671007E-2</v>
      </c>
      <c r="D21" s="65">
        <v>5.7937604482340976E-3</v>
      </c>
      <c r="E21" s="65">
        <v>-1.1447328705101123E-2</v>
      </c>
      <c r="F21" s="65">
        <v>-0.11508899337697465</v>
      </c>
      <c r="G21" s="65">
        <v>-6.2191650125167031E-2</v>
      </c>
      <c r="H21" s="65">
        <v>1.0403502145649446E-2</v>
      </c>
      <c r="I21" s="66">
        <v>-1.3388634568514135E-2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South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South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105.75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98.83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98.39</v>
      </c>
    </row>
    <row r="39" spans="1:12" x14ac:dyDescent="0.25">
      <c r="K39" s="44" t="s">
        <v>52</v>
      </c>
      <c r="L39" s="43">
        <v>97.95</v>
      </c>
    </row>
    <row r="40" spans="1:12" x14ac:dyDescent="0.25">
      <c r="K40" s="37" t="s">
        <v>53</v>
      </c>
      <c r="L40" s="43">
        <v>97.42</v>
      </c>
    </row>
    <row r="41" spans="1:12" x14ac:dyDescent="0.25">
      <c r="K41" s="37" t="s">
        <v>54</v>
      </c>
      <c r="L41" s="43">
        <v>93.54</v>
      </c>
    </row>
    <row r="42" spans="1:12" x14ac:dyDescent="0.25">
      <c r="K42" s="37" t="s">
        <v>55</v>
      </c>
      <c r="L42" s="43">
        <v>88.54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105.84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South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98.3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98.05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97.45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97.25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93.31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86.81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108.36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South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98.69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98.3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97.79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97.56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93.69</v>
      </c>
    </row>
    <row r="60" spans="1:12" ht="15.4" customHeight="1" x14ac:dyDescent="0.25">
      <c r="K60" s="37" t="s">
        <v>55</v>
      </c>
      <c r="L60" s="43">
        <v>87.29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103.69</v>
      </c>
    </row>
    <row r="66" spans="1:12" ht="15.4" customHeight="1" x14ac:dyDescent="0.25">
      <c r="K66" s="42" t="s">
        <v>50</v>
      </c>
      <c r="L66" s="43">
        <v>98.43</v>
      </c>
    </row>
    <row r="67" spans="1:12" ht="15.4" customHeight="1" x14ac:dyDescent="0.25">
      <c r="K67" s="42" t="s">
        <v>51</v>
      </c>
      <c r="L67" s="43">
        <v>100.26</v>
      </c>
    </row>
    <row r="68" spans="1:12" ht="15.4" customHeight="1" x14ac:dyDescent="0.25">
      <c r="K68" s="44" t="s">
        <v>52</v>
      </c>
      <c r="L68" s="43">
        <v>100.22</v>
      </c>
    </row>
    <row r="69" spans="1:12" ht="15.4" customHeight="1" x14ac:dyDescent="0.25">
      <c r="K69" s="37" t="s">
        <v>53</v>
      </c>
      <c r="L69" s="43">
        <v>98.89</v>
      </c>
    </row>
    <row r="70" spans="1:12" ht="15.4" customHeight="1" x14ac:dyDescent="0.25">
      <c r="K70" s="37" t="s">
        <v>54</v>
      </c>
      <c r="L70" s="43">
        <v>94.96</v>
      </c>
    </row>
    <row r="71" spans="1:12" ht="15.4" customHeight="1" x14ac:dyDescent="0.25">
      <c r="K71" s="37" t="s">
        <v>55</v>
      </c>
      <c r="L71" s="43">
        <v>88.8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103.76</v>
      </c>
    </row>
    <row r="75" spans="1:12" ht="15.4" customHeight="1" x14ac:dyDescent="0.25">
      <c r="K75" s="42" t="s">
        <v>50</v>
      </c>
      <c r="L75" s="43">
        <v>98.48</v>
      </c>
    </row>
    <row r="76" spans="1:12" ht="15.4" customHeight="1" x14ac:dyDescent="0.25">
      <c r="K76" s="42" t="s">
        <v>51</v>
      </c>
      <c r="L76" s="43">
        <v>99.88</v>
      </c>
    </row>
    <row r="77" spans="1:12" ht="15.4" customHeight="1" x14ac:dyDescent="0.25">
      <c r="A77" s="31" t="str">
        <f>"Distribution of payroll jobs by industry, "&amp;$L$1</f>
        <v>Distribution of payroll jobs by industry, South Australia</v>
      </c>
      <c r="K77" s="44" t="s">
        <v>52</v>
      </c>
      <c r="L77" s="43">
        <v>100.09</v>
      </c>
    </row>
    <row r="78" spans="1:12" ht="15.4" customHeight="1" x14ac:dyDescent="0.25">
      <c r="K78" s="37" t="s">
        <v>53</v>
      </c>
      <c r="L78" s="43">
        <v>98.74</v>
      </c>
    </row>
    <row r="79" spans="1:12" ht="15.4" customHeight="1" x14ac:dyDescent="0.25">
      <c r="K79" s="37" t="s">
        <v>54</v>
      </c>
      <c r="L79" s="43">
        <v>94.46</v>
      </c>
    </row>
    <row r="80" spans="1:12" ht="15.4" customHeight="1" x14ac:dyDescent="0.25">
      <c r="K80" s="37" t="s">
        <v>55</v>
      </c>
      <c r="L80" s="43">
        <v>87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107.12</v>
      </c>
    </row>
    <row r="84" spans="1:12" ht="15.4" customHeight="1" x14ac:dyDescent="0.25">
      <c r="K84" s="42" t="s">
        <v>50</v>
      </c>
      <c r="L84" s="43">
        <v>98.61</v>
      </c>
    </row>
    <row r="85" spans="1:12" ht="15.4" customHeight="1" x14ac:dyDescent="0.25">
      <c r="K85" s="42" t="s">
        <v>51</v>
      </c>
      <c r="L85" s="43">
        <v>99.99</v>
      </c>
    </row>
    <row r="86" spans="1:12" ht="15.4" customHeight="1" x14ac:dyDescent="0.25">
      <c r="K86" s="44" t="s">
        <v>52</v>
      </c>
      <c r="L86" s="43">
        <v>100.19</v>
      </c>
    </row>
    <row r="87" spans="1:12" ht="15.4" customHeight="1" x14ac:dyDescent="0.25">
      <c r="K87" s="37" t="s">
        <v>53</v>
      </c>
      <c r="L87" s="43">
        <v>98.91</v>
      </c>
    </row>
    <row r="88" spans="1:12" ht="15.4" customHeight="1" x14ac:dyDescent="0.25">
      <c r="K88" s="37" t="s">
        <v>54</v>
      </c>
      <c r="L88" s="43">
        <v>94.59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87.54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-9.1300000000000006E-2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-2.3199999999999998E-2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-4.9799999999999997E-2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-1.9E-3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9.7000000000000003E-3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-3.49E-2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1.4999999999999999E-2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-0.12870000000000001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-3.32E-2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-8.7499999999999994E-2</v>
      </c>
    </row>
    <row r="104" spans="1:12" x14ac:dyDescent="0.25">
      <c r="K104" s="38" t="s">
        <v>12</v>
      </c>
      <c r="L104" s="42">
        <v>5.2499999999999998E-2</v>
      </c>
    </row>
    <row r="105" spans="1:12" x14ac:dyDescent="0.25">
      <c r="K105" s="38" t="s">
        <v>11</v>
      </c>
      <c r="L105" s="42">
        <v>-3.8100000000000002E-2</v>
      </c>
    </row>
    <row r="106" spans="1:12" x14ac:dyDescent="0.25">
      <c r="K106" s="38" t="s">
        <v>10</v>
      </c>
      <c r="L106" s="42">
        <v>1.34E-2</v>
      </c>
    </row>
    <row r="107" spans="1:12" x14ac:dyDescent="0.25">
      <c r="K107" s="38" t="s">
        <v>9</v>
      </c>
      <c r="L107" s="42">
        <v>3.2399999999999998E-2</v>
      </c>
    </row>
    <row r="108" spans="1:12" x14ac:dyDescent="0.25">
      <c r="K108" s="38" t="s">
        <v>8</v>
      </c>
      <c r="L108" s="42">
        <v>3.1899999999999998E-2</v>
      </c>
    </row>
    <row r="109" spans="1:12" x14ac:dyDescent="0.25">
      <c r="K109" s="38" t="s">
        <v>7</v>
      </c>
      <c r="L109" s="42">
        <v>4.6399999999999997E-2</v>
      </c>
    </row>
    <row r="110" spans="1:12" x14ac:dyDescent="0.25">
      <c r="K110" s="38" t="s">
        <v>6</v>
      </c>
      <c r="L110" s="42">
        <v>1.01E-2</v>
      </c>
    </row>
    <row r="111" spans="1:12" x14ac:dyDescent="0.25">
      <c r="K111" s="38" t="s">
        <v>5</v>
      </c>
      <c r="L111" s="42">
        <v>-0.12920000000000001</v>
      </c>
    </row>
    <row r="112" spans="1:12" x14ac:dyDescent="0.25">
      <c r="K112" s="38" t="s">
        <v>3</v>
      </c>
      <c r="L112" s="42">
        <v>-2.3099999999999999E-2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2.2499999999999999E-2</v>
      </c>
    </row>
    <row r="144" spans="11:12" x14ac:dyDescent="0.25">
      <c r="K144" s="38" t="s">
        <v>0</v>
      </c>
      <c r="L144" s="42">
        <v>1.41E-2</v>
      </c>
    </row>
    <row r="145" spans="11:12" x14ac:dyDescent="0.25">
      <c r="K145" s="38" t="s">
        <v>1</v>
      </c>
      <c r="L145" s="42">
        <v>8.4199999999999997E-2</v>
      </c>
    </row>
    <row r="146" spans="11:12" x14ac:dyDescent="0.25">
      <c r="K146" s="38" t="s">
        <v>18</v>
      </c>
      <c r="L146" s="42">
        <v>1.1299999999999999E-2</v>
      </c>
    </row>
    <row r="147" spans="11:12" x14ac:dyDescent="0.25">
      <c r="K147" s="38" t="s">
        <v>2</v>
      </c>
      <c r="L147" s="42">
        <v>5.8500000000000003E-2</v>
      </c>
    </row>
    <row r="148" spans="11:12" x14ac:dyDescent="0.25">
      <c r="K148" s="38" t="s">
        <v>17</v>
      </c>
      <c r="L148" s="42">
        <v>4.1300000000000003E-2</v>
      </c>
    </row>
    <row r="149" spans="11:12" x14ac:dyDescent="0.25">
      <c r="K149" s="38" t="s">
        <v>16</v>
      </c>
      <c r="L149" s="42">
        <v>0.10929999999999999</v>
      </c>
    </row>
    <row r="150" spans="11:12" x14ac:dyDescent="0.25">
      <c r="K150" s="38" t="s">
        <v>15</v>
      </c>
      <c r="L150" s="42">
        <v>6.6600000000000006E-2</v>
      </c>
    </row>
    <row r="151" spans="11:12" x14ac:dyDescent="0.25">
      <c r="K151" s="38" t="s">
        <v>14</v>
      </c>
      <c r="L151" s="42">
        <v>3.6799999999999999E-2</v>
      </c>
    </row>
    <row r="152" spans="11:12" x14ac:dyDescent="0.25">
      <c r="K152" s="38" t="s">
        <v>13</v>
      </c>
      <c r="L152" s="42">
        <v>9.9000000000000008E-3</v>
      </c>
    </row>
    <row r="153" spans="11:12" x14ac:dyDescent="0.25">
      <c r="K153" s="38" t="s">
        <v>12</v>
      </c>
      <c r="L153" s="42">
        <v>3.1699999999999999E-2</v>
      </c>
    </row>
    <row r="154" spans="11:12" x14ac:dyDescent="0.25">
      <c r="K154" s="38" t="s">
        <v>11</v>
      </c>
      <c r="L154" s="42">
        <v>1.7500000000000002E-2</v>
      </c>
    </row>
    <row r="155" spans="11:12" x14ac:dyDescent="0.25">
      <c r="K155" s="38" t="s">
        <v>10</v>
      </c>
      <c r="L155" s="42">
        <v>6.1699999999999998E-2</v>
      </c>
    </row>
    <row r="156" spans="11:12" x14ac:dyDescent="0.25">
      <c r="K156" s="38" t="s">
        <v>9</v>
      </c>
      <c r="L156" s="42">
        <v>6.25E-2</v>
      </c>
    </row>
    <row r="157" spans="11:12" x14ac:dyDescent="0.25">
      <c r="K157" s="38" t="s">
        <v>8</v>
      </c>
      <c r="L157" s="42">
        <v>7.8700000000000006E-2</v>
      </c>
    </row>
    <row r="158" spans="11:12" x14ac:dyDescent="0.25">
      <c r="K158" s="38" t="s">
        <v>7</v>
      </c>
      <c r="L158" s="42">
        <v>9.2499999999999999E-2</v>
      </c>
    </row>
    <row r="159" spans="11:12" x14ac:dyDescent="0.25">
      <c r="K159" s="38" t="s">
        <v>6</v>
      </c>
      <c r="L159" s="42">
        <v>0.1522</v>
      </c>
    </row>
    <row r="160" spans="11:12" x14ac:dyDescent="0.25">
      <c r="K160" s="38" t="s">
        <v>5</v>
      </c>
      <c r="L160" s="42">
        <v>1.43E-2</v>
      </c>
    </row>
    <row r="161" spans="11:12" x14ac:dyDescent="0.25">
      <c r="K161" s="38" t="s">
        <v>3</v>
      </c>
      <c r="L161" s="42">
        <v>3.4000000000000002E-2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2.06E-2</v>
      </c>
    </row>
    <row r="164" spans="11:12" x14ac:dyDescent="0.25">
      <c r="K164" s="38" t="s">
        <v>0</v>
      </c>
      <c r="L164" s="42">
        <v>1.3899999999999999E-2</v>
      </c>
    </row>
    <row r="165" spans="11:12" x14ac:dyDescent="0.25">
      <c r="K165" s="38" t="s">
        <v>1</v>
      </c>
      <c r="L165" s="42">
        <v>8.0500000000000002E-2</v>
      </c>
    </row>
    <row r="166" spans="11:12" x14ac:dyDescent="0.25">
      <c r="K166" s="38" t="s">
        <v>18</v>
      </c>
      <c r="L166" s="42">
        <v>1.14E-2</v>
      </c>
    </row>
    <row r="167" spans="11:12" x14ac:dyDescent="0.25">
      <c r="K167" s="38" t="s">
        <v>2</v>
      </c>
      <c r="L167" s="42">
        <v>5.9499999999999997E-2</v>
      </c>
    </row>
    <row r="168" spans="11:12" x14ac:dyDescent="0.25">
      <c r="K168" s="38" t="s">
        <v>17</v>
      </c>
      <c r="L168" s="42">
        <v>4.0099999999999997E-2</v>
      </c>
    </row>
    <row r="169" spans="11:12" x14ac:dyDescent="0.25">
      <c r="K169" s="38" t="s">
        <v>16</v>
      </c>
      <c r="L169" s="42">
        <v>0.11169999999999999</v>
      </c>
    </row>
    <row r="170" spans="11:12" x14ac:dyDescent="0.25">
      <c r="K170" s="38" t="s">
        <v>15</v>
      </c>
      <c r="L170" s="42">
        <v>5.8400000000000001E-2</v>
      </c>
    </row>
    <row r="171" spans="11:12" x14ac:dyDescent="0.25">
      <c r="K171" s="38" t="s">
        <v>14</v>
      </c>
      <c r="L171" s="42">
        <v>3.5799999999999998E-2</v>
      </c>
    </row>
    <row r="172" spans="11:12" x14ac:dyDescent="0.25">
      <c r="K172" s="38" t="s">
        <v>13</v>
      </c>
      <c r="L172" s="42">
        <v>9.1000000000000004E-3</v>
      </c>
    </row>
    <row r="173" spans="11:12" x14ac:dyDescent="0.25">
      <c r="K173" s="38" t="s">
        <v>12</v>
      </c>
      <c r="L173" s="42">
        <v>3.3599999999999998E-2</v>
      </c>
    </row>
    <row r="174" spans="11:12" x14ac:dyDescent="0.25">
      <c r="K174" s="38" t="s">
        <v>11</v>
      </c>
      <c r="L174" s="42">
        <v>1.7000000000000001E-2</v>
      </c>
    </row>
    <row r="175" spans="11:12" x14ac:dyDescent="0.25">
      <c r="K175" s="38" t="s">
        <v>10</v>
      </c>
      <c r="L175" s="42">
        <v>6.3E-2</v>
      </c>
    </row>
    <row r="176" spans="11:12" x14ac:dyDescent="0.25">
      <c r="K176" s="38" t="s">
        <v>9</v>
      </c>
      <c r="L176" s="42">
        <v>6.4899999999999999E-2</v>
      </c>
    </row>
    <row r="177" spans="11:12" x14ac:dyDescent="0.25">
      <c r="K177" s="38" t="s">
        <v>8</v>
      </c>
      <c r="L177" s="42">
        <v>8.1799999999999998E-2</v>
      </c>
    </row>
    <row r="178" spans="11:12" x14ac:dyDescent="0.25">
      <c r="K178" s="38" t="s">
        <v>7</v>
      </c>
      <c r="L178" s="42">
        <v>9.74E-2</v>
      </c>
    </row>
    <row r="179" spans="11:12" x14ac:dyDescent="0.25">
      <c r="K179" s="38" t="s">
        <v>6</v>
      </c>
      <c r="L179" s="42">
        <v>0.15479999999999999</v>
      </c>
    </row>
    <row r="180" spans="11:12" x14ac:dyDescent="0.25">
      <c r="K180" s="38" t="s">
        <v>5</v>
      </c>
      <c r="L180" s="42">
        <v>1.26E-2</v>
      </c>
    </row>
    <row r="181" spans="11:12" x14ac:dyDescent="0.25">
      <c r="K181" s="38" t="s">
        <v>3</v>
      </c>
      <c r="L181" s="42">
        <v>3.3399999999999999E-2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99.243899999999996</v>
      </c>
    </row>
    <row r="185" spans="11:12" x14ac:dyDescent="0.25">
      <c r="K185" s="68">
        <v>43918</v>
      </c>
      <c r="L185" s="43">
        <v>96.240099999999998</v>
      </c>
    </row>
    <row r="186" spans="11:12" x14ac:dyDescent="0.25">
      <c r="K186" s="68">
        <v>43925</v>
      </c>
      <c r="L186" s="43">
        <v>93.611199999999997</v>
      </c>
    </row>
    <row r="187" spans="11:12" x14ac:dyDescent="0.25">
      <c r="K187" s="68">
        <v>43932</v>
      </c>
      <c r="L187" s="43">
        <v>91.951099999999997</v>
      </c>
    </row>
    <row r="188" spans="11:12" x14ac:dyDescent="0.25">
      <c r="K188" s="68">
        <v>43939</v>
      </c>
      <c r="L188" s="43">
        <v>91.5398</v>
      </c>
    </row>
    <row r="189" spans="11:12" x14ac:dyDescent="0.25">
      <c r="K189" s="68">
        <v>43946</v>
      </c>
      <c r="L189" s="43">
        <v>91.89</v>
      </c>
    </row>
    <row r="190" spans="11:12" x14ac:dyDescent="0.25">
      <c r="K190" s="68">
        <v>43953</v>
      </c>
      <c r="L190" s="43">
        <v>92.294499999999999</v>
      </c>
    </row>
    <row r="191" spans="11:12" x14ac:dyDescent="0.25">
      <c r="K191" s="68">
        <v>43960</v>
      </c>
      <c r="L191" s="43">
        <v>92.851100000000002</v>
      </c>
    </row>
    <row r="192" spans="11:12" x14ac:dyDescent="0.25">
      <c r="K192" s="68">
        <v>43967</v>
      </c>
      <c r="L192" s="43">
        <v>93.380499999999998</v>
      </c>
    </row>
    <row r="193" spans="11:12" x14ac:dyDescent="0.25">
      <c r="K193" s="68">
        <v>43974</v>
      </c>
      <c r="L193" s="43">
        <v>93.691299999999998</v>
      </c>
    </row>
    <row r="194" spans="11:12" x14ac:dyDescent="0.25">
      <c r="K194" s="68">
        <v>43981</v>
      </c>
      <c r="L194" s="43">
        <v>94.189300000000003</v>
      </c>
    </row>
    <row r="195" spans="11:12" x14ac:dyDescent="0.25">
      <c r="K195" s="68">
        <v>43988</v>
      </c>
      <c r="L195" s="43">
        <v>95.112399999999994</v>
      </c>
    </row>
    <row r="196" spans="11:12" x14ac:dyDescent="0.25">
      <c r="K196" s="68">
        <v>43995</v>
      </c>
      <c r="L196" s="43">
        <v>95.610299999999995</v>
      </c>
    </row>
    <row r="197" spans="11:12" x14ac:dyDescent="0.25">
      <c r="K197" s="68">
        <v>44002</v>
      </c>
      <c r="L197" s="43">
        <v>95.758399999999995</v>
      </c>
    </row>
    <row r="198" spans="11:12" x14ac:dyDescent="0.25">
      <c r="K198" s="68">
        <v>44009</v>
      </c>
      <c r="L198" s="43">
        <v>95.662400000000005</v>
      </c>
    </row>
    <row r="199" spans="11:12" x14ac:dyDescent="0.25">
      <c r="K199" s="68">
        <v>44016</v>
      </c>
      <c r="L199" s="43">
        <v>96.562399999999997</v>
      </c>
    </row>
    <row r="200" spans="11:12" x14ac:dyDescent="0.25">
      <c r="K200" s="68">
        <v>44023</v>
      </c>
      <c r="L200" s="43">
        <v>97.020499999999998</v>
      </c>
    </row>
    <row r="201" spans="11:12" x14ac:dyDescent="0.25">
      <c r="K201" s="68">
        <v>44030</v>
      </c>
      <c r="L201" s="43">
        <v>96.9392</v>
      </c>
    </row>
    <row r="202" spans="11:12" x14ac:dyDescent="0.25">
      <c r="K202" s="68">
        <v>44037</v>
      </c>
      <c r="L202" s="43">
        <v>97.041899999999998</v>
      </c>
    </row>
    <row r="203" spans="11:12" x14ac:dyDescent="0.25">
      <c r="K203" s="68">
        <v>44044</v>
      </c>
      <c r="L203" s="43">
        <v>97.1447</v>
      </c>
    </row>
    <row r="204" spans="11:12" x14ac:dyDescent="0.25">
      <c r="K204" s="68">
        <v>44051</v>
      </c>
      <c r="L204" s="43">
        <v>97.028099999999995</v>
      </c>
    </row>
    <row r="205" spans="11:12" x14ac:dyDescent="0.25">
      <c r="K205" s="68">
        <v>44058</v>
      </c>
      <c r="L205" s="43">
        <v>96.891000000000005</v>
      </c>
    </row>
    <row r="206" spans="11:12" x14ac:dyDescent="0.25">
      <c r="K206" s="68">
        <v>44065</v>
      </c>
      <c r="L206" s="43">
        <v>96.911799999999999</v>
      </c>
    </row>
    <row r="207" spans="11:12" x14ac:dyDescent="0.25">
      <c r="K207" s="68">
        <v>44072</v>
      </c>
      <c r="L207" s="43">
        <v>96.951400000000007</v>
      </c>
    </row>
    <row r="208" spans="11:12" x14ac:dyDescent="0.25">
      <c r="K208" s="68">
        <v>44079</v>
      </c>
      <c r="L208" s="43">
        <v>97.102500000000006</v>
      </c>
    </row>
    <row r="209" spans="11:12" x14ac:dyDescent="0.25">
      <c r="K209" s="68">
        <v>44086</v>
      </c>
      <c r="L209" s="43">
        <v>97.5</v>
      </c>
    </row>
    <row r="210" spans="11:12" x14ac:dyDescent="0.25">
      <c r="K210" s="68">
        <v>44093</v>
      </c>
      <c r="L210" s="43">
        <v>97.635999999999996</v>
      </c>
    </row>
    <row r="211" spans="11:12" x14ac:dyDescent="0.25">
      <c r="K211" s="68">
        <v>44100</v>
      </c>
      <c r="L211" s="43">
        <v>97.498000000000005</v>
      </c>
    </row>
    <row r="212" spans="11:12" x14ac:dyDescent="0.25">
      <c r="K212" s="68">
        <v>44107</v>
      </c>
      <c r="L212" s="43">
        <v>96.847399999999993</v>
      </c>
    </row>
    <row r="213" spans="11:12" x14ac:dyDescent="0.25">
      <c r="K213" s="68">
        <v>44114</v>
      </c>
      <c r="L213" s="43">
        <v>96.677199999999999</v>
      </c>
    </row>
    <row r="214" spans="11:12" x14ac:dyDescent="0.25">
      <c r="K214" s="68">
        <v>44121</v>
      </c>
      <c r="L214" s="43">
        <v>97.124200000000002</v>
      </c>
    </row>
    <row r="215" spans="11:12" x14ac:dyDescent="0.25">
      <c r="K215" s="68">
        <v>44128</v>
      </c>
      <c r="L215" s="43">
        <v>97.241299999999995</v>
      </c>
    </row>
    <row r="216" spans="11:12" x14ac:dyDescent="0.25">
      <c r="K216" s="68">
        <v>44135</v>
      </c>
      <c r="L216" s="43">
        <v>97.3065</v>
      </c>
    </row>
    <row r="217" spans="11:12" x14ac:dyDescent="0.25">
      <c r="K217" s="68">
        <v>44142</v>
      </c>
      <c r="L217" s="43">
        <v>97.335300000000004</v>
      </c>
    </row>
    <row r="218" spans="11:12" x14ac:dyDescent="0.25">
      <c r="K218" s="68">
        <v>44149</v>
      </c>
      <c r="L218" s="43">
        <v>97.600099999999998</v>
      </c>
    </row>
    <row r="219" spans="11:12" x14ac:dyDescent="0.25">
      <c r="K219" s="68">
        <v>44156</v>
      </c>
      <c r="L219" s="43">
        <v>97.566999999999993</v>
      </c>
    </row>
    <row r="220" spans="11:12" x14ac:dyDescent="0.25">
      <c r="K220" s="68">
        <v>44163</v>
      </c>
      <c r="L220" s="43">
        <v>97.955100000000002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99.654499999999999</v>
      </c>
    </row>
    <row r="227" spans="11:12" x14ac:dyDescent="0.25">
      <c r="K227" s="68">
        <v>43918</v>
      </c>
      <c r="L227" s="43">
        <v>98.375900000000001</v>
      </c>
    </row>
    <row r="228" spans="11:12" x14ac:dyDescent="0.25">
      <c r="K228" s="68">
        <v>43925</v>
      </c>
      <c r="L228" s="43">
        <v>96.647000000000006</v>
      </c>
    </row>
    <row r="229" spans="11:12" x14ac:dyDescent="0.25">
      <c r="K229" s="68">
        <v>43932</v>
      </c>
      <c r="L229" s="43">
        <v>94.065100000000001</v>
      </c>
    </row>
    <row r="230" spans="11:12" x14ac:dyDescent="0.25">
      <c r="K230" s="68">
        <v>43939</v>
      </c>
      <c r="L230" s="43">
        <v>93.960400000000007</v>
      </c>
    </row>
    <row r="231" spans="11:12" x14ac:dyDescent="0.25">
      <c r="K231" s="68">
        <v>43946</v>
      </c>
      <c r="L231" s="43">
        <v>94.085800000000006</v>
      </c>
    </row>
    <row r="232" spans="11:12" x14ac:dyDescent="0.25">
      <c r="K232" s="68">
        <v>43953</v>
      </c>
      <c r="L232" s="43">
        <v>94.563100000000006</v>
      </c>
    </row>
    <row r="233" spans="11:12" x14ac:dyDescent="0.25">
      <c r="K233" s="68">
        <v>43960</v>
      </c>
      <c r="L233" s="43">
        <v>93.362499999999997</v>
      </c>
    </row>
    <row r="234" spans="11:12" x14ac:dyDescent="0.25">
      <c r="K234" s="68">
        <v>43967</v>
      </c>
      <c r="L234" s="43">
        <v>92.559299999999993</v>
      </c>
    </row>
    <row r="235" spans="11:12" x14ac:dyDescent="0.25">
      <c r="K235" s="68">
        <v>43974</v>
      </c>
      <c r="L235" s="43">
        <v>92.190799999999996</v>
      </c>
    </row>
    <row r="236" spans="11:12" x14ac:dyDescent="0.25">
      <c r="K236" s="68">
        <v>43981</v>
      </c>
      <c r="L236" s="43">
        <v>93.488699999999994</v>
      </c>
    </row>
    <row r="237" spans="11:12" x14ac:dyDescent="0.25">
      <c r="K237" s="68">
        <v>43988</v>
      </c>
      <c r="L237" s="43">
        <v>95.383600000000001</v>
      </c>
    </row>
    <row r="238" spans="11:12" x14ac:dyDescent="0.25">
      <c r="K238" s="68">
        <v>43995</v>
      </c>
      <c r="L238" s="43">
        <v>96.041200000000003</v>
      </c>
    </row>
    <row r="239" spans="11:12" x14ac:dyDescent="0.25">
      <c r="K239" s="68">
        <v>44002</v>
      </c>
      <c r="L239" s="43">
        <v>96.951099999999997</v>
      </c>
    </row>
    <row r="240" spans="11:12" x14ac:dyDescent="0.25">
      <c r="K240" s="68">
        <v>44009</v>
      </c>
      <c r="L240" s="43">
        <v>97.047799999999995</v>
      </c>
    </row>
    <row r="241" spans="11:12" x14ac:dyDescent="0.25">
      <c r="K241" s="68">
        <v>44016</v>
      </c>
      <c r="L241" s="43">
        <v>98.7821</v>
      </c>
    </row>
    <row r="242" spans="11:12" x14ac:dyDescent="0.25">
      <c r="K242" s="68">
        <v>44023</v>
      </c>
      <c r="L242" s="43">
        <v>95.950900000000004</v>
      </c>
    </row>
    <row r="243" spans="11:12" x14ac:dyDescent="0.25">
      <c r="K243" s="68">
        <v>44030</v>
      </c>
      <c r="L243" s="43">
        <v>95.522000000000006</v>
      </c>
    </row>
    <row r="244" spans="11:12" x14ac:dyDescent="0.25">
      <c r="K244" s="68">
        <v>44037</v>
      </c>
      <c r="L244" s="43">
        <v>95.209500000000006</v>
      </c>
    </row>
    <row r="245" spans="11:12" x14ac:dyDescent="0.25">
      <c r="K245" s="68">
        <v>44044</v>
      </c>
      <c r="L245" s="43">
        <v>95.979600000000005</v>
      </c>
    </row>
    <row r="246" spans="11:12" x14ac:dyDescent="0.25">
      <c r="K246" s="68">
        <v>44051</v>
      </c>
      <c r="L246" s="43">
        <v>96.418400000000005</v>
      </c>
    </row>
    <row r="247" spans="11:12" x14ac:dyDescent="0.25">
      <c r="K247" s="68">
        <v>44058</v>
      </c>
      <c r="L247" s="43">
        <v>95.936199999999999</v>
      </c>
    </row>
    <row r="248" spans="11:12" x14ac:dyDescent="0.25">
      <c r="K248" s="68">
        <v>44065</v>
      </c>
      <c r="L248" s="43">
        <v>95.768500000000003</v>
      </c>
    </row>
    <row r="249" spans="11:12" x14ac:dyDescent="0.25">
      <c r="K249" s="68">
        <v>44072</v>
      </c>
      <c r="L249" s="43">
        <v>95.923500000000004</v>
      </c>
    </row>
    <row r="250" spans="11:12" x14ac:dyDescent="0.25">
      <c r="K250" s="68">
        <v>44079</v>
      </c>
      <c r="L250" s="43">
        <v>98.617699999999999</v>
      </c>
    </row>
    <row r="251" spans="11:12" x14ac:dyDescent="0.25">
      <c r="K251" s="68">
        <v>44086</v>
      </c>
      <c r="L251" s="43">
        <v>99.542000000000002</v>
      </c>
    </row>
    <row r="252" spans="11:12" x14ac:dyDescent="0.25">
      <c r="K252" s="68">
        <v>44093</v>
      </c>
      <c r="L252" s="43">
        <v>100.3038</v>
      </c>
    </row>
    <row r="253" spans="11:12" x14ac:dyDescent="0.25">
      <c r="K253" s="68">
        <v>44100</v>
      </c>
      <c r="L253" s="43">
        <v>99.685199999999995</v>
      </c>
    </row>
    <row r="254" spans="11:12" x14ac:dyDescent="0.25">
      <c r="K254" s="68">
        <v>44107</v>
      </c>
      <c r="L254" s="43">
        <v>97.574600000000004</v>
      </c>
    </row>
    <row r="255" spans="11:12" x14ac:dyDescent="0.25">
      <c r="K255" s="68">
        <v>44114</v>
      </c>
      <c r="L255" s="43">
        <v>95.876400000000004</v>
      </c>
    </row>
    <row r="256" spans="11:12" x14ac:dyDescent="0.25">
      <c r="K256" s="68">
        <v>44121</v>
      </c>
      <c r="L256" s="43">
        <v>96.223600000000005</v>
      </c>
    </row>
    <row r="257" spans="11:12" x14ac:dyDescent="0.25">
      <c r="K257" s="68">
        <v>44128</v>
      </c>
      <c r="L257" s="43">
        <v>95.599299999999999</v>
      </c>
    </row>
    <row r="258" spans="11:12" x14ac:dyDescent="0.25">
      <c r="K258" s="68">
        <v>44135</v>
      </c>
      <c r="L258" s="43">
        <v>95.715000000000003</v>
      </c>
    </row>
    <row r="259" spans="11:12" x14ac:dyDescent="0.25">
      <c r="K259" s="68">
        <v>44142</v>
      </c>
      <c r="L259" s="43">
        <v>96.2988</v>
      </c>
    </row>
    <row r="260" spans="11:12" x14ac:dyDescent="0.25">
      <c r="K260" s="68">
        <v>44149</v>
      </c>
      <c r="L260" s="43">
        <v>96.704899999999995</v>
      </c>
    </row>
    <row r="261" spans="11:12" x14ac:dyDescent="0.25">
      <c r="K261" s="68">
        <v>44156</v>
      </c>
      <c r="L261" s="43">
        <v>96.395700000000005</v>
      </c>
    </row>
    <row r="262" spans="11:12" x14ac:dyDescent="0.25">
      <c r="K262" s="68">
        <v>44163</v>
      </c>
      <c r="L262" s="43">
        <v>97.415499999999994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99.254300000000001</v>
      </c>
    </row>
    <row r="270" spans="11:12" x14ac:dyDescent="0.25">
      <c r="K270" s="68">
        <v>43918</v>
      </c>
      <c r="L270" s="43">
        <v>96.323999999999998</v>
      </c>
    </row>
    <row r="271" spans="11:12" x14ac:dyDescent="0.25">
      <c r="K271" s="68">
        <v>43925</v>
      </c>
      <c r="L271" s="43">
        <v>94.174300000000002</v>
      </c>
    </row>
    <row r="272" spans="11:12" x14ac:dyDescent="0.25">
      <c r="K272" s="68">
        <v>43932</v>
      </c>
      <c r="L272" s="43">
        <v>92.647999999999996</v>
      </c>
    </row>
    <row r="273" spans="11:12" x14ac:dyDescent="0.25">
      <c r="K273" s="68">
        <v>43939</v>
      </c>
      <c r="L273" s="43">
        <v>92.302899999999994</v>
      </c>
    </row>
    <row r="274" spans="11:12" x14ac:dyDescent="0.25">
      <c r="K274" s="68">
        <v>43946</v>
      </c>
      <c r="L274" s="43">
        <v>92.572500000000005</v>
      </c>
    </row>
    <row r="275" spans="11:12" x14ac:dyDescent="0.25">
      <c r="K275" s="68">
        <v>43953</v>
      </c>
      <c r="L275" s="43">
        <v>93.129199999999997</v>
      </c>
    </row>
    <row r="276" spans="11:12" x14ac:dyDescent="0.25">
      <c r="K276" s="68">
        <v>43960</v>
      </c>
      <c r="L276" s="43">
        <v>93.797200000000004</v>
      </c>
    </row>
    <row r="277" spans="11:12" x14ac:dyDescent="0.25">
      <c r="K277" s="68">
        <v>43967</v>
      </c>
      <c r="L277" s="43">
        <v>94.646600000000007</v>
      </c>
    </row>
    <row r="278" spans="11:12" x14ac:dyDescent="0.25">
      <c r="K278" s="68">
        <v>43974</v>
      </c>
      <c r="L278" s="43">
        <v>94.865099999999998</v>
      </c>
    </row>
    <row r="279" spans="11:12" x14ac:dyDescent="0.25">
      <c r="K279" s="68">
        <v>43981</v>
      </c>
      <c r="L279" s="43">
        <v>95.291700000000006</v>
      </c>
    </row>
    <row r="280" spans="11:12" x14ac:dyDescent="0.25">
      <c r="K280" s="68">
        <v>43988</v>
      </c>
      <c r="L280" s="43">
        <v>95.995000000000005</v>
      </c>
    </row>
    <row r="281" spans="11:12" x14ac:dyDescent="0.25">
      <c r="K281" s="68">
        <v>43995</v>
      </c>
      <c r="L281" s="43">
        <v>96.175200000000004</v>
      </c>
    </row>
    <row r="282" spans="11:12" x14ac:dyDescent="0.25">
      <c r="K282" s="68">
        <v>44002</v>
      </c>
      <c r="L282" s="43">
        <v>95.853899999999996</v>
      </c>
    </row>
    <row r="283" spans="11:12" x14ac:dyDescent="0.25">
      <c r="K283" s="68">
        <v>44009</v>
      </c>
      <c r="L283" s="43">
        <v>95.324100000000001</v>
      </c>
    </row>
    <row r="284" spans="11:12" x14ac:dyDescent="0.25">
      <c r="K284" s="68">
        <v>44016</v>
      </c>
      <c r="L284" s="43">
        <v>96.139499999999998</v>
      </c>
    </row>
    <row r="285" spans="11:12" x14ac:dyDescent="0.25">
      <c r="K285" s="68">
        <v>44023</v>
      </c>
      <c r="L285" s="43">
        <v>96.971199999999996</v>
      </c>
    </row>
    <row r="286" spans="11:12" x14ac:dyDescent="0.25">
      <c r="K286" s="68">
        <v>44030</v>
      </c>
      <c r="L286" s="43">
        <v>97.412199999999999</v>
      </c>
    </row>
    <row r="287" spans="11:12" x14ac:dyDescent="0.25">
      <c r="K287" s="68">
        <v>44037</v>
      </c>
      <c r="L287" s="43">
        <v>97.890799999999999</v>
      </c>
    </row>
    <row r="288" spans="11:12" x14ac:dyDescent="0.25">
      <c r="K288" s="68">
        <v>44044</v>
      </c>
      <c r="L288" s="43">
        <v>97.8733</v>
      </c>
    </row>
    <row r="289" spans="11:12" x14ac:dyDescent="0.25">
      <c r="K289" s="68">
        <v>44051</v>
      </c>
      <c r="L289" s="43">
        <v>98.232799999999997</v>
      </c>
    </row>
    <row r="290" spans="11:12" x14ac:dyDescent="0.25">
      <c r="K290" s="68">
        <v>44058</v>
      </c>
      <c r="L290" s="43">
        <v>98.484099999999998</v>
      </c>
    </row>
    <row r="291" spans="11:12" x14ac:dyDescent="0.25">
      <c r="K291" s="68">
        <v>44065</v>
      </c>
      <c r="L291" s="43">
        <v>98.767700000000005</v>
      </c>
    </row>
    <row r="292" spans="11:12" x14ac:dyDescent="0.25">
      <c r="K292" s="68">
        <v>44072</v>
      </c>
      <c r="L292" s="43">
        <v>98.854900000000001</v>
      </c>
    </row>
    <row r="293" spans="11:12" x14ac:dyDescent="0.25">
      <c r="K293" s="68">
        <v>44079</v>
      </c>
      <c r="L293" s="43">
        <v>99.094200000000001</v>
      </c>
    </row>
    <row r="294" spans="11:12" x14ac:dyDescent="0.25">
      <c r="K294" s="68">
        <v>44086</v>
      </c>
      <c r="L294" s="43">
        <v>99.481200000000001</v>
      </c>
    </row>
    <row r="295" spans="11:12" x14ac:dyDescent="0.25">
      <c r="K295" s="68">
        <v>44093</v>
      </c>
      <c r="L295" s="43">
        <v>99.650999999999996</v>
      </c>
    </row>
    <row r="296" spans="11:12" x14ac:dyDescent="0.25">
      <c r="K296" s="68">
        <v>44100</v>
      </c>
      <c r="L296" s="43">
        <v>99.698899999999995</v>
      </c>
    </row>
    <row r="297" spans="11:12" x14ac:dyDescent="0.25">
      <c r="K297" s="68">
        <v>44107</v>
      </c>
      <c r="L297" s="43">
        <v>99.352000000000004</v>
      </c>
    </row>
    <row r="298" spans="11:12" x14ac:dyDescent="0.25">
      <c r="K298" s="68">
        <v>44114</v>
      </c>
      <c r="L298" s="43">
        <v>99.388800000000003</v>
      </c>
    </row>
    <row r="299" spans="11:12" x14ac:dyDescent="0.25">
      <c r="K299" s="68">
        <v>44121</v>
      </c>
      <c r="L299" s="43">
        <v>99.610600000000005</v>
      </c>
    </row>
    <row r="300" spans="11:12" x14ac:dyDescent="0.25">
      <c r="K300" s="68">
        <v>44128</v>
      </c>
      <c r="L300" s="43">
        <v>99.471599999999995</v>
      </c>
    </row>
    <row r="301" spans="11:12" x14ac:dyDescent="0.25">
      <c r="K301" s="68">
        <v>44135</v>
      </c>
      <c r="L301" s="43">
        <v>99.351600000000005</v>
      </c>
    </row>
    <row r="302" spans="11:12" x14ac:dyDescent="0.25">
      <c r="K302" s="68">
        <v>44142</v>
      </c>
      <c r="L302" s="43">
        <v>99.451599999999999</v>
      </c>
    </row>
    <row r="303" spans="11:12" x14ac:dyDescent="0.25">
      <c r="K303" s="68">
        <v>44149</v>
      </c>
      <c r="L303" s="43">
        <v>99.6447</v>
      </c>
    </row>
    <row r="304" spans="11:12" x14ac:dyDescent="0.25">
      <c r="K304" s="68">
        <v>44156</v>
      </c>
      <c r="L304" s="43">
        <v>98.927199999999999</v>
      </c>
    </row>
    <row r="305" spans="11:12" x14ac:dyDescent="0.25">
      <c r="K305" s="68">
        <v>44163</v>
      </c>
      <c r="L305" s="43">
        <v>99.307400000000001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99.463700000000003</v>
      </c>
    </row>
    <row r="312" spans="11:12" x14ac:dyDescent="0.25">
      <c r="K312" s="68">
        <v>43918</v>
      </c>
      <c r="L312" s="43">
        <v>98.018000000000001</v>
      </c>
    </row>
    <row r="313" spans="11:12" x14ac:dyDescent="0.25">
      <c r="K313" s="68">
        <v>43925</v>
      </c>
      <c r="L313" s="43">
        <v>96.715999999999994</v>
      </c>
    </row>
    <row r="314" spans="11:12" x14ac:dyDescent="0.25">
      <c r="K314" s="68">
        <v>43932</v>
      </c>
      <c r="L314" s="43">
        <v>93.98</v>
      </c>
    </row>
    <row r="315" spans="11:12" x14ac:dyDescent="0.25">
      <c r="K315" s="68">
        <v>43939</v>
      </c>
      <c r="L315" s="43">
        <v>94.028000000000006</v>
      </c>
    </row>
    <row r="316" spans="11:12" x14ac:dyDescent="0.25">
      <c r="K316" s="68">
        <v>43946</v>
      </c>
      <c r="L316" s="43">
        <v>95.372100000000003</v>
      </c>
    </row>
    <row r="317" spans="11:12" x14ac:dyDescent="0.25">
      <c r="K317" s="68">
        <v>43953</v>
      </c>
      <c r="L317" s="43">
        <v>96.083200000000005</v>
      </c>
    </row>
    <row r="318" spans="11:12" x14ac:dyDescent="0.25">
      <c r="K318" s="68">
        <v>43960</v>
      </c>
      <c r="L318" s="43">
        <v>95.4221</v>
      </c>
    </row>
    <row r="319" spans="11:12" x14ac:dyDescent="0.25">
      <c r="K319" s="68">
        <v>43967</v>
      </c>
      <c r="L319" s="43">
        <v>95.007900000000006</v>
      </c>
    </row>
    <row r="320" spans="11:12" x14ac:dyDescent="0.25">
      <c r="K320" s="68">
        <v>43974</v>
      </c>
      <c r="L320" s="43">
        <v>94.719700000000003</v>
      </c>
    </row>
    <row r="321" spans="11:12" x14ac:dyDescent="0.25">
      <c r="K321" s="68">
        <v>43981</v>
      </c>
      <c r="L321" s="43">
        <v>95.285499999999999</v>
      </c>
    </row>
    <row r="322" spans="11:12" x14ac:dyDescent="0.25">
      <c r="K322" s="68">
        <v>43988</v>
      </c>
      <c r="L322" s="43">
        <v>97.445400000000006</v>
      </c>
    </row>
    <row r="323" spans="11:12" x14ac:dyDescent="0.25">
      <c r="K323" s="68">
        <v>43995</v>
      </c>
      <c r="L323" s="43">
        <v>97.063000000000002</v>
      </c>
    </row>
    <row r="324" spans="11:12" x14ac:dyDescent="0.25">
      <c r="K324" s="68">
        <v>44002</v>
      </c>
      <c r="L324" s="43">
        <v>97.805800000000005</v>
      </c>
    </row>
    <row r="325" spans="11:12" x14ac:dyDescent="0.25">
      <c r="K325" s="68">
        <v>44009</v>
      </c>
      <c r="L325" s="43">
        <v>97.338200000000001</v>
      </c>
    </row>
    <row r="326" spans="11:12" x14ac:dyDescent="0.25">
      <c r="K326" s="68">
        <v>44016</v>
      </c>
      <c r="L326" s="43">
        <v>98.426100000000005</v>
      </c>
    </row>
    <row r="327" spans="11:12" x14ac:dyDescent="0.25">
      <c r="K327" s="68">
        <v>44023</v>
      </c>
      <c r="L327" s="43">
        <v>96.500600000000006</v>
      </c>
    </row>
    <row r="328" spans="11:12" x14ac:dyDescent="0.25">
      <c r="K328" s="68">
        <v>44030</v>
      </c>
      <c r="L328" s="43">
        <v>96.880399999999995</v>
      </c>
    </row>
    <row r="329" spans="11:12" x14ac:dyDescent="0.25">
      <c r="K329" s="68">
        <v>44037</v>
      </c>
      <c r="L329" s="43">
        <v>96.911299999999997</v>
      </c>
    </row>
    <row r="330" spans="11:12" x14ac:dyDescent="0.25">
      <c r="K330" s="68">
        <v>44044</v>
      </c>
      <c r="L330" s="43">
        <v>97.293599999999998</v>
      </c>
    </row>
    <row r="331" spans="11:12" x14ac:dyDescent="0.25">
      <c r="K331" s="68">
        <v>44051</v>
      </c>
      <c r="L331" s="43">
        <v>98.534700000000001</v>
      </c>
    </row>
    <row r="332" spans="11:12" x14ac:dyDescent="0.25">
      <c r="K332" s="68">
        <v>44058</v>
      </c>
      <c r="L332" s="43">
        <v>98.660499999999999</v>
      </c>
    </row>
    <row r="333" spans="11:12" x14ac:dyDescent="0.25">
      <c r="K333" s="68">
        <v>44065</v>
      </c>
      <c r="L333" s="43">
        <v>98.293999999999997</v>
      </c>
    </row>
    <row r="334" spans="11:12" x14ac:dyDescent="0.25">
      <c r="K334" s="68">
        <v>44072</v>
      </c>
      <c r="L334" s="43">
        <v>98.898899999999998</v>
      </c>
    </row>
    <row r="335" spans="11:12" x14ac:dyDescent="0.25">
      <c r="K335" s="68">
        <v>44079</v>
      </c>
      <c r="L335" s="43">
        <v>101.2101</v>
      </c>
    </row>
    <row r="336" spans="11:12" x14ac:dyDescent="0.25">
      <c r="K336" s="68">
        <v>44086</v>
      </c>
      <c r="L336" s="43">
        <v>101.79049999999999</v>
      </c>
    </row>
    <row r="337" spans="11:12" x14ac:dyDescent="0.25">
      <c r="K337" s="68">
        <v>44093</v>
      </c>
      <c r="L337" s="43">
        <v>102.6499</v>
      </c>
    </row>
    <row r="338" spans="11:12" x14ac:dyDescent="0.25">
      <c r="K338" s="68">
        <v>44100</v>
      </c>
      <c r="L338" s="43">
        <v>102.76</v>
      </c>
    </row>
    <row r="339" spans="11:12" x14ac:dyDescent="0.25">
      <c r="K339" s="68">
        <v>44107</v>
      </c>
      <c r="L339" s="43">
        <v>101.0094</v>
      </c>
    </row>
    <row r="340" spans="11:12" x14ac:dyDescent="0.25">
      <c r="K340" s="68">
        <v>44114</v>
      </c>
      <c r="L340" s="43">
        <v>99.728999999999999</v>
      </c>
    </row>
    <row r="341" spans="11:12" x14ac:dyDescent="0.25">
      <c r="K341" s="68">
        <v>44121</v>
      </c>
      <c r="L341" s="43">
        <v>99.487499999999997</v>
      </c>
    </row>
    <row r="342" spans="11:12" x14ac:dyDescent="0.25">
      <c r="K342" s="68">
        <v>44128</v>
      </c>
      <c r="L342" s="43">
        <v>99.432699999999997</v>
      </c>
    </row>
    <row r="343" spans="11:12" x14ac:dyDescent="0.25">
      <c r="K343" s="68">
        <v>44135</v>
      </c>
      <c r="L343" s="43">
        <v>99.736099999999993</v>
      </c>
    </row>
    <row r="344" spans="11:12" x14ac:dyDescent="0.25">
      <c r="K344" s="68">
        <v>44142</v>
      </c>
      <c r="L344" s="43">
        <v>100.0703</v>
      </c>
    </row>
    <row r="345" spans="11:12" x14ac:dyDescent="0.25">
      <c r="K345" s="68">
        <v>44149</v>
      </c>
      <c r="L345" s="43">
        <v>99.7958</v>
      </c>
    </row>
    <row r="346" spans="11:12" x14ac:dyDescent="0.25">
      <c r="K346" s="68">
        <v>44156</v>
      </c>
      <c r="L346" s="43">
        <v>98.1601</v>
      </c>
    </row>
    <row r="347" spans="11:12" x14ac:dyDescent="0.25">
      <c r="K347" s="68">
        <v>44163</v>
      </c>
      <c r="L347" s="43">
        <v>99.565700000000007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165D3-9DFE-46AD-9C1C-297551A51E98}">
  <sheetPr codeName="Sheet7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</v>
      </c>
    </row>
    <row r="2" spans="1:12" ht="19.5" customHeight="1" x14ac:dyDescent="0.3">
      <c r="A2" s="3" t="str">
        <f>"Weekly Payroll Jobs and Wages in Australia - " &amp;$L$1</f>
        <v>Weekly Payroll Jobs and Wages in Australia - Western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44163</v>
      </c>
    </row>
    <row r="3" spans="1:12" ht="15" customHeight="1" x14ac:dyDescent="0.25">
      <c r="A3" s="21" t="str">
        <f>"Week ending "&amp;TEXT($L$2,"dddd dd mmmm yyyy")</f>
        <v>Week ending Saturday 28 November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44135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44142</v>
      </c>
    </row>
    <row r="6" spans="1:12" ht="16.5" customHeight="1" thickBot="1" x14ac:dyDescent="0.3">
      <c r="A6" s="25" t="str">
        <f>"Change in payroll jobs and total wages, "&amp;$L$1</f>
        <v>Change in payroll jobs and total wages, Western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44149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4"/>
      <c r="H7" s="84"/>
      <c r="I7" s="85"/>
      <c r="J7" s="51"/>
      <c r="K7" s="39" t="s">
        <v>71</v>
      </c>
      <c r="L7" s="40">
        <v>44156</v>
      </c>
    </row>
    <row r="8" spans="1:12" ht="33.75" customHeight="1" x14ac:dyDescent="0.25">
      <c r="A8" s="87"/>
      <c r="B8" s="89" t="str">
        <f>"% Change between " &amp; TEXT($L$3,"dd mmmm")&amp;" and "&amp; TEXT($L$2,"dd mmmm") &amp; " (Change since 100th case of COVID-19)"</f>
        <v>% Change between 14 March and 28 November (Change since 100th case of COVID-19)</v>
      </c>
      <c r="C8" s="91" t="str">
        <f>"% Change between " &amp; TEXT($L$4,"dd mmmm")&amp;" and "&amp; TEXT($L$2,"dd mmmm") &amp; " (monthly change)"</f>
        <v>% Change between 31 October and 28 November (monthly change)</v>
      </c>
      <c r="D8" s="74" t="str">
        <f>"% Change between " &amp; TEXT($L$7,"dd mmmm")&amp;" and "&amp; TEXT($L$2,"dd mmmm") &amp; " (weekly change)"</f>
        <v>% Change between 21 November and 28 November (weekly change)</v>
      </c>
      <c r="E8" s="76" t="str">
        <f>"% Change between " &amp; TEXT($L$6,"dd mmmm")&amp;" and "&amp; TEXT($L$7,"dd mmmm") &amp; " (weekly change)"</f>
        <v>% Change between 14 November and 21 November (weekly change)</v>
      </c>
      <c r="F8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G8" s="91" t="str">
        <f>"% Change between " &amp; TEXT($L$4,"dd mmmm")&amp;" and "&amp; TEXT($L$2,"dd mmmm") &amp; " (monthly change)"</f>
        <v>% Change between 31 October and 28 November (monthly change)</v>
      </c>
      <c r="H8" s="74" t="str">
        <f>"% Change between " &amp; TEXT($L$7,"dd mmmm")&amp;" and "&amp; TEXT($L$2,"dd mmmm") &amp; " (weekly change)"</f>
        <v>% Change between 21 November and 28 November (weekly change)</v>
      </c>
      <c r="I8" s="76" t="str">
        <f>"% Change between " &amp; TEXT($L$6,"dd mmmm")&amp;" and "&amp; TEXT($L$7,"dd mmmm") &amp; " (weekly change)"</f>
        <v>% Change between 14 November and 21 November (weekly change)</v>
      </c>
      <c r="J8" s="52"/>
      <c r="K8" s="39" t="s">
        <v>72</v>
      </c>
      <c r="L8" s="40">
        <v>44163</v>
      </c>
    </row>
    <row r="9" spans="1:12" ht="48" customHeight="1" thickBot="1" x14ac:dyDescent="0.3">
      <c r="A9" s="88"/>
      <c r="B9" s="90"/>
      <c r="C9" s="92"/>
      <c r="D9" s="75"/>
      <c r="E9" s="77"/>
      <c r="F9" s="94"/>
      <c r="G9" s="92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Western Australia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6.6415617070807453E-3</v>
      </c>
      <c r="C11" s="28">
        <v>9.2991861280520283E-3</v>
      </c>
      <c r="D11" s="28">
        <v>3.4082485621718117E-3</v>
      </c>
      <c r="E11" s="28">
        <v>9.7612304902261471E-4</v>
      </c>
      <c r="F11" s="28">
        <v>-3.9475422871107169E-2</v>
      </c>
      <c r="G11" s="28">
        <v>1.1011174548922975E-2</v>
      </c>
      <c r="H11" s="28">
        <v>1.1060314285090689E-2</v>
      </c>
      <c r="I11" s="61">
        <v>-3.3654509982660175E-3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-1.8358215278966417E-2</v>
      </c>
      <c r="C13" s="28">
        <v>1.8934972653021909E-3</v>
      </c>
      <c r="D13" s="28">
        <v>3.7686423612677267E-3</v>
      </c>
      <c r="E13" s="28">
        <v>-3.7344032982913333E-3</v>
      </c>
      <c r="F13" s="28">
        <v>-7.0718220132525489E-2</v>
      </c>
      <c r="G13" s="28">
        <v>2.2997084681395386E-3</v>
      </c>
      <c r="H13" s="28">
        <v>9.2249778333808319E-3</v>
      </c>
      <c r="I13" s="61">
        <v>-9.3447247442839387E-3</v>
      </c>
      <c r="J13" s="28"/>
      <c r="K13" s="42"/>
      <c r="L13" s="43"/>
    </row>
    <row r="14" spans="1:12" x14ac:dyDescent="0.25">
      <c r="A14" s="62" t="s">
        <v>27</v>
      </c>
      <c r="B14" s="28">
        <v>8.9610468764005358E-3</v>
      </c>
      <c r="C14" s="28">
        <v>1.334430367440409E-2</v>
      </c>
      <c r="D14" s="28">
        <v>2.9721604972372528E-3</v>
      </c>
      <c r="E14" s="28">
        <v>4.3202264987016736E-3</v>
      </c>
      <c r="F14" s="28">
        <v>5.423758386124744E-3</v>
      </c>
      <c r="G14" s="28">
        <v>2.4611842843541121E-2</v>
      </c>
      <c r="H14" s="28">
        <v>1.4193516527938321E-2</v>
      </c>
      <c r="I14" s="61">
        <v>5.9227623038609067E-3</v>
      </c>
      <c r="J14" s="28"/>
      <c r="K14" s="38"/>
      <c r="L14" s="43"/>
    </row>
    <row r="15" spans="1:12" x14ac:dyDescent="0.25">
      <c r="A15" s="63" t="s">
        <v>49</v>
      </c>
      <c r="B15" s="28">
        <v>0.30486070048986824</v>
      </c>
      <c r="C15" s="28">
        <v>6.1718670435988887E-2</v>
      </c>
      <c r="D15" s="28">
        <v>6.7589077589078617E-3</v>
      </c>
      <c r="E15" s="28">
        <v>2.6035260352603506E-2</v>
      </c>
      <c r="F15" s="28">
        <v>0.74791472736216935</v>
      </c>
      <c r="G15" s="28">
        <v>0.1295936897907024</v>
      </c>
      <c r="H15" s="28">
        <v>3.4266039866233777E-2</v>
      </c>
      <c r="I15" s="61">
        <v>2.7685662737170436E-2</v>
      </c>
      <c r="J15" s="28"/>
      <c r="K15" s="56"/>
      <c r="L15" s="43"/>
    </row>
    <row r="16" spans="1:12" x14ac:dyDescent="0.25">
      <c r="A16" s="62" t="s">
        <v>50</v>
      </c>
      <c r="B16" s="28">
        <v>1.0369720379544756E-2</v>
      </c>
      <c r="C16" s="28">
        <v>1.1376085869304831E-2</v>
      </c>
      <c r="D16" s="28">
        <v>-6.4010564608563136E-4</v>
      </c>
      <c r="E16" s="28">
        <v>3.1368334228976114E-3</v>
      </c>
      <c r="F16" s="28">
        <v>8.331528141106137E-2</v>
      </c>
      <c r="G16" s="28">
        <v>2.3231627826983514E-2</v>
      </c>
      <c r="H16" s="28">
        <v>1.2616866068985155E-2</v>
      </c>
      <c r="I16" s="61">
        <v>2.0908283724399013E-3</v>
      </c>
      <c r="J16" s="28"/>
      <c r="K16" s="42"/>
      <c r="L16" s="43"/>
    </row>
    <row r="17" spans="1:12" x14ac:dyDescent="0.25">
      <c r="A17" s="62" t="s">
        <v>51</v>
      </c>
      <c r="B17" s="28">
        <v>-4.15590437652269E-4</v>
      </c>
      <c r="C17" s="28">
        <v>7.5008763217854213E-3</v>
      </c>
      <c r="D17" s="28">
        <v>2.9051310849173007E-3</v>
      </c>
      <c r="E17" s="28">
        <v>-4.2144577700431451E-4</v>
      </c>
      <c r="F17" s="28">
        <v>-3.2197061414559025E-2</v>
      </c>
      <c r="G17" s="28">
        <v>1.1185087118867232E-2</v>
      </c>
      <c r="H17" s="28">
        <v>8.1774268196248556E-3</v>
      </c>
      <c r="I17" s="61">
        <v>-4.9693659030605186E-3</v>
      </c>
      <c r="J17" s="28"/>
      <c r="K17" s="42"/>
      <c r="L17" s="43"/>
    </row>
    <row r="18" spans="1:12" x14ac:dyDescent="0.25">
      <c r="A18" s="62" t="s">
        <v>52</v>
      </c>
      <c r="B18" s="28">
        <v>6.9888005032736622E-3</v>
      </c>
      <c r="C18" s="28">
        <v>8.9012274008957171E-3</v>
      </c>
      <c r="D18" s="28">
        <v>6.0644227588488864E-3</v>
      </c>
      <c r="E18" s="28">
        <v>-1.6677399646637392E-3</v>
      </c>
      <c r="F18" s="28">
        <v>-7.4269600483111708E-2</v>
      </c>
      <c r="G18" s="28">
        <v>9.4203936148322676E-3</v>
      </c>
      <c r="H18" s="28">
        <v>1.1669251692334459E-2</v>
      </c>
      <c r="I18" s="61">
        <v>-5.7024191680442593E-3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-3.1729447346714457E-3</v>
      </c>
      <c r="C19" s="28">
        <v>8.7337817652859417E-3</v>
      </c>
      <c r="D19" s="28">
        <v>6.7337006562120383E-3</v>
      </c>
      <c r="E19" s="28">
        <v>-6.1345212882490952E-4</v>
      </c>
      <c r="F19" s="28">
        <v>-8.1701207655456409E-2</v>
      </c>
      <c r="G19" s="28">
        <v>7.9261194179263139E-3</v>
      </c>
      <c r="H19" s="28">
        <v>1.3749200237653803E-2</v>
      </c>
      <c r="I19" s="61">
        <v>-3.0892764809248296E-3</v>
      </c>
      <c r="J19" s="29"/>
      <c r="K19" s="44"/>
      <c r="L19" s="43"/>
    </row>
    <row r="20" spans="1:12" x14ac:dyDescent="0.25">
      <c r="A20" s="62" t="s">
        <v>54</v>
      </c>
      <c r="B20" s="28">
        <v>-4.6816257493719871E-2</v>
      </c>
      <c r="C20" s="28">
        <v>6.874583725380301E-3</v>
      </c>
      <c r="D20" s="28">
        <v>5.036406998585985E-3</v>
      </c>
      <c r="E20" s="28">
        <v>-1.2542026327715394E-3</v>
      </c>
      <c r="F20" s="28">
        <v>-0.10154726717020746</v>
      </c>
      <c r="G20" s="28">
        <v>5.0067224581777925E-3</v>
      </c>
      <c r="H20" s="28">
        <v>9.1190704908252762E-3</v>
      </c>
      <c r="I20" s="61">
        <v>-7.2690310188970875E-3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-0.1047961224803815</v>
      </c>
      <c r="C21" s="65">
        <v>2.8320262001206853E-3</v>
      </c>
      <c r="D21" s="65">
        <v>4.1301346220228297E-3</v>
      </c>
      <c r="E21" s="65">
        <v>3.2900432900433429E-3</v>
      </c>
      <c r="F21" s="65">
        <v>-0.1349544872754318</v>
      </c>
      <c r="G21" s="65">
        <v>-9.2084451333492856E-3</v>
      </c>
      <c r="H21" s="65">
        <v>9.1161530630596843E-3</v>
      </c>
      <c r="I21" s="66">
        <v>1.706316494403648E-2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Western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Western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111.36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99.01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97.65</v>
      </c>
    </row>
    <row r="39" spans="1:12" x14ac:dyDescent="0.25">
      <c r="K39" s="44" t="s">
        <v>52</v>
      </c>
      <c r="L39" s="43">
        <v>98.36</v>
      </c>
    </row>
    <row r="40" spans="1:12" x14ac:dyDescent="0.25">
      <c r="K40" s="37" t="s">
        <v>53</v>
      </c>
      <c r="L40" s="43">
        <v>98.1</v>
      </c>
    </row>
    <row r="41" spans="1:12" x14ac:dyDescent="0.25">
      <c r="K41" s="37" t="s">
        <v>54</v>
      </c>
      <c r="L41" s="43">
        <v>94.64</v>
      </c>
    </row>
    <row r="42" spans="1:12" x14ac:dyDescent="0.25">
      <c r="K42" s="37" t="s">
        <v>55</v>
      </c>
      <c r="L42" s="43">
        <v>90.18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114.17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Western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99.55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97.54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97.98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97.75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94.43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89.68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114.34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Western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99.72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97.9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98.55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98.35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94.89</v>
      </c>
    </row>
    <row r="60" spans="1:12" ht="15.4" customHeight="1" x14ac:dyDescent="0.25">
      <c r="K60" s="37" t="s">
        <v>55</v>
      </c>
      <c r="L60" s="43">
        <v>89.95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109.24</v>
      </c>
    </row>
    <row r="66" spans="1:12" ht="15.4" customHeight="1" x14ac:dyDescent="0.25">
      <c r="K66" s="42" t="s">
        <v>50</v>
      </c>
      <c r="L66" s="43">
        <v>99.68</v>
      </c>
    </row>
    <row r="67" spans="1:12" ht="15.4" customHeight="1" x14ac:dyDescent="0.25">
      <c r="K67" s="42" t="s">
        <v>51</v>
      </c>
      <c r="L67" s="43">
        <v>100.15</v>
      </c>
    </row>
    <row r="68" spans="1:12" ht="15.4" customHeight="1" x14ac:dyDescent="0.25">
      <c r="K68" s="44" t="s">
        <v>52</v>
      </c>
      <c r="L68" s="43">
        <v>101.05</v>
      </c>
    </row>
    <row r="69" spans="1:12" ht="15.4" customHeight="1" x14ac:dyDescent="0.25">
      <c r="K69" s="37" t="s">
        <v>53</v>
      </c>
      <c r="L69" s="43">
        <v>99.49</v>
      </c>
    </row>
    <row r="70" spans="1:12" ht="15.4" customHeight="1" x14ac:dyDescent="0.25">
      <c r="K70" s="37" t="s">
        <v>54</v>
      </c>
      <c r="L70" s="43">
        <v>94.63</v>
      </c>
    </row>
    <row r="71" spans="1:12" ht="15.4" customHeight="1" x14ac:dyDescent="0.25">
      <c r="K71" s="37" t="s">
        <v>55</v>
      </c>
      <c r="L71" s="43">
        <v>87.88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113.86</v>
      </c>
    </row>
    <row r="75" spans="1:12" ht="15.4" customHeight="1" x14ac:dyDescent="0.25">
      <c r="K75" s="42" t="s">
        <v>50</v>
      </c>
      <c r="L75" s="43">
        <v>101.5</v>
      </c>
    </row>
    <row r="76" spans="1:12" ht="15.4" customHeight="1" x14ac:dyDescent="0.25">
      <c r="K76" s="42" t="s">
        <v>51</v>
      </c>
      <c r="L76" s="43">
        <v>101.19</v>
      </c>
    </row>
    <row r="77" spans="1:12" ht="15.4" customHeight="1" x14ac:dyDescent="0.25">
      <c r="A77" s="31" t="str">
        <f>"Distribution of payroll jobs by industry, "&amp;$L$1</f>
        <v>Distribution of payroll jobs by industry, Western Australia</v>
      </c>
      <c r="K77" s="44" t="s">
        <v>52</v>
      </c>
      <c r="L77" s="43">
        <v>102.03</v>
      </c>
    </row>
    <row r="78" spans="1:12" ht="15.4" customHeight="1" x14ac:dyDescent="0.25">
      <c r="K78" s="37" t="s">
        <v>53</v>
      </c>
      <c r="L78" s="43">
        <v>100.22</v>
      </c>
    </row>
    <row r="79" spans="1:12" ht="15.4" customHeight="1" x14ac:dyDescent="0.25">
      <c r="K79" s="37" t="s">
        <v>54</v>
      </c>
      <c r="L79" s="43">
        <v>95.23</v>
      </c>
    </row>
    <row r="80" spans="1:12" ht="15.4" customHeight="1" x14ac:dyDescent="0.25">
      <c r="K80" s="37" t="s">
        <v>55</v>
      </c>
      <c r="L80" s="43">
        <v>88.36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114.4</v>
      </c>
    </row>
    <row r="84" spans="1:12" ht="15.4" customHeight="1" x14ac:dyDescent="0.25">
      <c r="K84" s="42" t="s">
        <v>50</v>
      </c>
      <c r="L84" s="43">
        <v>101.28</v>
      </c>
    </row>
    <row r="85" spans="1:12" ht="15.4" customHeight="1" x14ac:dyDescent="0.25">
      <c r="K85" s="42" t="s">
        <v>51</v>
      </c>
      <c r="L85" s="43">
        <v>101.44</v>
      </c>
    </row>
    <row r="86" spans="1:12" ht="15.4" customHeight="1" x14ac:dyDescent="0.25">
      <c r="K86" s="44" t="s">
        <v>52</v>
      </c>
      <c r="L86" s="43">
        <v>102.67</v>
      </c>
    </row>
    <row r="87" spans="1:12" ht="15.4" customHeight="1" x14ac:dyDescent="0.25">
      <c r="K87" s="37" t="s">
        <v>53</v>
      </c>
      <c r="L87" s="43">
        <v>100.97</v>
      </c>
    </row>
    <row r="88" spans="1:12" ht="15.4" customHeight="1" x14ac:dyDescent="0.25">
      <c r="K88" s="37" t="s">
        <v>54</v>
      </c>
      <c r="L88" s="43">
        <v>95.72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88.8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-2.5700000000000001E-2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-2.3199999999999998E-2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-4.8999999999999998E-3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4.2299999999999997E-2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-4.1099999999999998E-2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1.7399999999999999E-2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3.1899999999999998E-2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-7.0999999999999994E-2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-3.3399999999999999E-2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-9.9000000000000005E-2</v>
      </c>
    </row>
    <row r="104" spans="1:12" x14ac:dyDescent="0.25">
      <c r="K104" s="38" t="s">
        <v>12</v>
      </c>
      <c r="L104" s="42">
        <v>9.4100000000000003E-2</v>
      </c>
    </row>
    <row r="105" spans="1:12" x14ac:dyDescent="0.25">
      <c r="K105" s="38" t="s">
        <v>11</v>
      </c>
      <c r="L105" s="42">
        <v>-4.2599999999999999E-2</v>
      </c>
    </row>
    <row r="106" spans="1:12" x14ac:dyDescent="0.25">
      <c r="K106" s="38" t="s">
        <v>10</v>
      </c>
      <c r="L106" s="42">
        <v>4.0000000000000002E-4</v>
      </c>
    </row>
    <row r="107" spans="1:12" x14ac:dyDescent="0.25">
      <c r="K107" s="38" t="s">
        <v>9</v>
      </c>
      <c r="L107" s="42">
        <v>-8.9999999999999998E-4</v>
      </c>
    </row>
    <row r="108" spans="1:12" x14ac:dyDescent="0.25">
      <c r="K108" s="38" t="s">
        <v>8</v>
      </c>
      <c r="L108" s="42">
        <v>7.4399999999999994E-2</v>
      </c>
    </row>
    <row r="109" spans="1:12" x14ac:dyDescent="0.25">
      <c r="K109" s="38" t="s">
        <v>7</v>
      </c>
      <c r="L109" s="42">
        <v>-3.2000000000000002E-3</v>
      </c>
    </row>
    <row r="110" spans="1:12" x14ac:dyDescent="0.25">
      <c r="K110" s="38" t="s">
        <v>6</v>
      </c>
      <c r="L110" s="42">
        <v>5.7099999999999998E-2</v>
      </c>
    </row>
    <row r="111" spans="1:12" x14ac:dyDescent="0.25">
      <c r="K111" s="38" t="s">
        <v>5</v>
      </c>
      <c r="L111" s="42">
        <v>-4.3099999999999999E-2</v>
      </c>
    </row>
    <row r="112" spans="1:12" x14ac:dyDescent="0.25">
      <c r="K112" s="38" t="s">
        <v>3</v>
      </c>
      <c r="L112" s="42">
        <v>-8.0000000000000004E-4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1.38E-2</v>
      </c>
    </row>
    <row r="144" spans="11:12" x14ac:dyDescent="0.25">
      <c r="K144" s="38" t="s">
        <v>0</v>
      </c>
      <c r="L144" s="42">
        <v>7.0599999999999996E-2</v>
      </c>
    </row>
    <row r="145" spans="11:12" x14ac:dyDescent="0.25">
      <c r="K145" s="38" t="s">
        <v>1</v>
      </c>
      <c r="L145" s="42">
        <v>5.9299999999999999E-2</v>
      </c>
    </row>
    <row r="146" spans="11:12" x14ac:dyDescent="0.25">
      <c r="K146" s="38" t="s">
        <v>18</v>
      </c>
      <c r="L146" s="42">
        <v>1.0999999999999999E-2</v>
      </c>
    </row>
    <row r="147" spans="11:12" x14ac:dyDescent="0.25">
      <c r="K147" s="38" t="s">
        <v>2</v>
      </c>
      <c r="L147" s="42">
        <v>6.8900000000000003E-2</v>
      </c>
    </row>
    <row r="148" spans="11:12" x14ac:dyDescent="0.25">
      <c r="K148" s="38" t="s">
        <v>17</v>
      </c>
      <c r="L148" s="42">
        <v>3.9300000000000002E-2</v>
      </c>
    </row>
    <row r="149" spans="11:12" x14ac:dyDescent="0.25">
      <c r="K149" s="38" t="s">
        <v>16</v>
      </c>
      <c r="L149" s="42">
        <v>9.5299999999999996E-2</v>
      </c>
    </row>
    <row r="150" spans="11:12" x14ac:dyDescent="0.25">
      <c r="K150" s="38" t="s">
        <v>15</v>
      </c>
      <c r="L150" s="42">
        <v>6.5500000000000003E-2</v>
      </c>
    </row>
    <row r="151" spans="11:12" x14ac:dyDescent="0.25">
      <c r="K151" s="38" t="s">
        <v>14</v>
      </c>
      <c r="L151" s="42">
        <v>4.0800000000000003E-2</v>
      </c>
    </row>
    <row r="152" spans="11:12" x14ac:dyDescent="0.25">
      <c r="K152" s="38" t="s">
        <v>13</v>
      </c>
      <c r="L152" s="42">
        <v>7.4000000000000003E-3</v>
      </c>
    </row>
    <row r="153" spans="11:12" x14ac:dyDescent="0.25">
      <c r="K153" s="38" t="s">
        <v>12</v>
      </c>
      <c r="L153" s="42">
        <v>2.5399999999999999E-2</v>
      </c>
    </row>
    <row r="154" spans="11:12" x14ac:dyDescent="0.25">
      <c r="K154" s="38" t="s">
        <v>11</v>
      </c>
      <c r="L154" s="42">
        <v>2.1700000000000001E-2</v>
      </c>
    </row>
    <row r="155" spans="11:12" x14ac:dyDescent="0.25">
      <c r="K155" s="38" t="s">
        <v>10</v>
      </c>
      <c r="L155" s="42">
        <v>7.4200000000000002E-2</v>
      </c>
    </row>
    <row r="156" spans="11:12" x14ac:dyDescent="0.25">
      <c r="K156" s="38" t="s">
        <v>9</v>
      </c>
      <c r="L156" s="42">
        <v>6.59E-2</v>
      </c>
    </row>
    <row r="157" spans="11:12" x14ac:dyDescent="0.25">
      <c r="K157" s="38" t="s">
        <v>8</v>
      </c>
      <c r="L157" s="42">
        <v>5.9799999999999999E-2</v>
      </c>
    </row>
    <row r="158" spans="11:12" x14ac:dyDescent="0.25">
      <c r="K158" s="38" t="s">
        <v>7</v>
      </c>
      <c r="L158" s="42">
        <v>8.5699999999999998E-2</v>
      </c>
    </row>
    <row r="159" spans="11:12" x14ac:dyDescent="0.25">
      <c r="K159" s="38" t="s">
        <v>6</v>
      </c>
      <c r="L159" s="42">
        <v>0.14249999999999999</v>
      </c>
    </row>
    <row r="160" spans="11:12" x14ac:dyDescent="0.25">
      <c r="K160" s="38" t="s">
        <v>5</v>
      </c>
      <c r="L160" s="42">
        <v>1.6299999999999999E-2</v>
      </c>
    </row>
    <row r="161" spans="11:12" x14ac:dyDescent="0.25">
      <c r="K161" s="38" t="s">
        <v>3</v>
      </c>
      <c r="L161" s="42">
        <v>3.5999999999999997E-2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1.34E-2</v>
      </c>
    </row>
    <row r="164" spans="11:12" x14ac:dyDescent="0.25">
      <c r="K164" s="38" t="s">
        <v>0</v>
      </c>
      <c r="L164" s="42">
        <v>6.8500000000000005E-2</v>
      </c>
    </row>
    <row r="165" spans="11:12" x14ac:dyDescent="0.25">
      <c r="K165" s="38" t="s">
        <v>1</v>
      </c>
      <c r="L165" s="42">
        <v>5.8700000000000002E-2</v>
      </c>
    </row>
    <row r="166" spans="11:12" x14ac:dyDescent="0.25">
      <c r="K166" s="38" t="s">
        <v>18</v>
      </c>
      <c r="L166" s="42">
        <v>1.14E-2</v>
      </c>
    </row>
    <row r="167" spans="11:12" x14ac:dyDescent="0.25">
      <c r="K167" s="38" t="s">
        <v>2</v>
      </c>
      <c r="L167" s="42">
        <v>6.5600000000000006E-2</v>
      </c>
    </row>
    <row r="168" spans="11:12" x14ac:dyDescent="0.25">
      <c r="K168" s="38" t="s">
        <v>17</v>
      </c>
      <c r="L168" s="42">
        <v>3.9699999999999999E-2</v>
      </c>
    </row>
    <row r="169" spans="11:12" x14ac:dyDescent="0.25">
      <c r="K169" s="38" t="s">
        <v>16</v>
      </c>
      <c r="L169" s="42">
        <v>9.7699999999999995E-2</v>
      </c>
    </row>
    <row r="170" spans="11:12" x14ac:dyDescent="0.25">
      <c r="K170" s="38" t="s">
        <v>15</v>
      </c>
      <c r="L170" s="42">
        <v>6.0400000000000002E-2</v>
      </c>
    </row>
    <row r="171" spans="11:12" x14ac:dyDescent="0.25">
      <c r="K171" s="38" t="s">
        <v>14</v>
      </c>
      <c r="L171" s="42">
        <v>3.9199999999999999E-2</v>
      </c>
    </row>
    <row r="172" spans="11:12" x14ac:dyDescent="0.25">
      <c r="K172" s="38" t="s">
        <v>13</v>
      </c>
      <c r="L172" s="42">
        <v>6.6E-3</v>
      </c>
    </row>
    <row r="173" spans="11:12" x14ac:dyDescent="0.25">
      <c r="K173" s="38" t="s">
        <v>12</v>
      </c>
      <c r="L173" s="42">
        <v>2.76E-2</v>
      </c>
    </row>
    <row r="174" spans="11:12" x14ac:dyDescent="0.25">
      <c r="K174" s="38" t="s">
        <v>11</v>
      </c>
      <c r="L174" s="42">
        <v>2.07E-2</v>
      </c>
    </row>
    <row r="175" spans="11:12" x14ac:dyDescent="0.25">
      <c r="K175" s="38" t="s">
        <v>10</v>
      </c>
      <c r="L175" s="42">
        <v>7.3700000000000002E-2</v>
      </c>
    </row>
    <row r="176" spans="11:12" x14ac:dyDescent="0.25">
      <c r="K176" s="38" t="s">
        <v>9</v>
      </c>
      <c r="L176" s="42">
        <v>6.54E-2</v>
      </c>
    </row>
    <row r="177" spans="11:12" x14ac:dyDescent="0.25">
      <c r="K177" s="38" t="s">
        <v>8</v>
      </c>
      <c r="L177" s="42">
        <v>6.3799999999999996E-2</v>
      </c>
    </row>
    <row r="178" spans="11:12" x14ac:dyDescent="0.25">
      <c r="K178" s="38" t="s">
        <v>7</v>
      </c>
      <c r="L178" s="42">
        <v>8.48E-2</v>
      </c>
    </row>
    <row r="179" spans="11:12" x14ac:dyDescent="0.25">
      <c r="K179" s="38" t="s">
        <v>6</v>
      </c>
      <c r="L179" s="42">
        <v>0.1497</v>
      </c>
    </row>
    <row r="180" spans="11:12" x14ac:dyDescent="0.25">
      <c r="K180" s="38" t="s">
        <v>5</v>
      </c>
      <c r="L180" s="42">
        <v>1.55E-2</v>
      </c>
    </row>
    <row r="181" spans="11:12" x14ac:dyDescent="0.25">
      <c r="K181" s="38" t="s">
        <v>3</v>
      </c>
      <c r="L181" s="42">
        <v>3.5700000000000003E-2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99.243899999999996</v>
      </c>
    </row>
    <row r="185" spans="11:12" x14ac:dyDescent="0.25">
      <c r="K185" s="68">
        <v>43918</v>
      </c>
      <c r="L185" s="43">
        <v>96.240099999999998</v>
      </c>
    </row>
    <row r="186" spans="11:12" x14ac:dyDescent="0.25">
      <c r="K186" s="68">
        <v>43925</v>
      </c>
      <c r="L186" s="43">
        <v>93.611199999999997</v>
      </c>
    </row>
    <row r="187" spans="11:12" x14ac:dyDescent="0.25">
      <c r="K187" s="68">
        <v>43932</v>
      </c>
      <c r="L187" s="43">
        <v>91.951099999999997</v>
      </c>
    </row>
    <row r="188" spans="11:12" x14ac:dyDescent="0.25">
      <c r="K188" s="68">
        <v>43939</v>
      </c>
      <c r="L188" s="43">
        <v>91.5398</v>
      </c>
    </row>
    <row r="189" spans="11:12" x14ac:dyDescent="0.25">
      <c r="K189" s="68">
        <v>43946</v>
      </c>
      <c r="L189" s="43">
        <v>91.89</v>
      </c>
    </row>
    <row r="190" spans="11:12" x14ac:dyDescent="0.25">
      <c r="K190" s="68">
        <v>43953</v>
      </c>
      <c r="L190" s="43">
        <v>92.294499999999999</v>
      </c>
    </row>
    <row r="191" spans="11:12" x14ac:dyDescent="0.25">
      <c r="K191" s="68">
        <v>43960</v>
      </c>
      <c r="L191" s="43">
        <v>92.851100000000002</v>
      </c>
    </row>
    <row r="192" spans="11:12" x14ac:dyDescent="0.25">
      <c r="K192" s="68">
        <v>43967</v>
      </c>
      <c r="L192" s="43">
        <v>93.380499999999998</v>
      </c>
    </row>
    <row r="193" spans="11:12" x14ac:dyDescent="0.25">
      <c r="K193" s="68">
        <v>43974</v>
      </c>
      <c r="L193" s="43">
        <v>93.691299999999998</v>
      </c>
    </row>
    <row r="194" spans="11:12" x14ac:dyDescent="0.25">
      <c r="K194" s="68">
        <v>43981</v>
      </c>
      <c r="L194" s="43">
        <v>94.189300000000003</v>
      </c>
    </row>
    <row r="195" spans="11:12" x14ac:dyDescent="0.25">
      <c r="K195" s="68">
        <v>43988</v>
      </c>
      <c r="L195" s="43">
        <v>95.112399999999994</v>
      </c>
    </row>
    <row r="196" spans="11:12" x14ac:dyDescent="0.25">
      <c r="K196" s="68">
        <v>43995</v>
      </c>
      <c r="L196" s="43">
        <v>95.610299999999995</v>
      </c>
    </row>
    <row r="197" spans="11:12" x14ac:dyDescent="0.25">
      <c r="K197" s="68">
        <v>44002</v>
      </c>
      <c r="L197" s="43">
        <v>95.758399999999995</v>
      </c>
    </row>
    <row r="198" spans="11:12" x14ac:dyDescent="0.25">
      <c r="K198" s="68">
        <v>44009</v>
      </c>
      <c r="L198" s="43">
        <v>95.662400000000005</v>
      </c>
    </row>
    <row r="199" spans="11:12" x14ac:dyDescent="0.25">
      <c r="K199" s="68">
        <v>44016</v>
      </c>
      <c r="L199" s="43">
        <v>96.562399999999997</v>
      </c>
    </row>
    <row r="200" spans="11:12" x14ac:dyDescent="0.25">
      <c r="K200" s="68">
        <v>44023</v>
      </c>
      <c r="L200" s="43">
        <v>97.020499999999998</v>
      </c>
    </row>
    <row r="201" spans="11:12" x14ac:dyDescent="0.25">
      <c r="K201" s="68">
        <v>44030</v>
      </c>
      <c r="L201" s="43">
        <v>96.9392</v>
      </c>
    </row>
    <row r="202" spans="11:12" x14ac:dyDescent="0.25">
      <c r="K202" s="68">
        <v>44037</v>
      </c>
      <c r="L202" s="43">
        <v>97.041899999999998</v>
      </c>
    </row>
    <row r="203" spans="11:12" x14ac:dyDescent="0.25">
      <c r="K203" s="68">
        <v>44044</v>
      </c>
      <c r="L203" s="43">
        <v>97.1447</v>
      </c>
    </row>
    <row r="204" spans="11:12" x14ac:dyDescent="0.25">
      <c r="K204" s="68">
        <v>44051</v>
      </c>
      <c r="L204" s="43">
        <v>97.028099999999995</v>
      </c>
    </row>
    <row r="205" spans="11:12" x14ac:dyDescent="0.25">
      <c r="K205" s="68">
        <v>44058</v>
      </c>
      <c r="L205" s="43">
        <v>96.891000000000005</v>
      </c>
    </row>
    <row r="206" spans="11:12" x14ac:dyDescent="0.25">
      <c r="K206" s="68">
        <v>44065</v>
      </c>
      <c r="L206" s="43">
        <v>96.911799999999999</v>
      </c>
    </row>
    <row r="207" spans="11:12" x14ac:dyDescent="0.25">
      <c r="K207" s="68">
        <v>44072</v>
      </c>
      <c r="L207" s="43">
        <v>96.951400000000007</v>
      </c>
    </row>
    <row r="208" spans="11:12" x14ac:dyDescent="0.25">
      <c r="K208" s="68">
        <v>44079</v>
      </c>
      <c r="L208" s="43">
        <v>97.102500000000006</v>
      </c>
    </row>
    <row r="209" spans="11:12" x14ac:dyDescent="0.25">
      <c r="K209" s="68">
        <v>44086</v>
      </c>
      <c r="L209" s="43">
        <v>97.5</v>
      </c>
    </row>
    <row r="210" spans="11:12" x14ac:dyDescent="0.25">
      <c r="K210" s="68">
        <v>44093</v>
      </c>
      <c r="L210" s="43">
        <v>97.635999999999996</v>
      </c>
    </row>
    <row r="211" spans="11:12" x14ac:dyDescent="0.25">
      <c r="K211" s="68">
        <v>44100</v>
      </c>
      <c r="L211" s="43">
        <v>97.498000000000005</v>
      </c>
    </row>
    <row r="212" spans="11:12" x14ac:dyDescent="0.25">
      <c r="K212" s="68">
        <v>44107</v>
      </c>
      <c r="L212" s="43">
        <v>96.847399999999993</v>
      </c>
    </row>
    <row r="213" spans="11:12" x14ac:dyDescent="0.25">
      <c r="K213" s="68">
        <v>44114</v>
      </c>
      <c r="L213" s="43">
        <v>96.677199999999999</v>
      </c>
    </row>
    <row r="214" spans="11:12" x14ac:dyDescent="0.25">
      <c r="K214" s="68">
        <v>44121</v>
      </c>
      <c r="L214" s="43">
        <v>97.124200000000002</v>
      </c>
    </row>
    <row r="215" spans="11:12" x14ac:dyDescent="0.25">
      <c r="K215" s="68">
        <v>44128</v>
      </c>
      <c r="L215" s="43">
        <v>97.241299999999995</v>
      </c>
    </row>
    <row r="216" spans="11:12" x14ac:dyDescent="0.25">
      <c r="K216" s="68">
        <v>44135</v>
      </c>
      <c r="L216" s="43">
        <v>97.3065</v>
      </c>
    </row>
    <row r="217" spans="11:12" x14ac:dyDescent="0.25">
      <c r="K217" s="68">
        <v>44142</v>
      </c>
      <c r="L217" s="43">
        <v>97.335300000000004</v>
      </c>
    </row>
    <row r="218" spans="11:12" x14ac:dyDescent="0.25">
      <c r="K218" s="68">
        <v>44149</v>
      </c>
      <c r="L218" s="43">
        <v>97.600099999999998</v>
      </c>
    </row>
    <row r="219" spans="11:12" x14ac:dyDescent="0.25">
      <c r="K219" s="68">
        <v>44156</v>
      </c>
      <c r="L219" s="43">
        <v>97.566999999999993</v>
      </c>
    </row>
    <row r="220" spans="11:12" x14ac:dyDescent="0.25">
      <c r="K220" s="68">
        <v>44163</v>
      </c>
      <c r="L220" s="43">
        <v>97.955100000000002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99.654499999999999</v>
      </c>
    </row>
    <row r="227" spans="11:12" x14ac:dyDescent="0.25">
      <c r="K227" s="68">
        <v>43918</v>
      </c>
      <c r="L227" s="43">
        <v>98.375900000000001</v>
      </c>
    </row>
    <row r="228" spans="11:12" x14ac:dyDescent="0.25">
      <c r="K228" s="68">
        <v>43925</v>
      </c>
      <c r="L228" s="43">
        <v>96.647000000000006</v>
      </c>
    </row>
    <row r="229" spans="11:12" x14ac:dyDescent="0.25">
      <c r="K229" s="68">
        <v>43932</v>
      </c>
      <c r="L229" s="43">
        <v>94.065100000000001</v>
      </c>
    </row>
    <row r="230" spans="11:12" x14ac:dyDescent="0.25">
      <c r="K230" s="68">
        <v>43939</v>
      </c>
      <c r="L230" s="43">
        <v>93.960400000000007</v>
      </c>
    </row>
    <row r="231" spans="11:12" x14ac:dyDescent="0.25">
      <c r="K231" s="68">
        <v>43946</v>
      </c>
      <c r="L231" s="43">
        <v>94.085800000000006</v>
      </c>
    </row>
    <row r="232" spans="11:12" x14ac:dyDescent="0.25">
      <c r="K232" s="68">
        <v>43953</v>
      </c>
      <c r="L232" s="43">
        <v>94.563100000000006</v>
      </c>
    </row>
    <row r="233" spans="11:12" x14ac:dyDescent="0.25">
      <c r="K233" s="68">
        <v>43960</v>
      </c>
      <c r="L233" s="43">
        <v>93.362499999999997</v>
      </c>
    </row>
    <row r="234" spans="11:12" x14ac:dyDescent="0.25">
      <c r="K234" s="68">
        <v>43967</v>
      </c>
      <c r="L234" s="43">
        <v>92.559299999999993</v>
      </c>
    </row>
    <row r="235" spans="11:12" x14ac:dyDescent="0.25">
      <c r="K235" s="68">
        <v>43974</v>
      </c>
      <c r="L235" s="43">
        <v>92.190799999999996</v>
      </c>
    </row>
    <row r="236" spans="11:12" x14ac:dyDescent="0.25">
      <c r="K236" s="68">
        <v>43981</v>
      </c>
      <c r="L236" s="43">
        <v>93.488699999999994</v>
      </c>
    </row>
    <row r="237" spans="11:12" x14ac:dyDescent="0.25">
      <c r="K237" s="68">
        <v>43988</v>
      </c>
      <c r="L237" s="43">
        <v>95.383600000000001</v>
      </c>
    </row>
    <row r="238" spans="11:12" x14ac:dyDescent="0.25">
      <c r="K238" s="68">
        <v>43995</v>
      </c>
      <c r="L238" s="43">
        <v>96.041200000000003</v>
      </c>
    </row>
    <row r="239" spans="11:12" x14ac:dyDescent="0.25">
      <c r="K239" s="68">
        <v>44002</v>
      </c>
      <c r="L239" s="43">
        <v>96.951099999999997</v>
      </c>
    </row>
    <row r="240" spans="11:12" x14ac:dyDescent="0.25">
      <c r="K240" s="68">
        <v>44009</v>
      </c>
      <c r="L240" s="43">
        <v>97.047799999999995</v>
      </c>
    </row>
    <row r="241" spans="11:12" x14ac:dyDescent="0.25">
      <c r="K241" s="68">
        <v>44016</v>
      </c>
      <c r="L241" s="43">
        <v>98.7821</v>
      </c>
    </row>
    <row r="242" spans="11:12" x14ac:dyDescent="0.25">
      <c r="K242" s="68">
        <v>44023</v>
      </c>
      <c r="L242" s="43">
        <v>95.950900000000004</v>
      </c>
    </row>
    <row r="243" spans="11:12" x14ac:dyDescent="0.25">
      <c r="K243" s="68">
        <v>44030</v>
      </c>
      <c r="L243" s="43">
        <v>95.522000000000006</v>
      </c>
    </row>
    <row r="244" spans="11:12" x14ac:dyDescent="0.25">
      <c r="K244" s="68">
        <v>44037</v>
      </c>
      <c r="L244" s="43">
        <v>95.209500000000006</v>
      </c>
    </row>
    <row r="245" spans="11:12" x14ac:dyDescent="0.25">
      <c r="K245" s="68">
        <v>44044</v>
      </c>
      <c r="L245" s="43">
        <v>95.979600000000005</v>
      </c>
    </row>
    <row r="246" spans="11:12" x14ac:dyDescent="0.25">
      <c r="K246" s="68">
        <v>44051</v>
      </c>
      <c r="L246" s="43">
        <v>96.418400000000005</v>
      </c>
    </row>
    <row r="247" spans="11:12" x14ac:dyDescent="0.25">
      <c r="K247" s="68">
        <v>44058</v>
      </c>
      <c r="L247" s="43">
        <v>95.936199999999999</v>
      </c>
    </row>
    <row r="248" spans="11:12" x14ac:dyDescent="0.25">
      <c r="K248" s="68">
        <v>44065</v>
      </c>
      <c r="L248" s="43">
        <v>95.768500000000003</v>
      </c>
    </row>
    <row r="249" spans="11:12" x14ac:dyDescent="0.25">
      <c r="K249" s="68">
        <v>44072</v>
      </c>
      <c r="L249" s="43">
        <v>95.923500000000004</v>
      </c>
    </row>
    <row r="250" spans="11:12" x14ac:dyDescent="0.25">
      <c r="K250" s="68">
        <v>44079</v>
      </c>
      <c r="L250" s="43">
        <v>98.617699999999999</v>
      </c>
    </row>
    <row r="251" spans="11:12" x14ac:dyDescent="0.25">
      <c r="K251" s="68">
        <v>44086</v>
      </c>
      <c r="L251" s="43">
        <v>99.542000000000002</v>
      </c>
    </row>
    <row r="252" spans="11:12" x14ac:dyDescent="0.25">
      <c r="K252" s="68">
        <v>44093</v>
      </c>
      <c r="L252" s="43">
        <v>100.3038</v>
      </c>
    </row>
    <row r="253" spans="11:12" x14ac:dyDescent="0.25">
      <c r="K253" s="68">
        <v>44100</v>
      </c>
      <c r="L253" s="43">
        <v>99.685199999999995</v>
      </c>
    </row>
    <row r="254" spans="11:12" x14ac:dyDescent="0.25">
      <c r="K254" s="68">
        <v>44107</v>
      </c>
      <c r="L254" s="43">
        <v>97.574600000000004</v>
      </c>
    </row>
    <row r="255" spans="11:12" x14ac:dyDescent="0.25">
      <c r="K255" s="68">
        <v>44114</v>
      </c>
      <c r="L255" s="43">
        <v>95.876400000000004</v>
      </c>
    </row>
    <row r="256" spans="11:12" x14ac:dyDescent="0.25">
      <c r="K256" s="68">
        <v>44121</v>
      </c>
      <c r="L256" s="43">
        <v>96.223600000000005</v>
      </c>
    </row>
    <row r="257" spans="11:12" x14ac:dyDescent="0.25">
      <c r="K257" s="68">
        <v>44128</v>
      </c>
      <c r="L257" s="43">
        <v>95.599299999999999</v>
      </c>
    </row>
    <row r="258" spans="11:12" x14ac:dyDescent="0.25">
      <c r="K258" s="68">
        <v>44135</v>
      </c>
      <c r="L258" s="43">
        <v>95.715000000000003</v>
      </c>
    </row>
    <row r="259" spans="11:12" x14ac:dyDescent="0.25">
      <c r="K259" s="68">
        <v>44142</v>
      </c>
      <c r="L259" s="43">
        <v>96.2988</v>
      </c>
    </row>
    <row r="260" spans="11:12" x14ac:dyDescent="0.25">
      <c r="K260" s="68">
        <v>44149</v>
      </c>
      <c r="L260" s="43">
        <v>96.704899999999995</v>
      </c>
    </row>
    <row r="261" spans="11:12" x14ac:dyDescent="0.25">
      <c r="K261" s="68">
        <v>44156</v>
      </c>
      <c r="L261" s="43">
        <v>96.395700000000005</v>
      </c>
    </row>
    <row r="262" spans="11:12" x14ac:dyDescent="0.25">
      <c r="K262" s="68">
        <v>44163</v>
      </c>
      <c r="L262" s="43">
        <v>97.415499999999994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99.327799999999996</v>
      </c>
    </row>
    <row r="270" spans="11:12" x14ac:dyDescent="0.25">
      <c r="K270" s="68">
        <v>43918</v>
      </c>
      <c r="L270" s="43">
        <v>96.525499999999994</v>
      </c>
    </row>
    <row r="271" spans="11:12" x14ac:dyDescent="0.25">
      <c r="K271" s="68">
        <v>43925</v>
      </c>
      <c r="L271" s="43">
        <v>93.842100000000002</v>
      </c>
    </row>
    <row r="272" spans="11:12" x14ac:dyDescent="0.25">
      <c r="K272" s="68">
        <v>43932</v>
      </c>
      <c r="L272" s="43">
        <v>92.177099999999996</v>
      </c>
    </row>
    <row r="273" spans="11:12" x14ac:dyDescent="0.25">
      <c r="K273" s="68">
        <v>43939</v>
      </c>
      <c r="L273" s="43">
        <v>91.790499999999994</v>
      </c>
    </row>
    <row r="274" spans="11:12" x14ac:dyDescent="0.25">
      <c r="K274" s="68">
        <v>43946</v>
      </c>
      <c r="L274" s="43">
        <v>91.813900000000004</v>
      </c>
    </row>
    <row r="275" spans="11:12" x14ac:dyDescent="0.25">
      <c r="K275" s="68">
        <v>43953</v>
      </c>
      <c r="L275" s="43">
        <v>92.464100000000002</v>
      </c>
    </row>
    <row r="276" spans="11:12" x14ac:dyDescent="0.25">
      <c r="K276" s="68">
        <v>43960</v>
      </c>
      <c r="L276" s="43">
        <v>93.192599999999999</v>
      </c>
    </row>
    <row r="277" spans="11:12" x14ac:dyDescent="0.25">
      <c r="K277" s="68">
        <v>43967</v>
      </c>
      <c r="L277" s="43">
        <v>93.823499999999996</v>
      </c>
    </row>
    <row r="278" spans="11:12" x14ac:dyDescent="0.25">
      <c r="K278" s="68">
        <v>43974</v>
      </c>
      <c r="L278" s="43">
        <v>94.302499999999995</v>
      </c>
    </row>
    <row r="279" spans="11:12" x14ac:dyDescent="0.25">
      <c r="K279" s="68">
        <v>43981</v>
      </c>
      <c r="L279" s="43">
        <v>94.662199999999999</v>
      </c>
    </row>
    <row r="280" spans="11:12" x14ac:dyDescent="0.25">
      <c r="K280" s="68">
        <v>43988</v>
      </c>
      <c r="L280" s="43">
        <v>95.667699999999996</v>
      </c>
    </row>
    <row r="281" spans="11:12" x14ac:dyDescent="0.25">
      <c r="K281" s="68">
        <v>43995</v>
      </c>
      <c r="L281" s="43">
        <v>96.469499999999996</v>
      </c>
    </row>
    <row r="282" spans="11:12" x14ac:dyDescent="0.25">
      <c r="K282" s="68">
        <v>44002</v>
      </c>
      <c r="L282" s="43">
        <v>96.811099999999996</v>
      </c>
    </row>
    <row r="283" spans="11:12" x14ac:dyDescent="0.25">
      <c r="K283" s="68">
        <v>44009</v>
      </c>
      <c r="L283" s="43">
        <v>96.713899999999995</v>
      </c>
    </row>
    <row r="284" spans="11:12" x14ac:dyDescent="0.25">
      <c r="K284" s="68">
        <v>44016</v>
      </c>
      <c r="L284" s="43">
        <v>98.078199999999995</v>
      </c>
    </row>
    <row r="285" spans="11:12" x14ac:dyDescent="0.25">
      <c r="K285" s="68">
        <v>44023</v>
      </c>
      <c r="L285" s="43">
        <v>98.715500000000006</v>
      </c>
    </row>
    <row r="286" spans="11:12" x14ac:dyDescent="0.25">
      <c r="K286" s="68">
        <v>44030</v>
      </c>
      <c r="L286" s="43">
        <v>98.4559</v>
      </c>
    </row>
    <row r="287" spans="11:12" x14ac:dyDescent="0.25">
      <c r="K287" s="68">
        <v>44037</v>
      </c>
      <c r="L287" s="43">
        <v>98.6494</v>
      </c>
    </row>
    <row r="288" spans="11:12" x14ac:dyDescent="0.25">
      <c r="K288" s="68">
        <v>44044</v>
      </c>
      <c r="L288" s="43">
        <v>99.133899999999997</v>
      </c>
    </row>
    <row r="289" spans="11:12" x14ac:dyDescent="0.25">
      <c r="K289" s="68">
        <v>44051</v>
      </c>
      <c r="L289" s="43">
        <v>99.158299999999997</v>
      </c>
    </row>
    <row r="290" spans="11:12" x14ac:dyDescent="0.25">
      <c r="K290" s="68">
        <v>44058</v>
      </c>
      <c r="L290" s="43">
        <v>99.386499999999998</v>
      </c>
    </row>
    <row r="291" spans="11:12" x14ac:dyDescent="0.25">
      <c r="K291" s="68">
        <v>44065</v>
      </c>
      <c r="L291" s="43">
        <v>99.491900000000001</v>
      </c>
    </row>
    <row r="292" spans="11:12" x14ac:dyDescent="0.25">
      <c r="K292" s="68">
        <v>44072</v>
      </c>
      <c r="L292" s="43">
        <v>99.6738</v>
      </c>
    </row>
    <row r="293" spans="11:12" x14ac:dyDescent="0.25">
      <c r="K293" s="68">
        <v>44079</v>
      </c>
      <c r="L293" s="43">
        <v>99.724100000000007</v>
      </c>
    </row>
    <row r="294" spans="11:12" x14ac:dyDescent="0.25">
      <c r="K294" s="68">
        <v>44086</v>
      </c>
      <c r="L294" s="43">
        <v>100.1369</v>
      </c>
    </row>
    <row r="295" spans="11:12" x14ac:dyDescent="0.25">
      <c r="K295" s="68">
        <v>44093</v>
      </c>
      <c r="L295" s="43">
        <v>100.19029999999999</v>
      </c>
    </row>
    <row r="296" spans="11:12" x14ac:dyDescent="0.25">
      <c r="K296" s="68">
        <v>44100</v>
      </c>
      <c r="L296" s="43">
        <v>100.1108</v>
      </c>
    </row>
    <row r="297" spans="11:12" x14ac:dyDescent="0.25">
      <c r="K297" s="68">
        <v>44107</v>
      </c>
      <c r="L297" s="43">
        <v>99.57</v>
      </c>
    </row>
    <row r="298" spans="11:12" x14ac:dyDescent="0.25">
      <c r="K298" s="68">
        <v>44114</v>
      </c>
      <c r="L298" s="43">
        <v>99.170599999999993</v>
      </c>
    </row>
    <row r="299" spans="11:12" x14ac:dyDescent="0.25">
      <c r="K299" s="68">
        <v>44121</v>
      </c>
      <c r="L299" s="43">
        <v>99.463499999999996</v>
      </c>
    </row>
    <row r="300" spans="11:12" x14ac:dyDescent="0.25">
      <c r="K300" s="68">
        <v>44128</v>
      </c>
      <c r="L300" s="43">
        <v>99.781199999999998</v>
      </c>
    </row>
    <row r="301" spans="11:12" x14ac:dyDescent="0.25">
      <c r="K301" s="68">
        <v>44135</v>
      </c>
      <c r="L301" s="43">
        <v>99.736699999999999</v>
      </c>
    </row>
    <row r="302" spans="11:12" x14ac:dyDescent="0.25">
      <c r="K302" s="68">
        <v>44142</v>
      </c>
      <c r="L302" s="43">
        <v>99.917900000000003</v>
      </c>
    </row>
    <row r="303" spans="11:12" x14ac:dyDescent="0.25">
      <c r="K303" s="68">
        <v>44149</v>
      </c>
      <c r="L303" s="43">
        <v>100.2244</v>
      </c>
    </row>
    <row r="304" spans="11:12" x14ac:dyDescent="0.25">
      <c r="K304" s="68">
        <v>44156</v>
      </c>
      <c r="L304" s="43">
        <v>100.3222</v>
      </c>
    </row>
    <row r="305" spans="11:12" x14ac:dyDescent="0.25">
      <c r="K305" s="68">
        <v>44163</v>
      </c>
      <c r="L305" s="43">
        <v>100.66419999999999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98.642099999999999</v>
      </c>
    </row>
    <row r="312" spans="11:12" x14ac:dyDescent="0.25">
      <c r="K312" s="68">
        <v>43918</v>
      </c>
      <c r="L312" s="43">
        <v>96.828299999999999</v>
      </c>
    </row>
    <row r="313" spans="11:12" x14ac:dyDescent="0.25">
      <c r="K313" s="68">
        <v>43925</v>
      </c>
      <c r="L313" s="43">
        <v>92.924999999999997</v>
      </c>
    </row>
    <row r="314" spans="11:12" x14ac:dyDescent="0.25">
      <c r="K314" s="68">
        <v>43932</v>
      </c>
      <c r="L314" s="43">
        <v>88.7958</v>
      </c>
    </row>
    <row r="315" spans="11:12" x14ac:dyDescent="0.25">
      <c r="K315" s="68">
        <v>43939</v>
      </c>
      <c r="L315" s="43">
        <v>89.486599999999996</v>
      </c>
    </row>
    <row r="316" spans="11:12" x14ac:dyDescent="0.25">
      <c r="K316" s="68">
        <v>43946</v>
      </c>
      <c r="L316" s="43">
        <v>89.880799999999994</v>
      </c>
    </row>
    <row r="317" spans="11:12" x14ac:dyDescent="0.25">
      <c r="K317" s="68">
        <v>43953</v>
      </c>
      <c r="L317" s="43">
        <v>90.735600000000005</v>
      </c>
    </row>
    <row r="318" spans="11:12" x14ac:dyDescent="0.25">
      <c r="K318" s="68">
        <v>43960</v>
      </c>
      <c r="L318" s="43">
        <v>90.483400000000003</v>
      </c>
    </row>
    <row r="319" spans="11:12" x14ac:dyDescent="0.25">
      <c r="K319" s="68">
        <v>43967</v>
      </c>
      <c r="L319" s="43">
        <v>89.512600000000006</v>
      </c>
    </row>
    <row r="320" spans="11:12" x14ac:dyDescent="0.25">
      <c r="K320" s="68">
        <v>43974</v>
      </c>
      <c r="L320" s="43">
        <v>89.046000000000006</v>
      </c>
    </row>
    <row r="321" spans="11:12" x14ac:dyDescent="0.25">
      <c r="K321" s="68">
        <v>43981</v>
      </c>
      <c r="L321" s="43">
        <v>89.798299999999998</v>
      </c>
    </row>
    <row r="322" spans="11:12" x14ac:dyDescent="0.25">
      <c r="K322" s="68">
        <v>43988</v>
      </c>
      <c r="L322" s="43">
        <v>92.248199999999997</v>
      </c>
    </row>
    <row r="323" spans="11:12" x14ac:dyDescent="0.25">
      <c r="K323" s="68">
        <v>43995</v>
      </c>
      <c r="L323" s="43">
        <v>93.005499999999998</v>
      </c>
    </row>
    <row r="324" spans="11:12" x14ac:dyDescent="0.25">
      <c r="K324" s="68">
        <v>44002</v>
      </c>
      <c r="L324" s="43">
        <v>93.160899999999998</v>
      </c>
    </row>
    <row r="325" spans="11:12" x14ac:dyDescent="0.25">
      <c r="K325" s="68">
        <v>44009</v>
      </c>
      <c r="L325" s="43">
        <v>92.313400000000001</v>
      </c>
    </row>
    <row r="326" spans="11:12" x14ac:dyDescent="0.25">
      <c r="K326" s="68">
        <v>44016</v>
      </c>
      <c r="L326" s="43">
        <v>95.9696</v>
      </c>
    </row>
    <row r="327" spans="11:12" x14ac:dyDescent="0.25">
      <c r="K327" s="68">
        <v>44023</v>
      </c>
      <c r="L327" s="43">
        <v>92.979600000000005</v>
      </c>
    </row>
    <row r="328" spans="11:12" x14ac:dyDescent="0.25">
      <c r="K328" s="68">
        <v>44030</v>
      </c>
      <c r="L328" s="43">
        <v>92.617800000000003</v>
      </c>
    </row>
    <row r="329" spans="11:12" x14ac:dyDescent="0.25">
      <c r="K329" s="68">
        <v>44037</v>
      </c>
      <c r="L329" s="43">
        <v>92.716700000000003</v>
      </c>
    </row>
    <row r="330" spans="11:12" x14ac:dyDescent="0.25">
      <c r="K330" s="68">
        <v>44044</v>
      </c>
      <c r="L330" s="43">
        <v>93.685599999999994</v>
      </c>
    </row>
    <row r="331" spans="11:12" x14ac:dyDescent="0.25">
      <c r="K331" s="68">
        <v>44051</v>
      </c>
      <c r="L331" s="43">
        <v>94.385199999999998</v>
      </c>
    </row>
    <row r="332" spans="11:12" x14ac:dyDescent="0.25">
      <c r="K332" s="68">
        <v>44058</v>
      </c>
      <c r="L332" s="43">
        <v>94.248400000000004</v>
      </c>
    </row>
    <row r="333" spans="11:12" x14ac:dyDescent="0.25">
      <c r="K333" s="68">
        <v>44065</v>
      </c>
      <c r="L333" s="43">
        <v>95.248500000000007</v>
      </c>
    </row>
    <row r="334" spans="11:12" x14ac:dyDescent="0.25">
      <c r="K334" s="68">
        <v>44072</v>
      </c>
      <c r="L334" s="43">
        <v>95.463999999999999</v>
      </c>
    </row>
    <row r="335" spans="11:12" x14ac:dyDescent="0.25">
      <c r="K335" s="68">
        <v>44079</v>
      </c>
      <c r="L335" s="43">
        <v>101.83710000000001</v>
      </c>
    </row>
    <row r="336" spans="11:12" x14ac:dyDescent="0.25">
      <c r="K336" s="68">
        <v>44086</v>
      </c>
      <c r="L336" s="43">
        <v>102.5236</v>
      </c>
    </row>
    <row r="337" spans="11:12" x14ac:dyDescent="0.25">
      <c r="K337" s="68">
        <v>44093</v>
      </c>
      <c r="L337" s="43">
        <v>97.918599999999998</v>
      </c>
    </row>
    <row r="338" spans="11:12" x14ac:dyDescent="0.25">
      <c r="K338" s="68">
        <v>44100</v>
      </c>
      <c r="L338" s="43">
        <v>97.443200000000004</v>
      </c>
    </row>
    <row r="339" spans="11:12" x14ac:dyDescent="0.25">
      <c r="K339" s="68">
        <v>44107</v>
      </c>
      <c r="L339" s="43">
        <v>97.994399999999999</v>
      </c>
    </row>
    <row r="340" spans="11:12" x14ac:dyDescent="0.25">
      <c r="K340" s="68">
        <v>44114</v>
      </c>
      <c r="L340" s="43">
        <v>94.999200000000002</v>
      </c>
    </row>
    <row r="341" spans="11:12" x14ac:dyDescent="0.25">
      <c r="K341" s="68">
        <v>44121</v>
      </c>
      <c r="L341" s="43">
        <v>94.893900000000002</v>
      </c>
    </row>
    <row r="342" spans="11:12" x14ac:dyDescent="0.25">
      <c r="K342" s="68">
        <v>44128</v>
      </c>
      <c r="L342" s="43">
        <v>94.807500000000005</v>
      </c>
    </row>
    <row r="343" spans="11:12" x14ac:dyDescent="0.25">
      <c r="K343" s="68">
        <v>44135</v>
      </c>
      <c r="L343" s="43">
        <v>95.006299999999996</v>
      </c>
    </row>
    <row r="344" spans="11:12" x14ac:dyDescent="0.25">
      <c r="K344" s="68">
        <v>44142</v>
      </c>
      <c r="L344" s="43">
        <v>95.464200000000005</v>
      </c>
    </row>
    <row r="345" spans="11:12" x14ac:dyDescent="0.25">
      <c r="K345" s="68">
        <v>44149</v>
      </c>
      <c r="L345" s="43">
        <v>95.322500000000005</v>
      </c>
    </row>
    <row r="346" spans="11:12" x14ac:dyDescent="0.25">
      <c r="K346" s="68">
        <v>44156</v>
      </c>
      <c r="L346" s="43">
        <v>95.0017</v>
      </c>
    </row>
    <row r="347" spans="11:12" x14ac:dyDescent="0.25">
      <c r="K347" s="68">
        <v>44163</v>
      </c>
      <c r="L347" s="43">
        <v>96.052499999999995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85DC9-C6FB-4C07-A7F5-BB0F8A1C2AB9}">
  <sheetPr codeName="Sheet8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38</v>
      </c>
    </row>
    <row r="2" spans="1:12" ht="19.5" customHeight="1" x14ac:dyDescent="0.3">
      <c r="A2" s="3" t="str">
        <f>"Weekly Payroll Jobs and Wages in Australia - " &amp;$L$1</f>
        <v>Weekly Payroll Jobs and Wages in Australia - Tasmania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44163</v>
      </c>
    </row>
    <row r="3" spans="1:12" ht="15" customHeight="1" x14ac:dyDescent="0.25">
      <c r="A3" s="21" t="str">
        <f>"Week ending "&amp;TEXT($L$2,"dddd dd mmmm yyyy")</f>
        <v>Week ending Saturday 28 November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44135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44142</v>
      </c>
    </row>
    <row r="6" spans="1:12" ht="16.5" customHeight="1" thickBot="1" x14ac:dyDescent="0.3">
      <c r="A6" s="25" t="str">
        <f>"Change in payroll jobs and total wages, "&amp;$L$1</f>
        <v>Change in payroll jobs and total wages, Tasmania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44149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4"/>
      <c r="H7" s="84"/>
      <c r="I7" s="85"/>
      <c r="J7" s="51"/>
      <c r="K7" s="39" t="s">
        <v>71</v>
      </c>
      <c r="L7" s="40">
        <v>44156</v>
      </c>
    </row>
    <row r="8" spans="1:12" ht="33.75" customHeight="1" x14ac:dyDescent="0.25">
      <c r="A8" s="87"/>
      <c r="B8" s="89" t="str">
        <f>"% Change between " &amp; TEXT($L$3,"dd mmmm")&amp;" and "&amp; TEXT($L$2,"dd mmmm") &amp; " (Change since 100th case of COVID-19)"</f>
        <v>% Change between 14 March and 28 November (Change since 100th case of COVID-19)</v>
      </c>
      <c r="C8" s="91" t="str">
        <f>"% Change between " &amp; TEXT($L$4,"dd mmmm")&amp;" and "&amp; TEXT($L$2,"dd mmmm") &amp; " (monthly change)"</f>
        <v>% Change between 31 October and 28 November (monthly change)</v>
      </c>
      <c r="D8" s="74" t="str">
        <f>"% Change between " &amp; TEXT($L$7,"dd mmmm")&amp;" and "&amp; TEXT($L$2,"dd mmmm") &amp; " (weekly change)"</f>
        <v>% Change between 21 November and 28 November (weekly change)</v>
      </c>
      <c r="E8" s="76" t="str">
        <f>"% Change between " &amp; TEXT($L$6,"dd mmmm")&amp;" and "&amp; TEXT($L$7,"dd mmmm") &amp; " (weekly change)"</f>
        <v>% Change between 14 November and 21 November (weekly change)</v>
      </c>
      <c r="F8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G8" s="91" t="str">
        <f>"% Change between " &amp; TEXT($L$4,"dd mmmm")&amp;" and "&amp; TEXT($L$2,"dd mmmm") &amp; " (monthly change)"</f>
        <v>% Change between 31 October and 28 November (monthly change)</v>
      </c>
      <c r="H8" s="74" t="str">
        <f>"% Change between " &amp; TEXT($L$7,"dd mmmm")&amp;" and "&amp; TEXT($L$2,"dd mmmm") &amp; " (weekly change)"</f>
        <v>% Change between 21 November and 28 November (weekly change)</v>
      </c>
      <c r="I8" s="76" t="str">
        <f>"% Change between " &amp; TEXT($L$6,"dd mmmm")&amp;" and "&amp; TEXT($L$7,"dd mmmm") &amp; " (weekly change)"</f>
        <v>% Change between 14 November and 21 November (weekly change)</v>
      </c>
      <c r="J8" s="52"/>
      <c r="K8" s="39" t="s">
        <v>72</v>
      </c>
      <c r="L8" s="40">
        <v>44163</v>
      </c>
    </row>
    <row r="9" spans="1:12" ht="45.75" customHeight="1" thickBot="1" x14ac:dyDescent="0.3">
      <c r="A9" s="88"/>
      <c r="B9" s="90"/>
      <c r="C9" s="92"/>
      <c r="D9" s="75"/>
      <c r="E9" s="77"/>
      <c r="F9" s="94"/>
      <c r="G9" s="92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Tasmania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-2.8011256393455475E-2</v>
      </c>
      <c r="C11" s="28">
        <v>1.7790458927922304E-2</v>
      </c>
      <c r="D11" s="28">
        <v>3.8835189751391663E-3</v>
      </c>
      <c r="E11" s="28">
        <v>7.0501140892680336E-3</v>
      </c>
      <c r="F11" s="28">
        <v>-2.8324759954534207E-2</v>
      </c>
      <c r="G11" s="28">
        <v>2.726283282948172E-2</v>
      </c>
      <c r="H11" s="28">
        <v>7.4931457028959425E-3</v>
      </c>
      <c r="I11" s="61">
        <v>6.5447081968235121E-3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-4.5926795888456384E-2</v>
      </c>
      <c r="C13" s="28">
        <v>1.1761387877736729E-2</v>
      </c>
      <c r="D13" s="28">
        <v>3.3667985260521505E-3</v>
      </c>
      <c r="E13" s="28">
        <v>4.1098969512369798E-3</v>
      </c>
      <c r="F13" s="28">
        <v>-5.7541621774553686E-2</v>
      </c>
      <c r="G13" s="28">
        <v>2.6588719385157278E-2</v>
      </c>
      <c r="H13" s="28">
        <v>5.061838110867134E-3</v>
      </c>
      <c r="I13" s="61">
        <v>7.9194208822632728E-3</v>
      </c>
      <c r="J13" s="28"/>
      <c r="K13" s="42"/>
      <c r="L13" s="43"/>
    </row>
    <row r="14" spans="1:12" x14ac:dyDescent="0.25">
      <c r="A14" s="62" t="s">
        <v>27</v>
      </c>
      <c r="B14" s="28">
        <v>-2.5719383296575304E-2</v>
      </c>
      <c r="C14" s="28">
        <v>1.740584283138813E-2</v>
      </c>
      <c r="D14" s="28">
        <v>2.4136685353419729E-3</v>
      </c>
      <c r="E14" s="28">
        <v>8.9031746683110313E-3</v>
      </c>
      <c r="F14" s="28">
        <v>1.1024493144232705E-2</v>
      </c>
      <c r="G14" s="28">
        <v>2.5502972662479584E-2</v>
      </c>
      <c r="H14" s="28">
        <v>9.7449529104378652E-3</v>
      </c>
      <c r="I14" s="61">
        <v>4.8556194202009628E-3</v>
      </c>
      <c r="J14" s="28"/>
      <c r="K14" s="38"/>
      <c r="L14" s="43"/>
    </row>
    <row r="15" spans="1:12" x14ac:dyDescent="0.25">
      <c r="A15" s="63" t="s">
        <v>49</v>
      </c>
      <c r="B15" s="28">
        <v>0.18775533457634141</v>
      </c>
      <c r="C15" s="28">
        <v>0.12791974141611284</v>
      </c>
      <c r="D15" s="28">
        <v>3.7934339955338237E-2</v>
      </c>
      <c r="E15" s="28">
        <v>3.5812499121001817E-2</v>
      </c>
      <c r="F15" s="28">
        <v>0.40562062715851899</v>
      </c>
      <c r="G15" s="28">
        <v>0.19296476907880411</v>
      </c>
      <c r="H15" s="28">
        <v>6.1534425618064992E-2</v>
      </c>
      <c r="I15" s="61">
        <v>1.9650202837040887E-2</v>
      </c>
      <c r="J15" s="28"/>
      <c r="K15" s="56"/>
      <c r="L15" s="43"/>
    </row>
    <row r="16" spans="1:12" x14ac:dyDescent="0.25">
      <c r="A16" s="62" t="s">
        <v>50</v>
      </c>
      <c r="B16" s="28">
        <v>-3.5053443182091026E-2</v>
      </c>
      <c r="C16" s="28">
        <v>2.7746922281500108E-2</v>
      </c>
      <c r="D16" s="28">
        <v>4.1640181738060722E-3</v>
      </c>
      <c r="E16" s="28">
        <v>8.8605258366647455E-3</v>
      </c>
      <c r="F16" s="28">
        <v>-4.8371861566132157E-3</v>
      </c>
      <c r="G16" s="28">
        <v>4.495205870933594E-2</v>
      </c>
      <c r="H16" s="28">
        <v>1.2642869447329064E-2</v>
      </c>
      <c r="I16" s="61">
        <v>5.3712922598074808E-3</v>
      </c>
      <c r="J16" s="28"/>
      <c r="K16" s="42"/>
      <c r="L16" s="43"/>
    </row>
    <row r="17" spans="1:12" x14ac:dyDescent="0.25">
      <c r="A17" s="62" t="s">
        <v>51</v>
      </c>
      <c r="B17" s="28">
        <v>-3.8578708375378468E-2</v>
      </c>
      <c r="C17" s="28">
        <v>1.4784789121377484E-2</v>
      </c>
      <c r="D17" s="28">
        <v>4.0509018367633765E-3</v>
      </c>
      <c r="E17" s="28">
        <v>5.8146329054218349E-3</v>
      </c>
      <c r="F17" s="28">
        <v>-3.3890803691996818E-2</v>
      </c>
      <c r="G17" s="28">
        <v>2.0636937686591583E-2</v>
      </c>
      <c r="H17" s="28">
        <v>6.4838785368888097E-3</v>
      </c>
      <c r="I17" s="61">
        <v>4.0498290110602131E-3</v>
      </c>
      <c r="J17" s="28"/>
      <c r="K17" s="42"/>
      <c r="L17" s="43"/>
    </row>
    <row r="18" spans="1:12" x14ac:dyDescent="0.25">
      <c r="A18" s="62" t="s">
        <v>52</v>
      </c>
      <c r="B18" s="28">
        <v>-3.236225023394057E-2</v>
      </c>
      <c r="C18" s="28">
        <v>1.2293855922504315E-2</v>
      </c>
      <c r="D18" s="28">
        <v>3.9517689441617154E-3</v>
      </c>
      <c r="E18" s="28">
        <v>4.1669486305728753E-3</v>
      </c>
      <c r="F18" s="28">
        <v>-5.090682594746776E-2</v>
      </c>
      <c r="G18" s="28">
        <v>2.4255909294128575E-2</v>
      </c>
      <c r="H18" s="28">
        <v>7.2533284764437767E-3</v>
      </c>
      <c r="I18" s="61">
        <v>5.3886919445602643E-3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-3.5078316132842069E-2</v>
      </c>
      <c r="C19" s="28">
        <v>1.1018390895360719E-2</v>
      </c>
      <c r="D19" s="28">
        <v>5.1476586838363758E-3</v>
      </c>
      <c r="E19" s="28">
        <v>5.3800349107366863E-3</v>
      </c>
      <c r="F19" s="28">
        <v>-4.3632409945026263E-2</v>
      </c>
      <c r="G19" s="28">
        <v>4.1345416948041835E-2</v>
      </c>
      <c r="H19" s="28">
        <v>1.1641028660708264E-2</v>
      </c>
      <c r="I19" s="61">
        <v>1.223708969798909E-2</v>
      </c>
      <c r="J19" s="29"/>
      <c r="K19" s="44"/>
      <c r="L19" s="43"/>
    </row>
    <row r="20" spans="1:12" x14ac:dyDescent="0.25">
      <c r="A20" s="62" t="s">
        <v>54</v>
      </c>
      <c r="B20" s="28">
        <v>-7.8733424283765396E-2</v>
      </c>
      <c r="C20" s="28">
        <v>1.0125662808188496E-2</v>
      </c>
      <c r="D20" s="28">
        <v>5.1363603346998854E-3</v>
      </c>
      <c r="E20" s="28">
        <v>3.9936326635034991E-3</v>
      </c>
      <c r="F20" s="28">
        <v>-9.4383373857079289E-2</v>
      </c>
      <c r="G20" s="28">
        <v>1.823100315869719E-2</v>
      </c>
      <c r="H20" s="28">
        <v>5.2639128708040772E-3</v>
      </c>
      <c r="I20" s="61">
        <v>-2.5572815514852687E-3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-0.18478896782281662</v>
      </c>
      <c r="C21" s="65">
        <v>6.6047471620227505E-3</v>
      </c>
      <c r="D21" s="65">
        <v>1.2319284298361266E-2</v>
      </c>
      <c r="E21" s="65">
        <v>1.5956423889935678E-3</v>
      </c>
      <c r="F21" s="65">
        <v>-0.10327036996549233</v>
      </c>
      <c r="G21" s="65">
        <v>9.4910336265705553E-3</v>
      </c>
      <c r="H21" s="65">
        <v>3.0292868199604639E-2</v>
      </c>
      <c r="I21" s="66">
        <v>1.1116144478893197E-3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Tasmania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Tasmania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96.65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93.93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93.96</v>
      </c>
    </row>
    <row r="39" spans="1:12" x14ac:dyDescent="0.25">
      <c r="K39" s="44" t="s">
        <v>52</v>
      </c>
      <c r="L39" s="43">
        <v>94.61</v>
      </c>
    </row>
    <row r="40" spans="1:12" x14ac:dyDescent="0.25">
      <c r="K40" s="37" t="s">
        <v>53</v>
      </c>
      <c r="L40" s="43">
        <v>94.45</v>
      </c>
    </row>
    <row r="41" spans="1:12" x14ac:dyDescent="0.25">
      <c r="K41" s="37" t="s">
        <v>54</v>
      </c>
      <c r="L41" s="43">
        <v>89.66</v>
      </c>
    </row>
    <row r="42" spans="1:12" x14ac:dyDescent="0.25">
      <c r="K42" s="37" t="s">
        <v>55</v>
      </c>
      <c r="L42" s="43">
        <v>85.99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104.98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Tasmania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95.78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94.72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95.12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94.69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89.95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84.75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107.8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Tasmania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96.14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95.18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95.47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95.23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90.42</v>
      </c>
    </row>
    <row r="60" spans="1:12" ht="15.4" customHeight="1" x14ac:dyDescent="0.25">
      <c r="K60" s="37" t="s">
        <v>55</v>
      </c>
      <c r="L60" s="43">
        <v>85.48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95.34</v>
      </c>
    </row>
    <row r="66" spans="1:12" ht="15.4" customHeight="1" x14ac:dyDescent="0.25">
      <c r="K66" s="42" t="s">
        <v>50</v>
      </c>
      <c r="L66" s="43">
        <v>93.56</v>
      </c>
    </row>
    <row r="67" spans="1:12" ht="15.4" customHeight="1" x14ac:dyDescent="0.25">
      <c r="K67" s="42" t="s">
        <v>51</v>
      </c>
      <c r="L67" s="43">
        <v>95.46</v>
      </c>
    </row>
    <row r="68" spans="1:12" ht="15.4" customHeight="1" x14ac:dyDescent="0.25">
      <c r="K68" s="44" t="s">
        <v>52</v>
      </c>
      <c r="L68" s="43">
        <v>96.53</v>
      </c>
    </row>
    <row r="69" spans="1:12" ht="15.4" customHeight="1" x14ac:dyDescent="0.25">
      <c r="K69" s="37" t="s">
        <v>53</v>
      </c>
      <c r="L69" s="43">
        <v>96.61</v>
      </c>
    </row>
    <row r="70" spans="1:12" ht="15.4" customHeight="1" x14ac:dyDescent="0.25">
      <c r="K70" s="37" t="s">
        <v>54</v>
      </c>
      <c r="L70" s="43">
        <v>92.95</v>
      </c>
    </row>
    <row r="71" spans="1:12" ht="15.4" customHeight="1" x14ac:dyDescent="0.25">
      <c r="K71" s="37" t="s">
        <v>55</v>
      </c>
      <c r="L71" s="43">
        <v>76.64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102.32</v>
      </c>
    </row>
    <row r="75" spans="1:12" ht="15.4" customHeight="1" x14ac:dyDescent="0.25">
      <c r="K75" s="42" t="s">
        <v>50</v>
      </c>
      <c r="L75" s="43">
        <v>95.72</v>
      </c>
    </row>
    <row r="76" spans="1:12" ht="15.4" customHeight="1" x14ac:dyDescent="0.25">
      <c r="K76" s="42" t="s">
        <v>51</v>
      </c>
      <c r="L76" s="43">
        <v>96.61</v>
      </c>
    </row>
    <row r="77" spans="1:12" ht="15.4" customHeight="1" x14ac:dyDescent="0.25">
      <c r="A77" s="31" t="str">
        <f>"Distribution of payroll jobs by industry, "&amp;$L$1</f>
        <v>Distribution of payroll jobs by industry, Tasmania</v>
      </c>
      <c r="K77" s="44" t="s">
        <v>52</v>
      </c>
      <c r="L77" s="43">
        <v>97.58</v>
      </c>
    </row>
    <row r="78" spans="1:12" ht="15.4" customHeight="1" x14ac:dyDescent="0.25">
      <c r="K78" s="37" t="s">
        <v>53</v>
      </c>
      <c r="L78" s="43">
        <v>97.45</v>
      </c>
    </row>
    <row r="79" spans="1:12" ht="15.4" customHeight="1" x14ac:dyDescent="0.25">
      <c r="K79" s="37" t="s">
        <v>54</v>
      </c>
      <c r="L79" s="43">
        <v>93.61</v>
      </c>
    </row>
    <row r="80" spans="1:12" ht="15.4" customHeight="1" x14ac:dyDescent="0.25">
      <c r="K80" s="37" t="s">
        <v>55</v>
      </c>
      <c r="L80" s="43">
        <v>77.36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105.57</v>
      </c>
    </row>
    <row r="84" spans="1:12" ht="15.4" customHeight="1" x14ac:dyDescent="0.25">
      <c r="K84" s="42" t="s">
        <v>50</v>
      </c>
      <c r="L84" s="43">
        <v>96.2</v>
      </c>
    </row>
    <row r="85" spans="1:12" ht="15.4" customHeight="1" x14ac:dyDescent="0.25">
      <c r="K85" s="42" t="s">
        <v>51</v>
      </c>
      <c r="L85" s="43">
        <v>96.89</v>
      </c>
    </row>
    <row r="86" spans="1:12" ht="15.4" customHeight="1" x14ac:dyDescent="0.25">
      <c r="K86" s="44" t="s">
        <v>52</v>
      </c>
      <c r="L86" s="43">
        <v>98.03</v>
      </c>
    </row>
    <row r="87" spans="1:12" ht="15.4" customHeight="1" x14ac:dyDescent="0.25">
      <c r="K87" s="37" t="s">
        <v>53</v>
      </c>
      <c r="L87" s="43">
        <v>97.9</v>
      </c>
    </row>
    <row r="88" spans="1:12" ht="15.4" customHeight="1" x14ac:dyDescent="0.25">
      <c r="K88" s="37" t="s">
        <v>54</v>
      </c>
      <c r="L88" s="43">
        <v>94.14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78.13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-7.17E-2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-0.1191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-0.02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-4.7999999999999996E-3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-3.7600000000000001E-2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-4.1300000000000003E-2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9.1999999999999998E-3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-9.3899999999999997E-2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-6.6799999999999998E-2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-0.1036</v>
      </c>
    </row>
    <row r="104" spans="1:12" x14ac:dyDescent="0.25">
      <c r="K104" s="38" t="s">
        <v>12</v>
      </c>
      <c r="L104" s="42">
        <v>-8.9899999999999994E-2</v>
      </c>
    </row>
    <row r="105" spans="1:12" x14ac:dyDescent="0.25">
      <c r="K105" s="38" t="s">
        <v>11</v>
      </c>
      <c r="L105" s="42">
        <v>1.5800000000000002E-2</v>
      </c>
    </row>
    <row r="106" spans="1:12" x14ac:dyDescent="0.25">
      <c r="K106" s="38" t="s">
        <v>10</v>
      </c>
      <c r="L106" s="42">
        <v>-2.6700000000000002E-2</v>
      </c>
    </row>
    <row r="107" spans="1:12" x14ac:dyDescent="0.25">
      <c r="K107" s="38" t="s">
        <v>9</v>
      </c>
      <c r="L107" s="42">
        <v>-3.7499999999999999E-2</v>
      </c>
    </row>
    <row r="108" spans="1:12" x14ac:dyDescent="0.25">
      <c r="K108" s="38" t="s">
        <v>8</v>
      </c>
      <c r="L108" s="42">
        <v>3.3E-3</v>
      </c>
    </row>
    <row r="109" spans="1:12" x14ac:dyDescent="0.25">
      <c r="K109" s="38" t="s">
        <v>7</v>
      </c>
      <c r="L109" s="42">
        <v>-2.2499999999999999E-2</v>
      </c>
    </row>
    <row r="110" spans="1:12" x14ac:dyDescent="0.25">
      <c r="K110" s="38" t="s">
        <v>6</v>
      </c>
      <c r="L110" s="42">
        <v>8.9999999999999993E-3</v>
      </c>
    </row>
    <row r="111" spans="1:12" x14ac:dyDescent="0.25">
      <c r="K111" s="38" t="s">
        <v>5</v>
      </c>
      <c r="L111" s="42">
        <v>-4.6899999999999997E-2</v>
      </c>
    </row>
    <row r="112" spans="1:12" x14ac:dyDescent="0.25">
      <c r="K112" s="38" t="s">
        <v>3</v>
      </c>
      <c r="L112" s="42">
        <v>-1.43E-2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5.2900000000000003E-2</v>
      </c>
    </row>
    <row r="144" spans="11:12" x14ac:dyDescent="0.25">
      <c r="K144" s="38" t="s">
        <v>0</v>
      </c>
      <c r="L144" s="42">
        <v>1.1900000000000001E-2</v>
      </c>
    </row>
    <row r="145" spans="11:12" x14ac:dyDescent="0.25">
      <c r="K145" s="38" t="s">
        <v>1</v>
      </c>
      <c r="L145" s="42">
        <v>8.0100000000000005E-2</v>
      </c>
    </row>
    <row r="146" spans="11:12" x14ac:dyDescent="0.25">
      <c r="K146" s="38" t="s">
        <v>18</v>
      </c>
      <c r="L146" s="42">
        <v>1.8499999999999999E-2</v>
      </c>
    </row>
    <row r="147" spans="11:12" x14ac:dyDescent="0.25">
      <c r="K147" s="38" t="s">
        <v>2</v>
      </c>
      <c r="L147" s="42">
        <v>6.8199999999999997E-2</v>
      </c>
    </row>
    <row r="148" spans="11:12" x14ac:dyDescent="0.25">
      <c r="K148" s="38" t="s">
        <v>17</v>
      </c>
      <c r="L148" s="42">
        <v>3.56E-2</v>
      </c>
    </row>
    <row r="149" spans="11:12" x14ac:dyDescent="0.25">
      <c r="K149" s="38" t="s">
        <v>16</v>
      </c>
      <c r="L149" s="42">
        <v>0.1133</v>
      </c>
    </row>
    <row r="150" spans="11:12" x14ac:dyDescent="0.25">
      <c r="K150" s="38" t="s">
        <v>15</v>
      </c>
      <c r="L150" s="42">
        <v>7.8200000000000006E-2</v>
      </c>
    </row>
    <row r="151" spans="11:12" x14ac:dyDescent="0.25">
      <c r="K151" s="38" t="s">
        <v>14</v>
      </c>
      <c r="L151" s="42">
        <v>4.2700000000000002E-2</v>
      </c>
    </row>
    <row r="152" spans="11:12" x14ac:dyDescent="0.25">
      <c r="K152" s="38" t="s">
        <v>13</v>
      </c>
      <c r="L152" s="42">
        <v>8.8000000000000005E-3</v>
      </c>
    </row>
    <row r="153" spans="11:12" x14ac:dyDescent="0.25">
      <c r="K153" s="38" t="s">
        <v>12</v>
      </c>
      <c r="L153" s="42">
        <v>3.0800000000000001E-2</v>
      </c>
    </row>
    <row r="154" spans="11:12" x14ac:dyDescent="0.25">
      <c r="K154" s="38" t="s">
        <v>11</v>
      </c>
      <c r="L154" s="42">
        <v>1.77E-2</v>
      </c>
    </row>
    <row r="155" spans="11:12" x14ac:dyDescent="0.25">
      <c r="K155" s="38" t="s">
        <v>10</v>
      </c>
      <c r="L155" s="42">
        <v>5.2600000000000001E-2</v>
      </c>
    </row>
    <row r="156" spans="11:12" x14ac:dyDescent="0.25">
      <c r="K156" s="38" t="s">
        <v>9</v>
      </c>
      <c r="L156" s="42">
        <v>5.6500000000000002E-2</v>
      </c>
    </row>
    <row r="157" spans="11:12" x14ac:dyDescent="0.25">
      <c r="K157" s="38" t="s">
        <v>8</v>
      </c>
      <c r="L157" s="42">
        <v>0.1007</v>
      </c>
    </row>
    <row r="158" spans="11:12" x14ac:dyDescent="0.25">
      <c r="K158" s="38" t="s">
        <v>7</v>
      </c>
      <c r="L158" s="42">
        <v>5.11E-2</v>
      </c>
    </row>
    <row r="159" spans="11:12" x14ac:dyDescent="0.25">
      <c r="K159" s="38" t="s">
        <v>6</v>
      </c>
      <c r="L159" s="42">
        <v>0.1245</v>
      </c>
    </row>
    <row r="160" spans="11:12" x14ac:dyDescent="0.25">
      <c r="K160" s="38" t="s">
        <v>5</v>
      </c>
      <c r="L160" s="42">
        <v>1.6500000000000001E-2</v>
      </c>
    </row>
    <row r="161" spans="11:12" x14ac:dyDescent="0.25">
      <c r="K161" s="38" t="s">
        <v>3</v>
      </c>
      <c r="L161" s="42">
        <v>3.9100000000000003E-2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5.0500000000000003E-2</v>
      </c>
    </row>
    <row r="164" spans="11:12" x14ac:dyDescent="0.25">
      <c r="K164" s="38" t="s">
        <v>0</v>
      </c>
      <c r="L164" s="42">
        <v>1.0800000000000001E-2</v>
      </c>
    </row>
    <row r="165" spans="11:12" x14ac:dyDescent="0.25">
      <c r="K165" s="38" t="s">
        <v>1</v>
      </c>
      <c r="L165" s="42">
        <v>8.0799999999999997E-2</v>
      </c>
    </row>
    <row r="166" spans="11:12" x14ac:dyDescent="0.25">
      <c r="K166" s="38" t="s">
        <v>18</v>
      </c>
      <c r="L166" s="42">
        <v>1.89E-2</v>
      </c>
    </row>
    <row r="167" spans="11:12" x14ac:dyDescent="0.25">
      <c r="K167" s="38" t="s">
        <v>2</v>
      </c>
      <c r="L167" s="42">
        <v>6.7599999999999993E-2</v>
      </c>
    </row>
    <row r="168" spans="11:12" x14ac:dyDescent="0.25">
      <c r="K168" s="38" t="s">
        <v>17</v>
      </c>
      <c r="L168" s="42">
        <v>3.5099999999999999E-2</v>
      </c>
    </row>
    <row r="169" spans="11:12" x14ac:dyDescent="0.25">
      <c r="K169" s="38" t="s">
        <v>16</v>
      </c>
      <c r="L169" s="42">
        <v>0.1177</v>
      </c>
    </row>
    <row r="170" spans="11:12" x14ac:dyDescent="0.25">
      <c r="K170" s="38" t="s">
        <v>15</v>
      </c>
      <c r="L170" s="42">
        <v>7.2900000000000006E-2</v>
      </c>
    </row>
    <row r="171" spans="11:12" x14ac:dyDescent="0.25">
      <c r="K171" s="38" t="s">
        <v>14</v>
      </c>
      <c r="L171" s="42">
        <v>4.1000000000000002E-2</v>
      </c>
    </row>
    <row r="172" spans="11:12" x14ac:dyDescent="0.25">
      <c r="K172" s="38" t="s">
        <v>13</v>
      </c>
      <c r="L172" s="42">
        <v>8.0999999999999996E-3</v>
      </c>
    </row>
    <row r="173" spans="11:12" x14ac:dyDescent="0.25">
      <c r="K173" s="38" t="s">
        <v>12</v>
      </c>
      <c r="L173" s="42">
        <v>2.8799999999999999E-2</v>
      </c>
    </row>
    <row r="174" spans="11:12" x14ac:dyDescent="0.25">
      <c r="K174" s="38" t="s">
        <v>11</v>
      </c>
      <c r="L174" s="42">
        <v>1.8499999999999999E-2</v>
      </c>
    </row>
    <row r="175" spans="11:12" x14ac:dyDescent="0.25">
      <c r="K175" s="38" t="s">
        <v>10</v>
      </c>
      <c r="L175" s="42">
        <v>5.2699999999999997E-2</v>
      </c>
    </row>
    <row r="176" spans="11:12" x14ac:dyDescent="0.25">
      <c r="K176" s="38" t="s">
        <v>9</v>
      </c>
      <c r="L176" s="42">
        <v>5.6000000000000001E-2</v>
      </c>
    </row>
    <row r="177" spans="11:12" x14ac:dyDescent="0.25">
      <c r="K177" s="38" t="s">
        <v>8</v>
      </c>
      <c r="L177" s="42">
        <v>0.10390000000000001</v>
      </c>
    </row>
    <row r="178" spans="11:12" x14ac:dyDescent="0.25">
      <c r="K178" s="38" t="s">
        <v>7</v>
      </c>
      <c r="L178" s="42">
        <v>5.1400000000000001E-2</v>
      </c>
    </row>
    <row r="179" spans="11:12" x14ac:dyDescent="0.25">
      <c r="K179" s="38" t="s">
        <v>6</v>
      </c>
      <c r="L179" s="42">
        <v>0.12920000000000001</v>
      </c>
    </row>
    <row r="180" spans="11:12" x14ac:dyDescent="0.25">
      <c r="K180" s="38" t="s">
        <v>5</v>
      </c>
      <c r="L180" s="42">
        <v>1.61E-2</v>
      </c>
    </row>
    <row r="181" spans="11:12" x14ac:dyDescent="0.25">
      <c r="K181" s="38" t="s">
        <v>3</v>
      </c>
      <c r="L181" s="42">
        <v>3.9600000000000003E-2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99.243899999999996</v>
      </c>
    </row>
    <row r="185" spans="11:12" x14ac:dyDescent="0.25">
      <c r="K185" s="68">
        <v>43918</v>
      </c>
      <c r="L185" s="43">
        <v>96.240099999999998</v>
      </c>
    </row>
    <row r="186" spans="11:12" x14ac:dyDescent="0.25">
      <c r="K186" s="68">
        <v>43925</v>
      </c>
      <c r="L186" s="43">
        <v>93.611199999999997</v>
      </c>
    </row>
    <row r="187" spans="11:12" x14ac:dyDescent="0.25">
      <c r="K187" s="68">
        <v>43932</v>
      </c>
      <c r="L187" s="43">
        <v>91.951099999999997</v>
      </c>
    </row>
    <row r="188" spans="11:12" x14ac:dyDescent="0.25">
      <c r="K188" s="68">
        <v>43939</v>
      </c>
      <c r="L188" s="43">
        <v>91.5398</v>
      </c>
    </row>
    <row r="189" spans="11:12" x14ac:dyDescent="0.25">
      <c r="K189" s="68">
        <v>43946</v>
      </c>
      <c r="L189" s="43">
        <v>91.89</v>
      </c>
    </row>
    <row r="190" spans="11:12" x14ac:dyDescent="0.25">
      <c r="K190" s="68">
        <v>43953</v>
      </c>
      <c r="L190" s="43">
        <v>92.294499999999999</v>
      </c>
    </row>
    <row r="191" spans="11:12" x14ac:dyDescent="0.25">
      <c r="K191" s="68">
        <v>43960</v>
      </c>
      <c r="L191" s="43">
        <v>92.851100000000002</v>
      </c>
    </row>
    <row r="192" spans="11:12" x14ac:dyDescent="0.25">
      <c r="K192" s="68">
        <v>43967</v>
      </c>
      <c r="L192" s="43">
        <v>93.380499999999998</v>
      </c>
    </row>
    <row r="193" spans="11:12" x14ac:dyDescent="0.25">
      <c r="K193" s="68">
        <v>43974</v>
      </c>
      <c r="L193" s="43">
        <v>93.691299999999998</v>
      </c>
    </row>
    <row r="194" spans="11:12" x14ac:dyDescent="0.25">
      <c r="K194" s="68">
        <v>43981</v>
      </c>
      <c r="L194" s="43">
        <v>94.189300000000003</v>
      </c>
    </row>
    <row r="195" spans="11:12" x14ac:dyDescent="0.25">
      <c r="K195" s="68">
        <v>43988</v>
      </c>
      <c r="L195" s="43">
        <v>95.112399999999994</v>
      </c>
    </row>
    <row r="196" spans="11:12" x14ac:dyDescent="0.25">
      <c r="K196" s="68">
        <v>43995</v>
      </c>
      <c r="L196" s="43">
        <v>95.610299999999995</v>
      </c>
    </row>
    <row r="197" spans="11:12" x14ac:dyDescent="0.25">
      <c r="K197" s="68">
        <v>44002</v>
      </c>
      <c r="L197" s="43">
        <v>95.758399999999995</v>
      </c>
    </row>
    <row r="198" spans="11:12" x14ac:dyDescent="0.25">
      <c r="K198" s="68">
        <v>44009</v>
      </c>
      <c r="L198" s="43">
        <v>95.662400000000005</v>
      </c>
    </row>
    <row r="199" spans="11:12" x14ac:dyDescent="0.25">
      <c r="K199" s="68">
        <v>44016</v>
      </c>
      <c r="L199" s="43">
        <v>96.562399999999997</v>
      </c>
    </row>
    <row r="200" spans="11:12" x14ac:dyDescent="0.25">
      <c r="K200" s="68">
        <v>44023</v>
      </c>
      <c r="L200" s="43">
        <v>97.020499999999998</v>
      </c>
    </row>
    <row r="201" spans="11:12" x14ac:dyDescent="0.25">
      <c r="K201" s="68">
        <v>44030</v>
      </c>
      <c r="L201" s="43">
        <v>96.9392</v>
      </c>
    </row>
    <row r="202" spans="11:12" x14ac:dyDescent="0.25">
      <c r="K202" s="68">
        <v>44037</v>
      </c>
      <c r="L202" s="43">
        <v>97.041899999999998</v>
      </c>
    </row>
    <row r="203" spans="11:12" x14ac:dyDescent="0.25">
      <c r="K203" s="68">
        <v>44044</v>
      </c>
      <c r="L203" s="43">
        <v>97.1447</v>
      </c>
    </row>
    <row r="204" spans="11:12" x14ac:dyDescent="0.25">
      <c r="K204" s="68">
        <v>44051</v>
      </c>
      <c r="L204" s="43">
        <v>97.028099999999995</v>
      </c>
    </row>
    <row r="205" spans="11:12" x14ac:dyDescent="0.25">
      <c r="K205" s="68">
        <v>44058</v>
      </c>
      <c r="L205" s="43">
        <v>96.891000000000005</v>
      </c>
    </row>
    <row r="206" spans="11:12" x14ac:dyDescent="0.25">
      <c r="K206" s="68">
        <v>44065</v>
      </c>
      <c r="L206" s="43">
        <v>96.911799999999999</v>
      </c>
    </row>
    <row r="207" spans="11:12" x14ac:dyDescent="0.25">
      <c r="K207" s="68">
        <v>44072</v>
      </c>
      <c r="L207" s="43">
        <v>96.951400000000007</v>
      </c>
    </row>
    <row r="208" spans="11:12" x14ac:dyDescent="0.25">
      <c r="K208" s="68">
        <v>44079</v>
      </c>
      <c r="L208" s="43">
        <v>97.102500000000006</v>
      </c>
    </row>
    <row r="209" spans="11:12" x14ac:dyDescent="0.25">
      <c r="K209" s="68">
        <v>44086</v>
      </c>
      <c r="L209" s="43">
        <v>97.5</v>
      </c>
    </row>
    <row r="210" spans="11:12" x14ac:dyDescent="0.25">
      <c r="K210" s="68">
        <v>44093</v>
      </c>
      <c r="L210" s="43">
        <v>97.635999999999996</v>
      </c>
    </row>
    <row r="211" spans="11:12" x14ac:dyDescent="0.25">
      <c r="K211" s="68">
        <v>44100</v>
      </c>
      <c r="L211" s="43">
        <v>97.498000000000005</v>
      </c>
    </row>
    <row r="212" spans="11:12" x14ac:dyDescent="0.25">
      <c r="K212" s="68">
        <v>44107</v>
      </c>
      <c r="L212" s="43">
        <v>96.847399999999993</v>
      </c>
    </row>
    <row r="213" spans="11:12" x14ac:dyDescent="0.25">
      <c r="K213" s="68">
        <v>44114</v>
      </c>
      <c r="L213" s="43">
        <v>96.677199999999999</v>
      </c>
    </row>
    <row r="214" spans="11:12" x14ac:dyDescent="0.25">
      <c r="K214" s="68">
        <v>44121</v>
      </c>
      <c r="L214" s="43">
        <v>97.124200000000002</v>
      </c>
    </row>
    <row r="215" spans="11:12" x14ac:dyDescent="0.25">
      <c r="K215" s="68">
        <v>44128</v>
      </c>
      <c r="L215" s="43">
        <v>97.241299999999995</v>
      </c>
    </row>
    <row r="216" spans="11:12" x14ac:dyDescent="0.25">
      <c r="K216" s="68">
        <v>44135</v>
      </c>
      <c r="L216" s="43">
        <v>97.3065</v>
      </c>
    </row>
    <row r="217" spans="11:12" x14ac:dyDescent="0.25">
      <c r="K217" s="68">
        <v>44142</v>
      </c>
      <c r="L217" s="43">
        <v>97.335300000000004</v>
      </c>
    </row>
    <row r="218" spans="11:12" x14ac:dyDescent="0.25">
      <c r="K218" s="68">
        <v>44149</v>
      </c>
      <c r="L218" s="43">
        <v>97.600099999999998</v>
      </c>
    </row>
    <row r="219" spans="11:12" x14ac:dyDescent="0.25">
      <c r="K219" s="68">
        <v>44156</v>
      </c>
      <c r="L219" s="43">
        <v>97.566999999999993</v>
      </c>
    </row>
    <row r="220" spans="11:12" x14ac:dyDescent="0.25">
      <c r="K220" s="68">
        <v>44163</v>
      </c>
      <c r="L220" s="43">
        <v>97.955100000000002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99.654499999999999</v>
      </c>
    </row>
    <row r="227" spans="11:12" x14ac:dyDescent="0.25">
      <c r="K227" s="68">
        <v>43918</v>
      </c>
      <c r="L227" s="43">
        <v>98.375900000000001</v>
      </c>
    </row>
    <row r="228" spans="11:12" x14ac:dyDescent="0.25">
      <c r="K228" s="68">
        <v>43925</v>
      </c>
      <c r="L228" s="43">
        <v>96.647000000000006</v>
      </c>
    </row>
    <row r="229" spans="11:12" x14ac:dyDescent="0.25">
      <c r="K229" s="68">
        <v>43932</v>
      </c>
      <c r="L229" s="43">
        <v>94.065100000000001</v>
      </c>
    </row>
    <row r="230" spans="11:12" x14ac:dyDescent="0.25">
      <c r="K230" s="68">
        <v>43939</v>
      </c>
      <c r="L230" s="43">
        <v>93.960400000000007</v>
      </c>
    </row>
    <row r="231" spans="11:12" x14ac:dyDescent="0.25">
      <c r="K231" s="68">
        <v>43946</v>
      </c>
      <c r="L231" s="43">
        <v>94.085800000000006</v>
      </c>
    </row>
    <row r="232" spans="11:12" x14ac:dyDescent="0.25">
      <c r="K232" s="68">
        <v>43953</v>
      </c>
      <c r="L232" s="43">
        <v>94.563100000000006</v>
      </c>
    </row>
    <row r="233" spans="11:12" x14ac:dyDescent="0.25">
      <c r="K233" s="68">
        <v>43960</v>
      </c>
      <c r="L233" s="43">
        <v>93.362499999999997</v>
      </c>
    </row>
    <row r="234" spans="11:12" x14ac:dyDescent="0.25">
      <c r="K234" s="68">
        <v>43967</v>
      </c>
      <c r="L234" s="43">
        <v>92.559299999999993</v>
      </c>
    </row>
    <row r="235" spans="11:12" x14ac:dyDescent="0.25">
      <c r="K235" s="68">
        <v>43974</v>
      </c>
      <c r="L235" s="43">
        <v>92.190799999999996</v>
      </c>
    </row>
    <row r="236" spans="11:12" x14ac:dyDescent="0.25">
      <c r="K236" s="68">
        <v>43981</v>
      </c>
      <c r="L236" s="43">
        <v>93.488699999999994</v>
      </c>
    </row>
    <row r="237" spans="11:12" x14ac:dyDescent="0.25">
      <c r="K237" s="68">
        <v>43988</v>
      </c>
      <c r="L237" s="43">
        <v>95.383600000000001</v>
      </c>
    </row>
    <row r="238" spans="11:12" x14ac:dyDescent="0.25">
      <c r="K238" s="68">
        <v>43995</v>
      </c>
      <c r="L238" s="43">
        <v>96.041200000000003</v>
      </c>
    </row>
    <row r="239" spans="11:12" x14ac:dyDescent="0.25">
      <c r="K239" s="68">
        <v>44002</v>
      </c>
      <c r="L239" s="43">
        <v>96.951099999999997</v>
      </c>
    </row>
    <row r="240" spans="11:12" x14ac:dyDescent="0.25">
      <c r="K240" s="68">
        <v>44009</v>
      </c>
      <c r="L240" s="43">
        <v>97.047799999999995</v>
      </c>
    </row>
    <row r="241" spans="11:12" x14ac:dyDescent="0.25">
      <c r="K241" s="68">
        <v>44016</v>
      </c>
      <c r="L241" s="43">
        <v>98.7821</v>
      </c>
    </row>
    <row r="242" spans="11:12" x14ac:dyDescent="0.25">
      <c r="K242" s="68">
        <v>44023</v>
      </c>
      <c r="L242" s="43">
        <v>95.950900000000004</v>
      </c>
    </row>
    <row r="243" spans="11:12" x14ac:dyDescent="0.25">
      <c r="K243" s="68">
        <v>44030</v>
      </c>
      <c r="L243" s="43">
        <v>95.522000000000006</v>
      </c>
    </row>
    <row r="244" spans="11:12" x14ac:dyDescent="0.25">
      <c r="K244" s="68">
        <v>44037</v>
      </c>
      <c r="L244" s="43">
        <v>95.209500000000006</v>
      </c>
    </row>
    <row r="245" spans="11:12" x14ac:dyDescent="0.25">
      <c r="K245" s="68">
        <v>44044</v>
      </c>
      <c r="L245" s="43">
        <v>95.979600000000005</v>
      </c>
    </row>
    <row r="246" spans="11:12" x14ac:dyDescent="0.25">
      <c r="K246" s="68">
        <v>44051</v>
      </c>
      <c r="L246" s="43">
        <v>96.418400000000005</v>
      </c>
    </row>
    <row r="247" spans="11:12" x14ac:dyDescent="0.25">
      <c r="K247" s="68">
        <v>44058</v>
      </c>
      <c r="L247" s="43">
        <v>95.936199999999999</v>
      </c>
    </row>
    <row r="248" spans="11:12" x14ac:dyDescent="0.25">
      <c r="K248" s="68">
        <v>44065</v>
      </c>
      <c r="L248" s="43">
        <v>95.768500000000003</v>
      </c>
    </row>
    <row r="249" spans="11:12" x14ac:dyDescent="0.25">
      <c r="K249" s="68">
        <v>44072</v>
      </c>
      <c r="L249" s="43">
        <v>95.923500000000004</v>
      </c>
    </row>
    <row r="250" spans="11:12" x14ac:dyDescent="0.25">
      <c r="K250" s="68">
        <v>44079</v>
      </c>
      <c r="L250" s="43">
        <v>98.617699999999999</v>
      </c>
    </row>
    <row r="251" spans="11:12" x14ac:dyDescent="0.25">
      <c r="K251" s="68">
        <v>44086</v>
      </c>
      <c r="L251" s="43">
        <v>99.542000000000002</v>
      </c>
    </row>
    <row r="252" spans="11:12" x14ac:dyDescent="0.25">
      <c r="K252" s="68">
        <v>44093</v>
      </c>
      <c r="L252" s="43">
        <v>100.3038</v>
      </c>
    </row>
    <row r="253" spans="11:12" x14ac:dyDescent="0.25">
      <c r="K253" s="68">
        <v>44100</v>
      </c>
      <c r="L253" s="43">
        <v>99.685199999999995</v>
      </c>
    </row>
    <row r="254" spans="11:12" x14ac:dyDescent="0.25">
      <c r="K254" s="68">
        <v>44107</v>
      </c>
      <c r="L254" s="43">
        <v>97.574600000000004</v>
      </c>
    </row>
    <row r="255" spans="11:12" x14ac:dyDescent="0.25">
      <c r="K255" s="68">
        <v>44114</v>
      </c>
      <c r="L255" s="43">
        <v>95.876400000000004</v>
      </c>
    </row>
    <row r="256" spans="11:12" x14ac:dyDescent="0.25">
      <c r="K256" s="68">
        <v>44121</v>
      </c>
      <c r="L256" s="43">
        <v>96.223600000000005</v>
      </c>
    </row>
    <row r="257" spans="11:12" x14ac:dyDescent="0.25">
      <c r="K257" s="68">
        <v>44128</v>
      </c>
      <c r="L257" s="43">
        <v>95.599299999999999</v>
      </c>
    </row>
    <row r="258" spans="11:12" x14ac:dyDescent="0.25">
      <c r="K258" s="68">
        <v>44135</v>
      </c>
      <c r="L258" s="43">
        <v>95.715000000000003</v>
      </c>
    </row>
    <row r="259" spans="11:12" x14ac:dyDescent="0.25">
      <c r="K259" s="68">
        <v>44142</v>
      </c>
      <c r="L259" s="43">
        <v>96.2988</v>
      </c>
    </row>
    <row r="260" spans="11:12" x14ac:dyDescent="0.25">
      <c r="K260" s="68">
        <v>44149</v>
      </c>
      <c r="L260" s="43">
        <v>96.704899999999995</v>
      </c>
    </row>
    <row r="261" spans="11:12" x14ac:dyDescent="0.25">
      <c r="K261" s="68">
        <v>44156</v>
      </c>
      <c r="L261" s="43">
        <v>96.395700000000005</v>
      </c>
    </row>
    <row r="262" spans="11:12" x14ac:dyDescent="0.25">
      <c r="K262" s="68">
        <v>44163</v>
      </c>
      <c r="L262" s="43">
        <v>97.415499999999994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99.323700000000002</v>
      </c>
    </row>
    <row r="270" spans="11:12" x14ac:dyDescent="0.25">
      <c r="K270" s="68">
        <v>43918</v>
      </c>
      <c r="L270" s="43">
        <v>96.388400000000004</v>
      </c>
    </row>
    <row r="271" spans="11:12" x14ac:dyDescent="0.25">
      <c r="K271" s="68">
        <v>43925</v>
      </c>
      <c r="L271" s="43">
        <v>93.623199999999997</v>
      </c>
    </row>
    <row r="272" spans="11:12" x14ac:dyDescent="0.25">
      <c r="K272" s="68">
        <v>43932</v>
      </c>
      <c r="L272" s="43">
        <v>91.667199999999994</v>
      </c>
    </row>
    <row r="273" spans="11:12" x14ac:dyDescent="0.25">
      <c r="K273" s="68">
        <v>43939</v>
      </c>
      <c r="L273" s="43">
        <v>91.463800000000006</v>
      </c>
    </row>
    <row r="274" spans="11:12" x14ac:dyDescent="0.25">
      <c r="K274" s="68">
        <v>43946</v>
      </c>
      <c r="L274" s="43">
        <v>91.6614</v>
      </c>
    </row>
    <row r="275" spans="11:12" x14ac:dyDescent="0.25">
      <c r="K275" s="68">
        <v>43953</v>
      </c>
      <c r="L275" s="43">
        <v>91.68</v>
      </c>
    </row>
    <row r="276" spans="11:12" x14ac:dyDescent="0.25">
      <c r="K276" s="68">
        <v>43960</v>
      </c>
      <c r="L276" s="43">
        <v>92.258899999999997</v>
      </c>
    </row>
    <row r="277" spans="11:12" x14ac:dyDescent="0.25">
      <c r="K277" s="68">
        <v>43967</v>
      </c>
      <c r="L277" s="43">
        <v>91.919600000000003</v>
      </c>
    </row>
    <row r="278" spans="11:12" x14ac:dyDescent="0.25">
      <c r="K278" s="68">
        <v>43974</v>
      </c>
      <c r="L278" s="43">
        <v>92.563500000000005</v>
      </c>
    </row>
    <row r="279" spans="11:12" x14ac:dyDescent="0.25">
      <c r="K279" s="68">
        <v>43981</v>
      </c>
      <c r="L279" s="43">
        <v>92.588499999999996</v>
      </c>
    </row>
    <row r="280" spans="11:12" x14ac:dyDescent="0.25">
      <c r="K280" s="68">
        <v>43988</v>
      </c>
      <c r="L280" s="43">
        <v>94.158600000000007</v>
      </c>
    </row>
    <row r="281" spans="11:12" x14ac:dyDescent="0.25">
      <c r="K281" s="68">
        <v>43995</v>
      </c>
      <c r="L281" s="43">
        <v>94.119500000000002</v>
      </c>
    </row>
    <row r="282" spans="11:12" x14ac:dyDescent="0.25">
      <c r="K282" s="68">
        <v>44002</v>
      </c>
      <c r="L282" s="43">
        <v>93.909700000000001</v>
      </c>
    </row>
    <row r="283" spans="11:12" x14ac:dyDescent="0.25">
      <c r="K283" s="68">
        <v>44009</v>
      </c>
      <c r="L283" s="43">
        <v>94.066199999999995</v>
      </c>
    </row>
    <row r="284" spans="11:12" x14ac:dyDescent="0.25">
      <c r="K284" s="68">
        <v>44016</v>
      </c>
      <c r="L284" s="43">
        <v>94.697500000000005</v>
      </c>
    </row>
    <row r="285" spans="11:12" x14ac:dyDescent="0.25">
      <c r="K285" s="68">
        <v>44023</v>
      </c>
      <c r="L285" s="43">
        <v>94.724400000000003</v>
      </c>
    </row>
    <row r="286" spans="11:12" x14ac:dyDescent="0.25">
      <c r="K286" s="68">
        <v>44030</v>
      </c>
      <c r="L286" s="43">
        <v>95.035399999999996</v>
      </c>
    </row>
    <row r="287" spans="11:12" x14ac:dyDescent="0.25">
      <c r="K287" s="68">
        <v>44037</v>
      </c>
      <c r="L287" s="43">
        <v>95.028199999999998</v>
      </c>
    </row>
    <row r="288" spans="11:12" x14ac:dyDescent="0.25">
      <c r="K288" s="68">
        <v>44044</v>
      </c>
      <c r="L288" s="43">
        <v>95.729399999999998</v>
      </c>
    </row>
    <row r="289" spans="11:12" x14ac:dyDescent="0.25">
      <c r="K289" s="68">
        <v>44051</v>
      </c>
      <c r="L289" s="43">
        <v>95.439700000000002</v>
      </c>
    </row>
    <row r="290" spans="11:12" x14ac:dyDescent="0.25">
      <c r="K290" s="68">
        <v>44058</v>
      </c>
      <c r="L290" s="43">
        <v>95.551900000000003</v>
      </c>
    </row>
    <row r="291" spans="11:12" x14ac:dyDescent="0.25">
      <c r="K291" s="68">
        <v>44065</v>
      </c>
      <c r="L291" s="43">
        <v>95.541899999999998</v>
      </c>
    </row>
    <row r="292" spans="11:12" x14ac:dyDescent="0.25">
      <c r="K292" s="68">
        <v>44072</v>
      </c>
      <c r="L292" s="43">
        <v>95.476100000000002</v>
      </c>
    </row>
    <row r="293" spans="11:12" x14ac:dyDescent="0.25">
      <c r="K293" s="68">
        <v>44079</v>
      </c>
      <c r="L293" s="43">
        <v>95.720100000000002</v>
      </c>
    </row>
    <row r="294" spans="11:12" x14ac:dyDescent="0.25">
      <c r="K294" s="68">
        <v>44086</v>
      </c>
      <c r="L294" s="43">
        <v>96.062100000000001</v>
      </c>
    </row>
    <row r="295" spans="11:12" x14ac:dyDescent="0.25">
      <c r="K295" s="68">
        <v>44093</v>
      </c>
      <c r="L295" s="43">
        <v>96.430300000000003</v>
      </c>
    </row>
    <row r="296" spans="11:12" x14ac:dyDescent="0.25">
      <c r="K296" s="68">
        <v>44100</v>
      </c>
      <c r="L296" s="43">
        <v>96.438400000000001</v>
      </c>
    </row>
    <row r="297" spans="11:12" x14ac:dyDescent="0.25">
      <c r="K297" s="68">
        <v>44107</v>
      </c>
      <c r="L297" s="43">
        <v>95.763900000000007</v>
      </c>
    </row>
    <row r="298" spans="11:12" x14ac:dyDescent="0.25">
      <c r="K298" s="68">
        <v>44114</v>
      </c>
      <c r="L298" s="43">
        <v>95.819299999999998</v>
      </c>
    </row>
    <row r="299" spans="11:12" x14ac:dyDescent="0.25">
      <c r="K299" s="68">
        <v>44121</v>
      </c>
      <c r="L299" s="43">
        <v>95.939800000000005</v>
      </c>
    </row>
    <row r="300" spans="11:12" x14ac:dyDescent="0.25">
      <c r="K300" s="68">
        <v>44128</v>
      </c>
      <c r="L300" s="43">
        <v>95.919799999999995</v>
      </c>
    </row>
    <row r="301" spans="11:12" x14ac:dyDescent="0.25">
      <c r="K301" s="68">
        <v>44135</v>
      </c>
      <c r="L301" s="43">
        <v>95.499899999999997</v>
      </c>
    </row>
    <row r="302" spans="11:12" x14ac:dyDescent="0.25">
      <c r="K302" s="68">
        <v>44142</v>
      </c>
      <c r="L302" s="43">
        <v>95.983199999999997</v>
      </c>
    </row>
    <row r="303" spans="11:12" x14ac:dyDescent="0.25">
      <c r="K303" s="68">
        <v>44149</v>
      </c>
      <c r="L303" s="43">
        <v>96.144999999999996</v>
      </c>
    </row>
    <row r="304" spans="11:12" x14ac:dyDescent="0.25">
      <c r="K304" s="68">
        <v>44156</v>
      </c>
      <c r="L304" s="43">
        <v>96.822900000000004</v>
      </c>
    </row>
    <row r="305" spans="11:12" x14ac:dyDescent="0.25">
      <c r="K305" s="68">
        <v>44163</v>
      </c>
      <c r="L305" s="43">
        <v>97.198899999999995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97.843699999999998</v>
      </c>
    </row>
    <row r="312" spans="11:12" x14ac:dyDescent="0.25">
      <c r="K312" s="68">
        <v>43918</v>
      </c>
      <c r="L312" s="43">
        <v>97.7286</v>
      </c>
    </row>
    <row r="313" spans="11:12" x14ac:dyDescent="0.25">
      <c r="K313" s="68">
        <v>43925</v>
      </c>
      <c r="L313" s="43">
        <v>95.639799999999994</v>
      </c>
    </row>
    <row r="314" spans="11:12" x14ac:dyDescent="0.25">
      <c r="K314" s="68">
        <v>43932</v>
      </c>
      <c r="L314" s="43">
        <v>92.639300000000006</v>
      </c>
    </row>
    <row r="315" spans="11:12" x14ac:dyDescent="0.25">
      <c r="K315" s="68">
        <v>43939</v>
      </c>
      <c r="L315" s="43">
        <v>94.139600000000002</v>
      </c>
    </row>
    <row r="316" spans="11:12" x14ac:dyDescent="0.25">
      <c r="K316" s="68">
        <v>43946</v>
      </c>
      <c r="L316" s="43">
        <v>94.852500000000006</v>
      </c>
    </row>
    <row r="317" spans="11:12" x14ac:dyDescent="0.25">
      <c r="K317" s="68">
        <v>43953</v>
      </c>
      <c r="L317" s="43">
        <v>94.382199999999997</v>
      </c>
    </row>
    <row r="318" spans="11:12" x14ac:dyDescent="0.25">
      <c r="K318" s="68">
        <v>43960</v>
      </c>
      <c r="L318" s="43">
        <v>94.398899999999998</v>
      </c>
    </row>
    <row r="319" spans="11:12" x14ac:dyDescent="0.25">
      <c r="K319" s="68">
        <v>43967</v>
      </c>
      <c r="L319" s="43">
        <v>91.488600000000005</v>
      </c>
    </row>
    <row r="320" spans="11:12" x14ac:dyDescent="0.25">
      <c r="K320" s="68">
        <v>43974</v>
      </c>
      <c r="L320" s="43">
        <v>92.470500000000001</v>
      </c>
    </row>
    <row r="321" spans="11:12" x14ac:dyDescent="0.25">
      <c r="K321" s="68">
        <v>43981</v>
      </c>
      <c r="L321" s="43">
        <v>92.041700000000006</v>
      </c>
    </row>
    <row r="322" spans="11:12" x14ac:dyDescent="0.25">
      <c r="K322" s="68">
        <v>43988</v>
      </c>
      <c r="L322" s="43">
        <v>96.954099999999997</v>
      </c>
    </row>
    <row r="323" spans="11:12" x14ac:dyDescent="0.25">
      <c r="K323" s="68">
        <v>43995</v>
      </c>
      <c r="L323" s="43">
        <v>97.324700000000007</v>
      </c>
    </row>
    <row r="324" spans="11:12" x14ac:dyDescent="0.25">
      <c r="K324" s="68">
        <v>44002</v>
      </c>
      <c r="L324" s="43">
        <v>96.317099999999996</v>
      </c>
    </row>
    <row r="325" spans="11:12" x14ac:dyDescent="0.25">
      <c r="K325" s="68">
        <v>44009</v>
      </c>
      <c r="L325" s="43">
        <v>96.337400000000002</v>
      </c>
    </row>
    <row r="326" spans="11:12" x14ac:dyDescent="0.25">
      <c r="K326" s="68">
        <v>44016</v>
      </c>
      <c r="L326" s="43">
        <v>96.328599999999994</v>
      </c>
    </row>
    <row r="327" spans="11:12" x14ac:dyDescent="0.25">
      <c r="K327" s="68">
        <v>44023</v>
      </c>
      <c r="L327" s="43">
        <v>93.557400000000001</v>
      </c>
    </row>
    <row r="328" spans="11:12" x14ac:dyDescent="0.25">
      <c r="K328" s="68">
        <v>44030</v>
      </c>
      <c r="L328" s="43">
        <v>95.039199999999994</v>
      </c>
    </row>
    <row r="329" spans="11:12" x14ac:dyDescent="0.25">
      <c r="K329" s="68">
        <v>44037</v>
      </c>
      <c r="L329" s="43">
        <v>94.127099999999999</v>
      </c>
    </row>
    <row r="330" spans="11:12" x14ac:dyDescent="0.25">
      <c r="K330" s="68">
        <v>44044</v>
      </c>
      <c r="L330" s="43">
        <v>95.961399999999998</v>
      </c>
    </row>
    <row r="331" spans="11:12" x14ac:dyDescent="0.25">
      <c r="K331" s="68">
        <v>44051</v>
      </c>
      <c r="L331" s="43">
        <v>94.761099999999999</v>
      </c>
    </row>
    <row r="332" spans="11:12" x14ac:dyDescent="0.25">
      <c r="K332" s="68">
        <v>44058</v>
      </c>
      <c r="L332" s="43">
        <v>95.558599999999998</v>
      </c>
    </row>
    <row r="333" spans="11:12" x14ac:dyDescent="0.25">
      <c r="K333" s="68">
        <v>44065</v>
      </c>
      <c r="L333" s="43">
        <v>95.275099999999995</v>
      </c>
    </row>
    <row r="334" spans="11:12" x14ac:dyDescent="0.25">
      <c r="K334" s="68">
        <v>44072</v>
      </c>
      <c r="L334" s="43">
        <v>95.705100000000002</v>
      </c>
    </row>
    <row r="335" spans="11:12" x14ac:dyDescent="0.25">
      <c r="K335" s="68">
        <v>44079</v>
      </c>
      <c r="L335" s="43">
        <v>96.475800000000007</v>
      </c>
    </row>
    <row r="336" spans="11:12" x14ac:dyDescent="0.25">
      <c r="K336" s="68">
        <v>44086</v>
      </c>
      <c r="L336" s="43">
        <v>97.008499999999998</v>
      </c>
    </row>
    <row r="337" spans="11:12" x14ac:dyDescent="0.25">
      <c r="K337" s="68">
        <v>44093</v>
      </c>
      <c r="L337" s="43">
        <v>97.844300000000004</v>
      </c>
    </row>
    <row r="338" spans="11:12" x14ac:dyDescent="0.25">
      <c r="K338" s="68">
        <v>44100</v>
      </c>
      <c r="L338" s="43">
        <v>96.655799999999999</v>
      </c>
    </row>
    <row r="339" spans="11:12" x14ac:dyDescent="0.25">
      <c r="K339" s="68">
        <v>44107</v>
      </c>
      <c r="L339" s="43">
        <v>95.225999999999999</v>
      </c>
    </row>
    <row r="340" spans="11:12" x14ac:dyDescent="0.25">
      <c r="K340" s="68">
        <v>44114</v>
      </c>
      <c r="L340" s="43">
        <v>95.659099999999995</v>
      </c>
    </row>
    <row r="341" spans="11:12" x14ac:dyDescent="0.25">
      <c r="K341" s="68">
        <v>44121</v>
      </c>
      <c r="L341" s="43">
        <v>94.9649</v>
      </c>
    </row>
    <row r="342" spans="11:12" x14ac:dyDescent="0.25">
      <c r="K342" s="68">
        <v>44128</v>
      </c>
      <c r="L342" s="43">
        <v>94.496300000000005</v>
      </c>
    </row>
    <row r="343" spans="11:12" x14ac:dyDescent="0.25">
      <c r="K343" s="68">
        <v>44135</v>
      </c>
      <c r="L343" s="43">
        <v>94.588800000000006</v>
      </c>
    </row>
    <row r="344" spans="11:12" x14ac:dyDescent="0.25">
      <c r="K344" s="68">
        <v>44142</v>
      </c>
      <c r="L344" s="43">
        <v>97.017899999999997</v>
      </c>
    </row>
    <row r="345" spans="11:12" x14ac:dyDescent="0.25">
      <c r="K345" s="68">
        <v>44149</v>
      </c>
      <c r="L345" s="43">
        <v>95.817700000000002</v>
      </c>
    </row>
    <row r="346" spans="11:12" x14ac:dyDescent="0.25">
      <c r="K346" s="68">
        <v>44156</v>
      </c>
      <c r="L346" s="43">
        <v>96.444800000000001</v>
      </c>
    </row>
    <row r="347" spans="11:12" x14ac:dyDescent="0.25">
      <c r="K347" s="68">
        <v>44163</v>
      </c>
      <c r="L347" s="43">
        <v>97.167500000000004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68AC5-B4A8-44A6-9A8B-51C3E3A28DAA}">
  <sheetPr codeName="Sheet9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39</v>
      </c>
    </row>
    <row r="2" spans="1:12" ht="19.5" customHeight="1" x14ac:dyDescent="0.3">
      <c r="A2" s="3" t="str">
        <f>"Weekly Payroll Jobs and Wages in Australia - " &amp;$L$1</f>
        <v>Weekly Payroll Jobs and Wages in Australia - Northern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44163</v>
      </c>
    </row>
    <row r="3" spans="1:12" ht="15" customHeight="1" x14ac:dyDescent="0.25">
      <c r="A3" s="21" t="str">
        <f>"Week ending "&amp;TEXT($L$2,"dddd dd mmmm yyyy")</f>
        <v>Week ending Saturday 28 November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44135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44142</v>
      </c>
    </row>
    <row r="6" spans="1:12" ht="16.5" customHeight="1" thickBot="1" x14ac:dyDescent="0.3">
      <c r="A6" s="25" t="str">
        <f>"Change in payroll jobs and total wages, "&amp;$L$1</f>
        <v>Change in payroll jobs and total wages, Northern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44149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4"/>
      <c r="H7" s="84"/>
      <c r="I7" s="85"/>
      <c r="J7" s="51"/>
      <c r="K7" s="39" t="s">
        <v>71</v>
      </c>
      <c r="L7" s="40">
        <v>44156</v>
      </c>
    </row>
    <row r="8" spans="1:12" ht="33.75" customHeight="1" x14ac:dyDescent="0.25">
      <c r="A8" s="87"/>
      <c r="B8" s="89" t="str">
        <f>"% Change between " &amp; TEXT($L$3,"dd mmmm")&amp;" and "&amp; TEXT($L$2,"dd mmmm") &amp; " (Change since 100th case of COVID-19)"</f>
        <v>% Change between 14 March and 28 November (Change since 100th case of COVID-19)</v>
      </c>
      <c r="C8" s="91" t="str">
        <f>"% Change between " &amp; TEXT($L$4,"dd mmmm")&amp;" and "&amp; TEXT($L$2,"dd mmmm") &amp; " (monthly change)"</f>
        <v>% Change between 31 October and 28 November (monthly change)</v>
      </c>
      <c r="D8" s="74" t="str">
        <f>"% Change between " &amp; TEXT($L$7,"dd mmmm")&amp;" and "&amp; TEXT($L$2,"dd mmmm") &amp; " (weekly change)"</f>
        <v>% Change between 21 November and 28 November (weekly change)</v>
      </c>
      <c r="E8" s="76" t="str">
        <f>"% Change between " &amp; TEXT($L$6,"dd mmmm")&amp;" and "&amp; TEXT($L$7,"dd mmmm") &amp; " (weekly change)"</f>
        <v>% Change between 14 November and 21 November (weekly change)</v>
      </c>
      <c r="F8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G8" s="91" t="str">
        <f>"% Change between " &amp; TEXT($L$4,"dd mmmm")&amp;" and "&amp; TEXT($L$2,"dd mmmm") &amp; " (monthly change)"</f>
        <v>% Change between 31 October and 28 November (monthly change)</v>
      </c>
      <c r="H8" s="74" t="str">
        <f>"% Change between " &amp; TEXT($L$7,"dd mmmm")&amp;" and "&amp; TEXT($L$2,"dd mmmm") &amp; " (weekly change)"</f>
        <v>% Change between 21 November and 28 November (weekly change)</v>
      </c>
      <c r="I8" s="76" t="str">
        <f>"% Change between " &amp; TEXT($L$6,"dd mmmm")&amp;" and "&amp; TEXT($L$7,"dd mmmm") &amp; " (weekly change)"</f>
        <v>% Change between 14 November and 21 November (weekly change)</v>
      </c>
      <c r="J8" s="52"/>
      <c r="K8" s="39" t="s">
        <v>72</v>
      </c>
      <c r="L8" s="40">
        <v>44163</v>
      </c>
    </row>
    <row r="9" spans="1:12" ht="51" customHeight="1" thickBot="1" x14ac:dyDescent="0.3">
      <c r="A9" s="88"/>
      <c r="B9" s="90"/>
      <c r="C9" s="92"/>
      <c r="D9" s="75"/>
      <c r="E9" s="77"/>
      <c r="F9" s="94"/>
      <c r="G9" s="92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Northern Territory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5.285270448736723E-3</v>
      </c>
      <c r="C11" s="28">
        <v>7.8035585019240461E-3</v>
      </c>
      <c r="D11" s="28">
        <v>1.2043906131717907E-3</v>
      </c>
      <c r="E11" s="28">
        <v>7.4809897633554279E-4</v>
      </c>
      <c r="F11" s="28">
        <v>1.9223862153494586E-3</v>
      </c>
      <c r="G11" s="28">
        <v>8.4742018901180494E-3</v>
      </c>
      <c r="H11" s="28">
        <v>-9.4395355750165333E-4</v>
      </c>
      <c r="I11" s="61">
        <v>-6.2213295678226199E-3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-1.5359978622690451E-2</v>
      </c>
      <c r="C13" s="28">
        <v>3.0577483958780238E-3</v>
      </c>
      <c r="D13" s="28">
        <v>1.9278278433809692E-3</v>
      </c>
      <c r="E13" s="28">
        <v>-2.3832128809749831E-3</v>
      </c>
      <c r="F13" s="28">
        <v>-2.1874051830677144E-2</v>
      </c>
      <c r="G13" s="28">
        <v>8.5628465379841145E-3</v>
      </c>
      <c r="H13" s="28">
        <v>-3.3431176883702562E-5</v>
      </c>
      <c r="I13" s="61">
        <v>-1.3183373418446886E-2</v>
      </c>
      <c r="J13" s="28"/>
      <c r="K13" s="42"/>
      <c r="L13" s="43"/>
    </row>
    <row r="14" spans="1:12" x14ac:dyDescent="0.25">
      <c r="A14" s="62" t="s">
        <v>27</v>
      </c>
      <c r="B14" s="28">
        <v>3.6324939332459394E-3</v>
      </c>
      <c r="C14" s="28">
        <v>8.2249975022479216E-3</v>
      </c>
      <c r="D14" s="28">
        <v>-3.0472341100007405E-4</v>
      </c>
      <c r="E14" s="28">
        <v>3.2798616494722488E-3</v>
      </c>
      <c r="F14" s="28">
        <v>2.0214930259131236E-2</v>
      </c>
      <c r="G14" s="28">
        <v>4.3014944554773393E-3</v>
      </c>
      <c r="H14" s="28">
        <v>-2.7470567661290746E-3</v>
      </c>
      <c r="I14" s="61">
        <v>1.8662045830841745E-3</v>
      </c>
      <c r="J14" s="28"/>
      <c r="K14" s="38"/>
      <c r="L14" s="43"/>
    </row>
    <row r="15" spans="1:12" x14ac:dyDescent="0.25">
      <c r="A15" s="63" t="s">
        <v>49</v>
      </c>
      <c r="B15" s="28">
        <v>0.24838285564028406</v>
      </c>
      <c r="C15" s="28">
        <v>7.1693002257336325E-2</v>
      </c>
      <c r="D15" s="28">
        <v>2.3189655172413781E-2</v>
      </c>
      <c r="E15" s="28">
        <v>1.1995637949836491E-2</v>
      </c>
      <c r="F15" s="28">
        <v>0.5264921875555022</v>
      </c>
      <c r="G15" s="28">
        <v>9.4975634761733652E-2</v>
      </c>
      <c r="H15" s="28">
        <v>4.2374259335000719E-2</v>
      </c>
      <c r="I15" s="61">
        <v>-1.044706793248551E-2</v>
      </c>
      <c r="J15" s="28"/>
      <c r="K15" s="56"/>
      <c r="L15" s="43"/>
    </row>
    <row r="16" spans="1:12" x14ac:dyDescent="0.25">
      <c r="A16" s="62" t="s">
        <v>50</v>
      </c>
      <c r="B16" s="28">
        <v>2.985541928407609E-2</v>
      </c>
      <c r="C16" s="28">
        <v>1.657677165354321E-2</v>
      </c>
      <c r="D16" s="28">
        <v>1.738034042966019E-3</v>
      </c>
      <c r="E16" s="28">
        <v>2.2844366676386674E-3</v>
      </c>
      <c r="F16" s="28">
        <v>9.3630737954940813E-2</v>
      </c>
      <c r="G16" s="28">
        <v>2.763421809937161E-2</v>
      </c>
      <c r="H16" s="28">
        <v>8.4680994919761332E-5</v>
      </c>
      <c r="I16" s="61">
        <v>3.0199663753007755E-3</v>
      </c>
      <c r="J16" s="28"/>
      <c r="K16" s="42"/>
      <c r="L16" s="43"/>
    </row>
    <row r="17" spans="1:12" x14ac:dyDescent="0.25">
      <c r="A17" s="62" t="s">
        <v>51</v>
      </c>
      <c r="B17" s="28">
        <v>-3.5711231470924032E-3</v>
      </c>
      <c r="C17" s="28">
        <v>4.4100427427176125E-3</v>
      </c>
      <c r="D17" s="28">
        <v>-1.3292382414914483E-3</v>
      </c>
      <c r="E17" s="28">
        <v>-3.5711734876042733E-5</v>
      </c>
      <c r="F17" s="28">
        <v>4.5316505608727908E-4</v>
      </c>
      <c r="G17" s="28">
        <v>3.5151869108884792E-3</v>
      </c>
      <c r="H17" s="28">
        <v>-4.0634656393794266E-3</v>
      </c>
      <c r="I17" s="61">
        <v>-1.0357110503744327E-2</v>
      </c>
      <c r="J17" s="28"/>
      <c r="K17" s="42"/>
      <c r="L17" s="43"/>
    </row>
    <row r="18" spans="1:12" x14ac:dyDescent="0.25">
      <c r="A18" s="62" t="s">
        <v>52</v>
      </c>
      <c r="B18" s="28">
        <v>-6.1502264050431465E-3</v>
      </c>
      <c r="C18" s="28">
        <v>6.0423313710511461E-3</v>
      </c>
      <c r="D18" s="28">
        <v>2.6181199337185213E-3</v>
      </c>
      <c r="E18" s="28">
        <v>-2.1896505496469265E-3</v>
      </c>
      <c r="F18" s="28">
        <v>-1.7049014309563959E-2</v>
      </c>
      <c r="G18" s="28">
        <v>1.1093893828048929E-2</v>
      </c>
      <c r="H18" s="28">
        <v>4.1046596418490289E-3</v>
      </c>
      <c r="I18" s="61">
        <v>-1.0724465257952676E-2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-1.0167677881963599E-2</v>
      </c>
      <c r="C19" s="28">
        <v>6.4868199663488113E-3</v>
      </c>
      <c r="D19" s="28">
        <v>3.39166899636556E-3</v>
      </c>
      <c r="E19" s="28">
        <v>2.3538642604943316E-3</v>
      </c>
      <c r="F19" s="28">
        <v>-2.4366754885363884E-2</v>
      </c>
      <c r="G19" s="28">
        <v>1.3101350852557037E-2</v>
      </c>
      <c r="H19" s="28">
        <v>-1.8224823114576516E-3</v>
      </c>
      <c r="I19" s="61">
        <v>5.3280218919482536E-4</v>
      </c>
      <c r="J19" s="29"/>
      <c r="K19" s="44"/>
      <c r="L19" s="43"/>
    </row>
    <row r="20" spans="1:12" x14ac:dyDescent="0.25">
      <c r="A20" s="62" t="s">
        <v>54</v>
      </c>
      <c r="B20" s="28">
        <v>-5.1269544924154031E-2</v>
      </c>
      <c r="C20" s="28">
        <v>-2.2554914713461827E-3</v>
      </c>
      <c r="D20" s="28">
        <v>2.0483115602663027E-3</v>
      </c>
      <c r="E20" s="28">
        <v>-1.2309207287051205E-3</v>
      </c>
      <c r="F20" s="28">
        <v>-5.1184863917778545E-2</v>
      </c>
      <c r="G20" s="28">
        <v>-2.0660315448830624E-2</v>
      </c>
      <c r="H20" s="28">
        <v>-5.8085396983679205E-3</v>
      </c>
      <c r="I20" s="61">
        <v>-1.101607884640754E-2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-0.11757575757575756</v>
      </c>
      <c r="C21" s="65">
        <v>-1.4313346228239765E-2</v>
      </c>
      <c r="D21" s="65">
        <v>-8.5603112840466622E-3</v>
      </c>
      <c r="E21" s="65">
        <v>-9.6339113680153909E-3</v>
      </c>
      <c r="F21" s="65">
        <v>-0.12153642180982771</v>
      </c>
      <c r="G21" s="65">
        <v>-0.10170310550477024</v>
      </c>
      <c r="H21" s="65">
        <v>-3.6181895864406899E-2</v>
      </c>
      <c r="I21" s="66">
        <v>-1.8460432085552037E-2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Northern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Northern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107.36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100.96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98.11</v>
      </c>
    </row>
    <row r="39" spans="1:12" x14ac:dyDescent="0.25">
      <c r="K39" s="44" t="s">
        <v>52</v>
      </c>
      <c r="L39" s="43">
        <v>96.87</v>
      </c>
    </row>
    <row r="40" spans="1:12" x14ac:dyDescent="0.25">
      <c r="K40" s="37" t="s">
        <v>53</v>
      </c>
      <c r="L40" s="43">
        <v>97.55</v>
      </c>
    </row>
    <row r="41" spans="1:12" x14ac:dyDescent="0.25">
      <c r="K41" s="37" t="s">
        <v>54</v>
      </c>
      <c r="L41" s="43">
        <v>94.19</v>
      </c>
    </row>
    <row r="42" spans="1:12" x14ac:dyDescent="0.25">
      <c r="K42" s="37" t="s">
        <v>55</v>
      </c>
      <c r="L42" s="43">
        <v>92.88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108.97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Northern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101.83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98.35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96.91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97.81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93.79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91.67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111.45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Northern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102.2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98.34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97.32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98.17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93.97</v>
      </c>
    </row>
    <row r="60" spans="1:12" ht="15.4" customHeight="1" x14ac:dyDescent="0.25">
      <c r="K60" s="37" t="s">
        <v>55</v>
      </c>
      <c r="L60" s="43">
        <v>90.81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108.68</v>
      </c>
    </row>
    <row r="66" spans="1:12" ht="15.4" customHeight="1" x14ac:dyDescent="0.25">
      <c r="K66" s="42" t="s">
        <v>50</v>
      </c>
      <c r="L66" s="43">
        <v>99.39</v>
      </c>
    </row>
    <row r="67" spans="1:12" ht="15.4" customHeight="1" x14ac:dyDescent="0.25">
      <c r="K67" s="42" t="s">
        <v>51</v>
      </c>
      <c r="L67" s="43">
        <v>99.41</v>
      </c>
    </row>
    <row r="68" spans="1:12" ht="15.4" customHeight="1" x14ac:dyDescent="0.25">
      <c r="K68" s="44" t="s">
        <v>52</v>
      </c>
      <c r="L68" s="43">
        <v>100.22</v>
      </c>
    </row>
    <row r="69" spans="1:12" ht="15.4" customHeight="1" x14ac:dyDescent="0.25">
      <c r="K69" s="37" t="s">
        <v>53</v>
      </c>
      <c r="L69" s="43">
        <v>99.01</v>
      </c>
    </row>
    <row r="70" spans="1:12" ht="15.4" customHeight="1" x14ac:dyDescent="0.25">
      <c r="K70" s="37" t="s">
        <v>54</v>
      </c>
      <c r="L70" s="43">
        <v>96.3</v>
      </c>
    </row>
    <row r="71" spans="1:12" ht="15.4" customHeight="1" x14ac:dyDescent="0.25">
      <c r="K71" s="37" t="s">
        <v>55</v>
      </c>
      <c r="L71" s="43">
        <v>85.92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113.34</v>
      </c>
    </row>
    <row r="75" spans="1:12" ht="15.4" customHeight="1" x14ac:dyDescent="0.25">
      <c r="K75" s="42" t="s">
        <v>50</v>
      </c>
      <c r="L75" s="43">
        <v>101.18</v>
      </c>
    </row>
    <row r="76" spans="1:12" ht="15.4" customHeight="1" x14ac:dyDescent="0.25">
      <c r="K76" s="42" t="s">
        <v>51</v>
      </c>
      <c r="L76" s="43">
        <v>100.3</v>
      </c>
    </row>
    <row r="77" spans="1:12" ht="15.4" customHeight="1" x14ac:dyDescent="0.25">
      <c r="A77" s="31" t="str">
        <f>"Distribution of payroll jobs by industry, "&amp;$L$1</f>
        <v>Distribution of payroll jobs by industry, Northern Territory</v>
      </c>
      <c r="K77" s="44" t="s">
        <v>52</v>
      </c>
      <c r="L77" s="43">
        <v>100.9</v>
      </c>
    </row>
    <row r="78" spans="1:12" ht="15.4" customHeight="1" x14ac:dyDescent="0.25">
      <c r="K78" s="37" t="s">
        <v>53</v>
      </c>
      <c r="L78" s="43">
        <v>99.29</v>
      </c>
    </row>
    <row r="79" spans="1:12" ht="15.4" customHeight="1" x14ac:dyDescent="0.25">
      <c r="K79" s="37" t="s">
        <v>54</v>
      </c>
      <c r="L79" s="43">
        <v>95.85</v>
      </c>
    </row>
    <row r="80" spans="1:12" ht="15.4" customHeight="1" x14ac:dyDescent="0.25">
      <c r="K80" s="37" t="s">
        <v>55</v>
      </c>
      <c r="L80" s="43">
        <v>86.33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115.55</v>
      </c>
    </row>
    <row r="84" spans="1:12" ht="15.4" customHeight="1" x14ac:dyDescent="0.25">
      <c r="K84" s="42" t="s">
        <v>50</v>
      </c>
      <c r="L84" s="43">
        <v>101.23</v>
      </c>
    </row>
    <row r="85" spans="1:12" ht="15.4" customHeight="1" x14ac:dyDescent="0.25">
      <c r="K85" s="42" t="s">
        <v>51</v>
      </c>
      <c r="L85" s="43">
        <v>100.05</v>
      </c>
    </row>
    <row r="86" spans="1:12" ht="15.4" customHeight="1" x14ac:dyDescent="0.25">
      <c r="K86" s="44" t="s">
        <v>52</v>
      </c>
      <c r="L86" s="43">
        <v>101.02</v>
      </c>
    </row>
    <row r="87" spans="1:12" ht="15.4" customHeight="1" x14ac:dyDescent="0.25">
      <c r="K87" s="37" t="s">
        <v>53</v>
      </c>
      <c r="L87" s="43">
        <v>99.52</v>
      </c>
    </row>
    <row r="88" spans="1:12" ht="15.4" customHeight="1" x14ac:dyDescent="0.25">
      <c r="K88" s="37" t="s">
        <v>54</v>
      </c>
      <c r="L88" s="43">
        <v>96.03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85.68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-1.52E-2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-3.4500000000000003E-2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1.9699999999999999E-2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9.7999999999999997E-3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-4.19E-2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-6.7400000000000002E-2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4.2299999999999997E-2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-3.1E-2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-4.7300000000000002E-2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-3.7199999999999997E-2</v>
      </c>
    </row>
    <row r="104" spans="1:12" x14ac:dyDescent="0.25">
      <c r="K104" s="38" t="s">
        <v>12</v>
      </c>
      <c r="L104" s="42">
        <v>2.8899999999999999E-2</v>
      </c>
    </row>
    <row r="105" spans="1:12" x14ac:dyDescent="0.25">
      <c r="K105" s="38" t="s">
        <v>11</v>
      </c>
      <c r="L105" s="42">
        <v>-3.7199999999999997E-2</v>
      </c>
    </row>
    <row r="106" spans="1:12" x14ac:dyDescent="0.25">
      <c r="K106" s="38" t="s">
        <v>10</v>
      </c>
      <c r="L106" s="42">
        <v>-6.13E-2</v>
      </c>
    </row>
    <row r="107" spans="1:12" x14ac:dyDescent="0.25">
      <c r="K107" s="38" t="s">
        <v>9</v>
      </c>
      <c r="L107" s="42">
        <v>-2.01E-2</v>
      </c>
    </row>
    <row r="108" spans="1:12" x14ac:dyDescent="0.25">
      <c r="K108" s="38" t="s">
        <v>8</v>
      </c>
      <c r="L108" s="42">
        <v>4.9099999999999998E-2</v>
      </c>
    </row>
    <row r="109" spans="1:12" x14ac:dyDescent="0.25">
      <c r="K109" s="38" t="s">
        <v>7</v>
      </c>
      <c r="L109" s="42">
        <v>1.2E-2</v>
      </c>
    </row>
    <row r="110" spans="1:12" x14ac:dyDescent="0.25">
      <c r="K110" s="38" t="s">
        <v>6</v>
      </c>
      <c r="L110" s="42">
        <v>4.6699999999999998E-2</v>
      </c>
    </row>
    <row r="111" spans="1:12" x14ac:dyDescent="0.25">
      <c r="K111" s="38" t="s">
        <v>5</v>
      </c>
      <c r="L111" s="42">
        <v>7.3200000000000001E-2</v>
      </c>
    </row>
    <row r="112" spans="1:12" x14ac:dyDescent="0.25">
      <c r="K112" s="38" t="s">
        <v>3</v>
      </c>
      <c r="L112" s="42">
        <v>-1.6E-2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1.2699999999999999E-2</v>
      </c>
    </row>
    <row r="144" spans="11:12" x14ac:dyDescent="0.25">
      <c r="K144" s="38" t="s">
        <v>0</v>
      </c>
      <c r="L144" s="42">
        <v>2.6700000000000002E-2</v>
      </c>
    </row>
    <row r="145" spans="11:12" x14ac:dyDescent="0.25">
      <c r="K145" s="38" t="s">
        <v>1</v>
      </c>
      <c r="L145" s="42">
        <v>2.8899999999999999E-2</v>
      </c>
    </row>
    <row r="146" spans="11:12" x14ac:dyDescent="0.25">
      <c r="K146" s="38" t="s">
        <v>18</v>
      </c>
      <c r="L146" s="42">
        <v>1.4200000000000001E-2</v>
      </c>
    </row>
    <row r="147" spans="11:12" x14ac:dyDescent="0.25">
      <c r="K147" s="38" t="s">
        <v>2</v>
      </c>
      <c r="L147" s="42">
        <v>8.2799999999999999E-2</v>
      </c>
    </row>
    <row r="148" spans="11:12" x14ac:dyDescent="0.25">
      <c r="K148" s="38" t="s">
        <v>17</v>
      </c>
      <c r="L148" s="42">
        <v>2.7E-2</v>
      </c>
    </row>
    <row r="149" spans="11:12" x14ac:dyDescent="0.25">
      <c r="K149" s="38" t="s">
        <v>16</v>
      </c>
      <c r="L149" s="42">
        <v>8.4099999999999994E-2</v>
      </c>
    </row>
    <row r="150" spans="11:12" x14ac:dyDescent="0.25">
      <c r="K150" s="38" t="s">
        <v>15</v>
      </c>
      <c r="L150" s="42">
        <v>7.2999999999999995E-2</v>
      </c>
    </row>
    <row r="151" spans="11:12" x14ac:dyDescent="0.25">
      <c r="K151" s="38" t="s">
        <v>14</v>
      </c>
      <c r="L151" s="42">
        <v>4.1599999999999998E-2</v>
      </c>
    </row>
    <row r="152" spans="11:12" x14ac:dyDescent="0.25">
      <c r="K152" s="38" t="s">
        <v>13</v>
      </c>
      <c r="L152" s="42">
        <v>5.4000000000000003E-3</v>
      </c>
    </row>
    <row r="153" spans="11:12" x14ac:dyDescent="0.25">
      <c r="K153" s="38" t="s">
        <v>12</v>
      </c>
      <c r="L153" s="42">
        <v>1.41E-2</v>
      </c>
    </row>
    <row r="154" spans="11:12" x14ac:dyDescent="0.25">
      <c r="K154" s="38" t="s">
        <v>11</v>
      </c>
      <c r="L154" s="42">
        <v>1.7600000000000001E-2</v>
      </c>
    </row>
    <row r="155" spans="11:12" x14ac:dyDescent="0.25">
      <c r="K155" s="38" t="s">
        <v>10</v>
      </c>
      <c r="L155" s="42">
        <v>5.6099999999999997E-2</v>
      </c>
    </row>
    <row r="156" spans="11:12" x14ac:dyDescent="0.25">
      <c r="K156" s="38" t="s">
        <v>9</v>
      </c>
      <c r="L156" s="42">
        <v>5.2600000000000001E-2</v>
      </c>
    </row>
    <row r="157" spans="11:12" x14ac:dyDescent="0.25">
      <c r="K157" s="38" t="s">
        <v>8</v>
      </c>
      <c r="L157" s="42">
        <v>0.14660000000000001</v>
      </c>
    </row>
    <row r="158" spans="11:12" x14ac:dyDescent="0.25">
      <c r="K158" s="38" t="s">
        <v>7</v>
      </c>
      <c r="L158" s="42">
        <v>8.4599999999999995E-2</v>
      </c>
    </row>
    <row r="159" spans="11:12" x14ac:dyDescent="0.25">
      <c r="K159" s="38" t="s">
        <v>6</v>
      </c>
      <c r="L159" s="42">
        <v>0.16500000000000001</v>
      </c>
    </row>
    <row r="160" spans="11:12" x14ac:dyDescent="0.25">
      <c r="K160" s="38" t="s">
        <v>5</v>
      </c>
      <c r="L160" s="42">
        <v>2.01E-2</v>
      </c>
    </row>
    <row r="161" spans="11:12" x14ac:dyDescent="0.25">
      <c r="K161" s="38" t="s">
        <v>3</v>
      </c>
      <c r="L161" s="42">
        <v>4.58E-2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1.24E-2</v>
      </c>
    </row>
    <row r="164" spans="11:12" x14ac:dyDescent="0.25">
      <c r="K164" s="38" t="s">
        <v>0</v>
      </c>
      <c r="L164" s="42">
        <v>2.5600000000000001E-2</v>
      </c>
    </row>
    <row r="165" spans="11:12" x14ac:dyDescent="0.25">
      <c r="K165" s="38" t="s">
        <v>1</v>
      </c>
      <c r="L165" s="42">
        <v>2.93E-2</v>
      </c>
    </row>
    <row r="166" spans="11:12" x14ac:dyDescent="0.25">
      <c r="K166" s="38" t="s">
        <v>18</v>
      </c>
      <c r="L166" s="42">
        <v>1.43E-2</v>
      </c>
    </row>
    <row r="167" spans="11:12" x14ac:dyDescent="0.25">
      <c r="K167" s="38" t="s">
        <v>2</v>
      </c>
      <c r="L167" s="42">
        <v>7.8899999999999998E-2</v>
      </c>
    </row>
    <row r="168" spans="11:12" x14ac:dyDescent="0.25">
      <c r="K168" s="38" t="s">
        <v>17</v>
      </c>
      <c r="L168" s="42">
        <v>2.5000000000000001E-2</v>
      </c>
    </row>
    <row r="169" spans="11:12" x14ac:dyDescent="0.25">
      <c r="K169" s="38" t="s">
        <v>16</v>
      </c>
      <c r="L169" s="42">
        <v>8.72E-2</v>
      </c>
    </row>
    <row r="170" spans="11:12" x14ac:dyDescent="0.25">
      <c r="K170" s="38" t="s">
        <v>15</v>
      </c>
      <c r="L170" s="42">
        <v>7.0400000000000004E-2</v>
      </c>
    </row>
    <row r="171" spans="11:12" x14ac:dyDescent="0.25">
      <c r="K171" s="38" t="s">
        <v>14</v>
      </c>
      <c r="L171" s="42">
        <v>3.9399999999999998E-2</v>
      </c>
    </row>
    <row r="172" spans="11:12" x14ac:dyDescent="0.25">
      <c r="K172" s="38" t="s">
        <v>13</v>
      </c>
      <c r="L172" s="42">
        <v>5.1999999999999998E-3</v>
      </c>
    </row>
    <row r="173" spans="11:12" x14ac:dyDescent="0.25">
      <c r="K173" s="38" t="s">
        <v>12</v>
      </c>
      <c r="L173" s="42">
        <v>1.44E-2</v>
      </c>
    </row>
    <row r="174" spans="11:12" x14ac:dyDescent="0.25">
      <c r="K174" s="38" t="s">
        <v>11</v>
      </c>
      <c r="L174" s="42">
        <v>1.6899999999999998E-2</v>
      </c>
    </row>
    <row r="175" spans="11:12" x14ac:dyDescent="0.25">
      <c r="K175" s="38" t="s">
        <v>10</v>
      </c>
      <c r="L175" s="42">
        <v>5.2400000000000002E-2</v>
      </c>
    </row>
    <row r="176" spans="11:12" x14ac:dyDescent="0.25">
      <c r="K176" s="38" t="s">
        <v>9</v>
      </c>
      <c r="L176" s="42">
        <v>5.1299999999999998E-2</v>
      </c>
    </row>
    <row r="177" spans="11:12" x14ac:dyDescent="0.25">
      <c r="K177" s="38" t="s">
        <v>8</v>
      </c>
      <c r="L177" s="42">
        <v>0.153</v>
      </c>
    </row>
    <row r="178" spans="11:12" x14ac:dyDescent="0.25">
      <c r="K178" s="38" t="s">
        <v>7</v>
      </c>
      <c r="L178" s="42">
        <v>8.5199999999999998E-2</v>
      </c>
    </row>
    <row r="179" spans="11:12" x14ac:dyDescent="0.25">
      <c r="K179" s="38" t="s">
        <v>6</v>
      </c>
      <c r="L179" s="42">
        <v>0.17180000000000001</v>
      </c>
    </row>
    <row r="180" spans="11:12" x14ac:dyDescent="0.25">
      <c r="K180" s="38" t="s">
        <v>5</v>
      </c>
      <c r="L180" s="42">
        <v>2.1399999999999999E-2</v>
      </c>
    </row>
    <row r="181" spans="11:12" x14ac:dyDescent="0.25">
      <c r="K181" s="38" t="s">
        <v>3</v>
      </c>
      <c r="L181" s="42">
        <v>4.4900000000000002E-2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99.243899999999996</v>
      </c>
    </row>
    <row r="185" spans="11:12" x14ac:dyDescent="0.25">
      <c r="K185" s="68">
        <v>43918</v>
      </c>
      <c r="L185" s="43">
        <v>96.240099999999998</v>
      </c>
    </row>
    <row r="186" spans="11:12" x14ac:dyDescent="0.25">
      <c r="K186" s="68">
        <v>43925</v>
      </c>
      <c r="L186" s="43">
        <v>93.611199999999997</v>
      </c>
    </row>
    <row r="187" spans="11:12" x14ac:dyDescent="0.25">
      <c r="K187" s="68">
        <v>43932</v>
      </c>
      <c r="L187" s="43">
        <v>91.951099999999997</v>
      </c>
    </row>
    <row r="188" spans="11:12" x14ac:dyDescent="0.25">
      <c r="K188" s="68">
        <v>43939</v>
      </c>
      <c r="L188" s="43">
        <v>91.5398</v>
      </c>
    </row>
    <row r="189" spans="11:12" x14ac:dyDescent="0.25">
      <c r="K189" s="68">
        <v>43946</v>
      </c>
      <c r="L189" s="43">
        <v>91.89</v>
      </c>
    </row>
    <row r="190" spans="11:12" x14ac:dyDescent="0.25">
      <c r="K190" s="68">
        <v>43953</v>
      </c>
      <c r="L190" s="43">
        <v>92.294499999999999</v>
      </c>
    </row>
    <row r="191" spans="11:12" x14ac:dyDescent="0.25">
      <c r="K191" s="68">
        <v>43960</v>
      </c>
      <c r="L191" s="43">
        <v>92.851100000000002</v>
      </c>
    </row>
    <row r="192" spans="11:12" x14ac:dyDescent="0.25">
      <c r="K192" s="68">
        <v>43967</v>
      </c>
      <c r="L192" s="43">
        <v>93.380499999999998</v>
      </c>
    </row>
    <row r="193" spans="11:12" x14ac:dyDescent="0.25">
      <c r="K193" s="68">
        <v>43974</v>
      </c>
      <c r="L193" s="43">
        <v>93.691299999999998</v>
      </c>
    </row>
    <row r="194" spans="11:12" x14ac:dyDescent="0.25">
      <c r="K194" s="68">
        <v>43981</v>
      </c>
      <c r="L194" s="43">
        <v>94.189300000000003</v>
      </c>
    </row>
    <row r="195" spans="11:12" x14ac:dyDescent="0.25">
      <c r="K195" s="68">
        <v>43988</v>
      </c>
      <c r="L195" s="43">
        <v>95.112399999999994</v>
      </c>
    </row>
    <row r="196" spans="11:12" x14ac:dyDescent="0.25">
      <c r="K196" s="68">
        <v>43995</v>
      </c>
      <c r="L196" s="43">
        <v>95.610299999999995</v>
      </c>
    </row>
    <row r="197" spans="11:12" x14ac:dyDescent="0.25">
      <c r="K197" s="68">
        <v>44002</v>
      </c>
      <c r="L197" s="43">
        <v>95.758399999999995</v>
      </c>
    </row>
    <row r="198" spans="11:12" x14ac:dyDescent="0.25">
      <c r="K198" s="68">
        <v>44009</v>
      </c>
      <c r="L198" s="43">
        <v>95.662400000000005</v>
      </c>
    </row>
    <row r="199" spans="11:12" x14ac:dyDescent="0.25">
      <c r="K199" s="68">
        <v>44016</v>
      </c>
      <c r="L199" s="43">
        <v>96.562399999999997</v>
      </c>
    </row>
    <row r="200" spans="11:12" x14ac:dyDescent="0.25">
      <c r="K200" s="68">
        <v>44023</v>
      </c>
      <c r="L200" s="43">
        <v>97.020499999999998</v>
      </c>
    </row>
    <row r="201" spans="11:12" x14ac:dyDescent="0.25">
      <c r="K201" s="68">
        <v>44030</v>
      </c>
      <c r="L201" s="43">
        <v>96.9392</v>
      </c>
    </row>
    <row r="202" spans="11:12" x14ac:dyDescent="0.25">
      <c r="K202" s="68">
        <v>44037</v>
      </c>
      <c r="L202" s="43">
        <v>97.041899999999998</v>
      </c>
    </row>
    <row r="203" spans="11:12" x14ac:dyDescent="0.25">
      <c r="K203" s="68">
        <v>44044</v>
      </c>
      <c r="L203" s="43">
        <v>97.1447</v>
      </c>
    </row>
    <row r="204" spans="11:12" x14ac:dyDescent="0.25">
      <c r="K204" s="68">
        <v>44051</v>
      </c>
      <c r="L204" s="43">
        <v>97.028099999999995</v>
      </c>
    </row>
    <row r="205" spans="11:12" x14ac:dyDescent="0.25">
      <c r="K205" s="68">
        <v>44058</v>
      </c>
      <c r="L205" s="43">
        <v>96.891000000000005</v>
      </c>
    </row>
    <row r="206" spans="11:12" x14ac:dyDescent="0.25">
      <c r="K206" s="68">
        <v>44065</v>
      </c>
      <c r="L206" s="43">
        <v>96.911799999999999</v>
      </c>
    </row>
    <row r="207" spans="11:12" x14ac:dyDescent="0.25">
      <c r="K207" s="68">
        <v>44072</v>
      </c>
      <c r="L207" s="43">
        <v>96.951400000000007</v>
      </c>
    </row>
    <row r="208" spans="11:12" x14ac:dyDescent="0.25">
      <c r="K208" s="68">
        <v>44079</v>
      </c>
      <c r="L208" s="43">
        <v>97.102500000000006</v>
      </c>
    </row>
    <row r="209" spans="11:12" x14ac:dyDescent="0.25">
      <c r="K209" s="68">
        <v>44086</v>
      </c>
      <c r="L209" s="43">
        <v>97.5</v>
      </c>
    </row>
    <row r="210" spans="11:12" x14ac:dyDescent="0.25">
      <c r="K210" s="68">
        <v>44093</v>
      </c>
      <c r="L210" s="43">
        <v>97.635999999999996</v>
      </c>
    </row>
    <row r="211" spans="11:12" x14ac:dyDescent="0.25">
      <c r="K211" s="68">
        <v>44100</v>
      </c>
      <c r="L211" s="43">
        <v>97.498000000000005</v>
      </c>
    </row>
    <row r="212" spans="11:12" x14ac:dyDescent="0.25">
      <c r="K212" s="68">
        <v>44107</v>
      </c>
      <c r="L212" s="43">
        <v>96.847399999999993</v>
      </c>
    </row>
    <row r="213" spans="11:12" x14ac:dyDescent="0.25">
      <c r="K213" s="68">
        <v>44114</v>
      </c>
      <c r="L213" s="43">
        <v>96.677199999999999</v>
      </c>
    </row>
    <row r="214" spans="11:12" x14ac:dyDescent="0.25">
      <c r="K214" s="68">
        <v>44121</v>
      </c>
      <c r="L214" s="43">
        <v>97.124200000000002</v>
      </c>
    </row>
    <row r="215" spans="11:12" x14ac:dyDescent="0.25">
      <c r="K215" s="68">
        <v>44128</v>
      </c>
      <c r="L215" s="43">
        <v>97.241299999999995</v>
      </c>
    </row>
    <row r="216" spans="11:12" x14ac:dyDescent="0.25">
      <c r="K216" s="68">
        <v>44135</v>
      </c>
      <c r="L216" s="43">
        <v>97.3065</v>
      </c>
    </row>
    <row r="217" spans="11:12" x14ac:dyDescent="0.25">
      <c r="K217" s="68">
        <v>44142</v>
      </c>
      <c r="L217" s="43">
        <v>97.335300000000004</v>
      </c>
    </row>
    <row r="218" spans="11:12" x14ac:dyDescent="0.25">
      <c r="K218" s="68">
        <v>44149</v>
      </c>
      <c r="L218" s="43">
        <v>97.600099999999998</v>
      </c>
    </row>
    <row r="219" spans="11:12" x14ac:dyDescent="0.25">
      <c r="K219" s="68">
        <v>44156</v>
      </c>
      <c r="L219" s="43">
        <v>97.566999999999993</v>
      </c>
    </row>
    <row r="220" spans="11:12" x14ac:dyDescent="0.25">
      <c r="K220" s="68">
        <v>44163</v>
      </c>
      <c r="L220" s="43">
        <v>97.955100000000002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99.654499999999999</v>
      </c>
    </row>
    <row r="227" spans="11:12" x14ac:dyDescent="0.25">
      <c r="K227" s="68">
        <v>43918</v>
      </c>
      <c r="L227" s="43">
        <v>98.375900000000001</v>
      </c>
    </row>
    <row r="228" spans="11:12" x14ac:dyDescent="0.25">
      <c r="K228" s="68">
        <v>43925</v>
      </c>
      <c r="L228" s="43">
        <v>96.647000000000006</v>
      </c>
    </row>
    <row r="229" spans="11:12" x14ac:dyDescent="0.25">
      <c r="K229" s="68">
        <v>43932</v>
      </c>
      <c r="L229" s="43">
        <v>94.065100000000001</v>
      </c>
    </row>
    <row r="230" spans="11:12" x14ac:dyDescent="0.25">
      <c r="K230" s="68">
        <v>43939</v>
      </c>
      <c r="L230" s="43">
        <v>93.960400000000007</v>
      </c>
    </row>
    <row r="231" spans="11:12" x14ac:dyDescent="0.25">
      <c r="K231" s="68">
        <v>43946</v>
      </c>
      <c r="L231" s="43">
        <v>94.085800000000006</v>
      </c>
    </row>
    <row r="232" spans="11:12" x14ac:dyDescent="0.25">
      <c r="K232" s="68">
        <v>43953</v>
      </c>
      <c r="L232" s="43">
        <v>94.563100000000006</v>
      </c>
    </row>
    <row r="233" spans="11:12" x14ac:dyDescent="0.25">
      <c r="K233" s="68">
        <v>43960</v>
      </c>
      <c r="L233" s="43">
        <v>93.362499999999997</v>
      </c>
    </row>
    <row r="234" spans="11:12" x14ac:dyDescent="0.25">
      <c r="K234" s="68">
        <v>43967</v>
      </c>
      <c r="L234" s="43">
        <v>92.559299999999993</v>
      </c>
    </row>
    <row r="235" spans="11:12" x14ac:dyDescent="0.25">
      <c r="K235" s="68">
        <v>43974</v>
      </c>
      <c r="L235" s="43">
        <v>92.190799999999996</v>
      </c>
    </row>
    <row r="236" spans="11:12" x14ac:dyDescent="0.25">
      <c r="K236" s="68">
        <v>43981</v>
      </c>
      <c r="L236" s="43">
        <v>93.488699999999994</v>
      </c>
    </row>
    <row r="237" spans="11:12" x14ac:dyDescent="0.25">
      <c r="K237" s="68">
        <v>43988</v>
      </c>
      <c r="L237" s="43">
        <v>95.383600000000001</v>
      </c>
    </row>
    <row r="238" spans="11:12" x14ac:dyDescent="0.25">
      <c r="K238" s="68">
        <v>43995</v>
      </c>
      <c r="L238" s="43">
        <v>96.041200000000003</v>
      </c>
    </row>
    <row r="239" spans="11:12" x14ac:dyDescent="0.25">
      <c r="K239" s="68">
        <v>44002</v>
      </c>
      <c r="L239" s="43">
        <v>96.951099999999997</v>
      </c>
    </row>
    <row r="240" spans="11:12" x14ac:dyDescent="0.25">
      <c r="K240" s="68">
        <v>44009</v>
      </c>
      <c r="L240" s="43">
        <v>97.047799999999995</v>
      </c>
    </row>
    <row r="241" spans="11:12" x14ac:dyDescent="0.25">
      <c r="K241" s="68">
        <v>44016</v>
      </c>
      <c r="L241" s="43">
        <v>98.7821</v>
      </c>
    </row>
    <row r="242" spans="11:12" x14ac:dyDescent="0.25">
      <c r="K242" s="68">
        <v>44023</v>
      </c>
      <c r="L242" s="43">
        <v>95.950900000000004</v>
      </c>
    </row>
    <row r="243" spans="11:12" x14ac:dyDescent="0.25">
      <c r="K243" s="68">
        <v>44030</v>
      </c>
      <c r="L243" s="43">
        <v>95.522000000000006</v>
      </c>
    </row>
    <row r="244" spans="11:12" x14ac:dyDescent="0.25">
      <c r="K244" s="68">
        <v>44037</v>
      </c>
      <c r="L244" s="43">
        <v>95.209500000000006</v>
      </c>
    </row>
    <row r="245" spans="11:12" x14ac:dyDescent="0.25">
      <c r="K245" s="68">
        <v>44044</v>
      </c>
      <c r="L245" s="43">
        <v>95.979600000000005</v>
      </c>
    </row>
    <row r="246" spans="11:12" x14ac:dyDescent="0.25">
      <c r="K246" s="68">
        <v>44051</v>
      </c>
      <c r="L246" s="43">
        <v>96.418400000000005</v>
      </c>
    </row>
    <row r="247" spans="11:12" x14ac:dyDescent="0.25">
      <c r="K247" s="68">
        <v>44058</v>
      </c>
      <c r="L247" s="43">
        <v>95.936199999999999</v>
      </c>
    </row>
    <row r="248" spans="11:12" x14ac:dyDescent="0.25">
      <c r="K248" s="68">
        <v>44065</v>
      </c>
      <c r="L248" s="43">
        <v>95.768500000000003</v>
      </c>
    </row>
    <row r="249" spans="11:12" x14ac:dyDescent="0.25">
      <c r="K249" s="68">
        <v>44072</v>
      </c>
      <c r="L249" s="43">
        <v>95.923500000000004</v>
      </c>
    </row>
    <row r="250" spans="11:12" x14ac:dyDescent="0.25">
      <c r="K250" s="68">
        <v>44079</v>
      </c>
      <c r="L250" s="43">
        <v>98.617699999999999</v>
      </c>
    </row>
    <row r="251" spans="11:12" x14ac:dyDescent="0.25">
      <c r="K251" s="68">
        <v>44086</v>
      </c>
      <c r="L251" s="43">
        <v>99.542000000000002</v>
      </c>
    </row>
    <row r="252" spans="11:12" x14ac:dyDescent="0.25">
      <c r="K252" s="68">
        <v>44093</v>
      </c>
      <c r="L252" s="43">
        <v>100.3038</v>
      </c>
    </row>
    <row r="253" spans="11:12" x14ac:dyDescent="0.25">
      <c r="K253" s="68">
        <v>44100</v>
      </c>
      <c r="L253" s="43">
        <v>99.685199999999995</v>
      </c>
    </row>
    <row r="254" spans="11:12" x14ac:dyDescent="0.25">
      <c r="K254" s="68">
        <v>44107</v>
      </c>
      <c r="L254" s="43">
        <v>97.574600000000004</v>
      </c>
    </row>
    <row r="255" spans="11:12" x14ac:dyDescent="0.25">
      <c r="K255" s="68">
        <v>44114</v>
      </c>
      <c r="L255" s="43">
        <v>95.876400000000004</v>
      </c>
    </row>
    <row r="256" spans="11:12" x14ac:dyDescent="0.25">
      <c r="K256" s="68">
        <v>44121</v>
      </c>
      <c r="L256" s="43">
        <v>96.223600000000005</v>
      </c>
    </row>
    <row r="257" spans="11:12" x14ac:dyDescent="0.25">
      <c r="K257" s="68">
        <v>44128</v>
      </c>
      <c r="L257" s="43">
        <v>95.599299999999999</v>
      </c>
    </row>
    <row r="258" spans="11:12" x14ac:dyDescent="0.25">
      <c r="K258" s="68">
        <v>44135</v>
      </c>
      <c r="L258" s="43">
        <v>95.715000000000003</v>
      </c>
    </row>
    <row r="259" spans="11:12" x14ac:dyDescent="0.25">
      <c r="K259" s="68">
        <v>44142</v>
      </c>
      <c r="L259" s="43">
        <v>96.2988</v>
      </c>
    </row>
    <row r="260" spans="11:12" x14ac:dyDescent="0.25">
      <c r="K260" s="68">
        <v>44149</v>
      </c>
      <c r="L260" s="43">
        <v>96.704899999999995</v>
      </c>
    </row>
    <row r="261" spans="11:12" x14ac:dyDescent="0.25">
      <c r="K261" s="68">
        <v>44156</v>
      </c>
      <c r="L261" s="43">
        <v>96.395700000000005</v>
      </c>
    </row>
    <row r="262" spans="11:12" x14ac:dyDescent="0.25">
      <c r="K262" s="68">
        <v>44163</v>
      </c>
      <c r="L262" s="43">
        <v>97.415499999999994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98.828500000000005</v>
      </c>
    </row>
    <row r="270" spans="11:12" x14ac:dyDescent="0.25">
      <c r="K270" s="68">
        <v>43918</v>
      </c>
      <c r="L270" s="43">
        <v>96.220500000000001</v>
      </c>
    </row>
    <row r="271" spans="11:12" x14ac:dyDescent="0.25">
      <c r="K271" s="68">
        <v>43925</v>
      </c>
      <c r="L271" s="43">
        <v>94.462800000000001</v>
      </c>
    </row>
    <row r="272" spans="11:12" x14ac:dyDescent="0.25">
      <c r="K272" s="68">
        <v>43932</v>
      </c>
      <c r="L272" s="43">
        <v>92.978700000000003</v>
      </c>
    </row>
    <row r="273" spans="11:12" x14ac:dyDescent="0.25">
      <c r="K273" s="68">
        <v>43939</v>
      </c>
      <c r="L273" s="43">
        <v>92.456100000000006</v>
      </c>
    </row>
    <row r="274" spans="11:12" x14ac:dyDescent="0.25">
      <c r="K274" s="68">
        <v>43946</v>
      </c>
      <c r="L274" s="43">
        <v>92.806700000000006</v>
      </c>
    </row>
    <row r="275" spans="11:12" x14ac:dyDescent="0.25">
      <c r="K275" s="68">
        <v>43953</v>
      </c>
      <c r="L275" s="43">
        <v>93.322599999999994</v>
      </c>
    </row>
    <row r="276" spans="11:12" x14ac:dyDescent="0.25">
      <c r="K276" s="68">
        <v>43960</v>
      </c>
      <c r="L276" s="43">
        <v>93.917400000000001</v>
      </c>
    </row>
    <row r="277" spans="11:12" x14ac:dyDescent="0.25">
      <c r="K277" s="68">
        <v>43967</v>
      </c>
      <c r="L277" s="43">
        <v>94.763900000000007</v>
      </c>
    </row>
    <row r="278" spans="11:12" x14ac:dyDescent="0.25">
      <c r="K278" s="68">
        <v>43974</v>
      </c>
      <c r="L278" s="43">
        <v>95.422399999999996</v>
      </c>
    </row>
    <row r="279" spans="11:12" x14ac:dyDescent="0.25">
      <c r="K279" s="68">
        <v>43981</v>
      </c>
      <c r="L279" s="43">
        <v>95.689400000000006</v>
      </c>
    </row>
    <row r="280" spans="11:12" x14ac:dyDescent="0.25">
      <c r="K280" s="68">
        <v>43988</v>
      </c>
      <c r="L280" s="43">
        <v>95.634200000000007</v>
      </c>
    </row>
    <row r="281" spans="11:12" x14ac:dyDescent="0.25">
      <c r="K281" s="68">
        <v>43995</v>
      </c>
      <c r="L281" s="43">
        <v>96.567300000000003</v>
      </c>
    </row>
    <row r="282" spans="11:12" x14ac:dyDescent="0.25">
      <c r="K282" s="68">
        <v>44002</v>
      </c>
      <c r="L282" s="43">
        <v>97.331100000000006</v>
      </c>
    </row>
    <row r="283" spans="11:12" x14ac:dyDescent="0.25">
      <c r="K283" s="68">
        <v>44009</v>
      </c>
      <c r="L283" s="43">
        <v>97.005300000000005</v>
      </c>
    </row>
    <row r="284" spans="11:12" x14ac:dyDescent="0.25">
      <c r="K284" s="68">
        <v>44016</v>
      </c>
      <c r="L284" s="43">
        <v>98.051299999999998</v>
      </c>
    </row>
    <row r="285" spans="11:12" x14ac:dyDescent="0.25">
      <c r="K285" s="68">
        <v>44023</v>
      </c>
      <c r="L285" s="43">
        <v>98.066500000000005</v>
      </c>
    </row>
    <row r="286" spans="11:12" x14ac:dyDescent="0.25">
      <c r="K286" s="68">
        <v>44030</v>
      </c>
      <c r="L286" s="43">
        <v>97.574399999999997</v>
      </c>
    </row>
    <row r="287" spans="11:12" x14ac:dyDescent="0.25">
      <c r="K287" s="68">
        <v>44037</v>
      </c>
      <c r="L287" s="43">
        <v>97.563900000000004</v>
      </c>
    </row>
    <row r="288" spans="11:12" x14ac:dyDescent="0.25">
      <c r="K288" s="68">
        <v>44044</v>
      </c>
      <c r="L288" s="43">
        <v>97.978200000000001</v>
      </c>
    </row>
    <row r="289" spans="11:12" x14ac:dyDescent="0.25">
      <c r="K289" s="68">
        <v>44051</v>
      </c>
      <c r="L289" s="43">
        <v>99.030900000000003</v>
      </c>
    </row>
    <row r="290" spans="11:12" x14ac:dyDescent="0.25">
      <c r="K290" s="68">
        <v>44058</v>
      </c>
      <c r="L290" s="43">
        <v>99.128699999999995</v>
      </c>
    </row>
    <row r="291" spans="11:12" x14ac:dyDescent="0.25">
      <c r="K291" s="68">
        <v>44065</v>
      </c>
      <c r="L291" s="43">
        <v>99.3767</v>
      </c>
    </row>
    <row r="292" spans="11:12" x14ac:dyDescent="0.25">
      <c r="K292" s="68">
        <v>44072</v>
      </c>
      <c r="L292" s="43">
        <v>99.399500000000003</v>
      </c>
    </row>
    <row r="293" spans="11:12" x14ac:dyDescent="0.25">
      <c r="K293" s="68">
        <v>44079</v>
      </c>
      <c r="L293" s="43">
        <v>99.124899999999997</v>
      </c>
    </row>
    <row r="294" spans="11:12" x14ac:dyDescent="0.25">
      <c r="K294" s="68">
        <v>44086</v>
      </c>
      <c r="L294" s="43">
        <v>99.132499999999993</v>
      </c>
    </row>
    <row r="295" spans="11:12" x14ac:dyDescent="0.25">
      <c r="K295" s="68">
        <v>44093</v>
      </c>
      <c r="L295" s="43">
        <v>99.667500000000004</v>
      </c>
    </row>
    <row r="296" spans="11:12" x14ac:dyDescent="0.25">
      <c r="K296" s="68">
        <v>44100</v>
      </c>
      <c r="L296" s="43">
        <v>99.665599999999998</v>
      </c>
    </row>
    <row r="297" spans="11:12" x14ac:dyDescent="0.25">
      <c r="K297" s="68">
        <v>44107</v>
      </c>
      <c r="L297" s="43">
        <v>99.206699999999998</v>
      </c>
    </row>
    <row r="298" spans="11:12" x14ac:dyDescent="0.25">
      <c r="K298" s="68">
        <v>44114</v>
      </c>
      <c r="L298" s="43">
        <v>98.667900000000003</v>
      </c>
    </row>
    <row r="299" spans="11:12" x14ac:dyDescent="0.25">
      <c r="K299" s="68">
        <v>44121</v>
      </c>
      <c r="L299" s="43">
        <v>98.858900000000006</v>
      </c>
    </row>
    <row r="300" spans="11:12" x14ac:dyDescent="0.25">
      <c r="K300" s="68">
        <v>44128</v>
      </c>
      <c r="L300" s="43">
        <v>99.352999999999994</v>
      </c>
    </row>
    <row r="301" spans="11:12" x14ac:dyDescent="0.25">
      <c r="K301" s="68">
        <v>44135</v>
      </c>
      <c r="L301" s="43">
        <v>99.750100000000003</v>
      </c>
    </row>
    <row r="302" spans="11:12" x14ac:dyDescent="0.25">
      <c r="K302" s="68">
        <v>44142</v>
      </c>
      <c r="L302" s="43">
        <v>100.133</v>
      </c>
    </row>
    <row r="303" spans="11:12" x14ac:dyDescent="0.25">
      <c r="K303" s="68">
        <v>44149</v>
      </c>
      <c r="L303" s="43">
        <v>100.3325</v>
      </c>
    </row>
    <row r="304" spans="11:12" x14ac:dyDescent="0.25">
      <c r="K304" s="68">
        <v>44156</v>
      </c>
      <c r="L304" s="43">
        <v>100.4076</v>
      </c>
    </row>
    <row r="305" spans="11:12" x14ac:dyDescent="0.25">
      <c r="K305" s="68">
        <v>44163</v>
      </c>
      <c r="L305" s="43">
        <v>100.52849999999999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98.903800000000004</v>
      </c>
    </row>
    <row r="312" spans="11:12" x14ac:dyDescent="0.25">
      <c r="K312" s="68">
        <v>43918</v>
      </c>
      <c r="L312" s="43">
        <v>97.203199999999995</v>
      </c>
    </row>
    <row r="313" spans="11:12" x14ac:dyDescent="0.25">
      <c r="K313" s="68">
        <v>43925</v>
      </c>
      <c r="L313" s="43">
        <v>96.486000000000004</v>
      </c>
    </row>
    <row r="314" spans="11:12" x14ac:dyDescent="0.25">
      <c r="K314" s="68">
        <v>43932</v>
      </c>
      <c r="L314" s="43">
        <v>95.239199999999997</v>
      </c>
    </row>
    <row r="315" spans="11:12" x14ac:dyDescent="0.25">
      <c r="K315" s="68">
        <v>43939</v>
      </c>
      <c r="L315" s="43">
        <v>95.441299999999998</v>
      </c>
    </row>
    <row r="316" spans="11:12" x14ac:dyDescent="0.25">
      <c r="K316" s="68">
        <v>43946</v>
      </c>
      <c r="L316" s="43">
        <v>96.277799999999999</v>
      </c>
    </row>
    <row r="317" spans="11:12" x14ac:dyDescent="0.25">
      <c r="K317" s="68">
        <v>43953</v>
      </c>
      <c r="L317" s="43">
        <v>96.637699999999995</v>
      </c>
    </row>
    <row r="318" spans="11:12" x14ac:dyDescent="0.25">
      <c r="K318" s="68">
        <v>43960</v>
      </c>
      <c r="L318" s="43">
        <v>95.414400000000001</v>
      </c>
    </row>
    <row r="319" spans="11:12" x14ac:dyDescent="0.25">
      <c r="K319" s="68">
        <v>43967</v>
      </c>
      <c r="L319" s="43">
        <v>94.958399999999997</v>
      </c>
    </row>
    <row r="320" spans="11:12" x14ac:dyDescent="0.25">
      <c r="K320" s="68">
        <v>43974</v>
      </c>
      <c r="L320" s="43">
        <v>94.912000000000006</v>
      </c>
    </row>
    <row r="321" spans="11:12" x14ac:dyDescent="0.25">
      <c r="K321" s="68">
        <v>43981</v>
      </c>
      <c r="L321" s="43">
        <v>94.828299999999999</v>
      </c>
    </row>
    <row r="322" spans="11:12" x14ac:dyDescent="0.25">
      <c r="K322" s="68">
        <v>43988</v>
      </c>
      <c r="L322" s="43">
        <v>95.645200000000003</v>
      </c>
    </row>
    <row r="323" spans="11:12" x14ac:dyDescent="0.25">
      <c r="K323" s="68">
        <v>43995</v>
      </c>
      <c r="L323" s="43">
        <v>96.133200000000002</v>
      </c>
    </row>
    <row r="324" spans="11:12" x14ac:dyDescent="0.25">
      <c r="K324" s="68">
        <v>44002</v>
      </c>
      <c r="L324" s="43">
        <v>98.104799999999997</v>
      </c>
    </row>
    <row r="325" spans="11:12" x14ac:dyDescent="0.25">
      <c r="K325" s="68">
        <v>44009</v>
      </c>
      <c r="L325" s="43">
        <v>98.301500000000004</v>
      </c>
    </row>
    <row r="326" spans="11:12" x14ac:dyDescent="0.25">
      <c r="K326" s="68">
        <v>44016</v>
      </c>
      <c r="L326" s="43">
        <v>99.134600000000006</v>
      </c>
    </row>
    <row r="327" spans="11:12" x14ac:dyDescent="0.25">
      <c r="K327" s="68">
        <v>44023</v>
      </c>
      <c r="L327" s="43">
        <v>96.764799999999994</v>
      </c>
    </row>
    <row r="328" spans="11:12" x14ac:dyDescent="0.25">
      <c r="K328" s="68">
        <v>44030</v>
      </c>
      <c r="L328" s="43">
        <v>96.237899999999996</v>
      </c>
    </row>
    <row r="329" spans="11:12" x14ac:dyDescent="0.25">
      <c r="K329" s="68">
        <v>44037</v>
      </c>
      <c r="L329" s="43">
        <v>96.006699999999995</v>
      </c>
    </row>
    <row r="330" spans="11:12" x14ac:dyDescent="0.25">
      <c r="K330" s="68">
        <v>44044</v>
      </c>
      <c r="L330" s="43">
        <v>96.475899999999996</v>
      </c>
    </row>
    <row r="331" spans="11:12" x14ac:dyDescent="0.25">
      <c r="K331" s="68">
        <v>44051</v>
      </c>
      <c r="L331" s="43">
        <v>98.721400000000003</v>
      </c>
    </row>
    <row r="332" spans="11:12" x14ac:dyDescent="0.25">
      <c r="K332" s="68">
        <v>44058</v>
      </c>
      <c r="L332" s="43">
        <v>99.582599999999999</v>
      </c>
    </row>
    <row r="333" spans="11:12" x14ac:dyDescent="0.25">
      <c r="K333" s="68">
        <v>44065</v>
      </c>
      <c r="L333" s="43">
        <v>100.1264</v>
      </c>
    </row>
    <row r="334" spans="11:12" x14ac:dyDescent="0.25">
      <c r="K334" s="68">
        <v>44072</v>
      </c>
      <c r="L334" s="43">
        <v>99.294700000000006</v>
      </c>
    </row>
    <row r="335" spans="11:12" x14ac:dyDescent="0.25">
      <c r="K335" s="68">
        <v>44079</v>
      </c>
      <c r="L335" s="43">
        <v>99.779399999999995</v>
      </c>
    </row>
    <row r="336" spans="11:12" x14ac:dyDescent="0.25">
      <c r="K336" s="68">
        <v>44086</v>
      </c>
      <c r="L336" s="43">
        <v>99.941299999999998</v>
      </c>
    </row>
    <row r="337" spans="11:12" x14ac:dyDescent="0.25">
      <c r="K337" s="68">
        <v>44093</v>
      </c>
      <c r="L337" s="43">
        <v>100.163</v>
      </c>
    </row>
    <row r="338" spans="11:12" x14ac:dyDescent="0.25">
      <c r="K338" s="68">
        <v>44100</v>
      </c>
      <c r="L338" s="43">
        <v>99.602400000000003</v>
      </c>
    </row>
    <row r="339" spans="11:12" x14ac:dyDescent="0.25">
      <c r="K339" s="68">
        <v>44107</v>
      </c>
      <c r="L339" s="43">
        <v>99.057400000000001</v>
      </c>
    </row>
    <row r="340" spans="11:12" x14ac:dyDescent="0.25">
      <c r="K340" s="68">
        <v>44114</v>
      </c>
      <c r="L340" s="43">
        <v>98.305099999999996</v>
      </c>
    </row>
    <row r="341" spans="11:12" x14ac:dyDescent="0.25">
      <c r="K341" s="68">
        <v>44121</v>
      </c>
      <c r="L341" s="43">
        <v>98.856099999999998</v>
      </c>
    </row>
    <row r="342" spans="11:12" x14ac:dyDescent="0.25">
      <c r="K342" s="68">
        <v>44128</v>
      </c>
      <c r="L342" s="43">
        <v>99.039100000000005</v>
      </c>
    </row>
    <row r="343" spans="11:12" x14ac:dyDescent="0.25">
      <c r="K343" s="68">
        <v>44135</v>
      </c>
      <c r="L343" s="43">
        <v>99.350300000000004</v>
      </c>
    </row>
    <row r="344" spans="11:12" x14ac:dyDescent="0.25">
      <c r="K344" s="68">
        <v>44142</v>
      </c>
      <c r="L344" s="43">
        <v>100.208</v>
      </c>
    </row>
    <row r="345" spans="11:12" x14ac:dyDescent="0.25">
      <c r="K345" s="68">
        <v>44149</v>
      </c>
      <c r="L345" s="43">
        <v>100.9147</v>
      </c>
    </row>
    <row r="346" spans="11:12" x14ac:dyDescent="0.25">
      <c r="K346" s="68">
        <v>44156</v>
      </c>
      <c r="L346" s="43">
        <v>100.2869</v>
      </c>
    </row>
    <row r="347" spans="11:12" x14ac:dyDescent="0.25">
      <c r="K347" s="68">
        <v>44163</v>
      </c>
      <c r="L347" s="43">
        <v>100.1922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0F26B-BF61-4AEF-ABD0-1B9D37527B2A}">
  <sheetPr codeName="Sheet10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40</v>
      </c>
    </row>
    <row r="2" spans="1:12" ht="19.5" customHeight="1" x14ac:dyDescent="0.3">
      <c r="A2" s="3" t="str">
        <f>"Weekly Payroll Jobs and Wages in Australia - " &amp;$L$1</f>
        <v>Weekly Payroll Jobs and Wages in Australia - Australian Capital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44163</v>
      </c>
    </row>
    <row r="3" spans="1:12" ht="15" customHeight="1" x14ac:dyDescent="0.25">
      <c r="A3" s="21" t="str">
        <f>"Week ending "&amp;TEXT($L$2,"dddd dd mmmm yyyy")</f>
        <v>Week ending Saturday 28 November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44135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44142</v>
      </c>
    </row>
    <row r="6" spans="1:12" ht="16.5" customHeight="1" thickBot="1" x14ac:dyDescent="0.3">
      <c r="A6" s="25" t="str">
        <f>"Change in payroll jobs and total wages, "&amp;$L$1</f>
        <v>Change in payroll jobs and total wages, Australian Capital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44149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4"/>
      <c r="H7" s="84"/>
      <c r="I7" s="85"/>
      <c r="J7" s="51"/>
      <c r="K7" s="39" t="s">
        <v>71</v>
      </c>
      <c r="L7" s="40">
        <v>44156</v>
      </c>
    </row>
    <row r="8" spans="1:12" ht="33.75" customHeight="1" x14ac:dyDescent="0.25">
      <c r="A8" s="87"/>
      <c r="B8" s="89" t="str">
        <f>"% Change between " &amp; TEXT($L$3,"dd mmmm")&amp;" and "&amp; TEXT($L$2,"dd mmmm") &amp; " (Change since 100th case of COVID-19)"</f>
        <v>% Change between 14 March and 28 November (Change since 100th case of COVID-19)</v>
      </c>
      <c r="C8" s="91" t="str">
        <f>"% Change between " &amp; TEXT($L$4,"dd mmmm")&amp;" and "&amp; TEXT($L$2,"dd mmmm") &amp; " (monthly change)"</f>
        <v>% Change between 31 October and 28 November (monthly change)</v>
      </c>
      <c r="D8" s="74" t="str">
        <f>"% Change between " &amp; TEXT($L$7,"dd mmmm")&amp;" and "&amp; TEXT($L$2,"dd mmmm") &amp; " (weekly change)"</f>
        <v>% Change between 21 November and 28 November (weekly change)</v>
      </c>
      <c r="E8" s="76" t="str">
        <f>"% Change between " &amp; TEXT($L$6,"dd mmmm")&amp;" and "&amp; TEXT($L$7,"dd mmmm") &amp; " (weekly change)"</f>
        <v>% Change between 14 November and 21 November (weekly change)</v>
      </c>
      <c r="F8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G8" s="91" t="str">
        <f>"% Change between " &amp; TEXT($L$4,"dd mmmm")&amp;" and "&amp; TEXT($L$2,"dd mmmm") &amp; " (monthly change)"</f>
        <v>% Change between 31 October and 28 November (monthly change)</v>
      </c>
      <c r="H8" s="74" t="str">
        <f>"% Change between " &amp; TEXT($L$7,"dd mmmm")&amp;" and "&amp; TEXT($L$2,"dd mmmm") &amp; " (weekly change)"</f>
        <v>% Change between 21 November and 28 November (weekly change)</v>
      </c>
      <c r="I8" s="76" t="str">
        <f>"% Change between " &amp; TEXT($L$6,"dd mmmm")&amp;" and "&amp; TEXT($L$7,"dd mmmm") &amp; " (weekly change)"</f>
        <v>% Change between 14 November and 21 November (weekly change)</v>
      </c>
      <c r="J8" s="52"/>
      <c r="K8" s="39" t="s">
        <v>72</v>
      </c>
      <c r="L8" s="40">
        <v>44163</v>
      </c>
    </row>
    <row r="9" spans="1:12" ht="51" customHeight="1" thickBot="1" x14ac:dyDescent="0.3">
      <c r="A9" s="88"/>
      <c r="B9" s="90"/>
      <c r="C9" s="92"/>
      <c r="D9" s="75"/>
      <c r="E9" s="77"/>
      <c r="F9" s="94"/>
      <c r="G9" s="92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Australian Capital Territory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-2.4746644104871041E-2</v>
      </c>
      <c r="C11" s="28">
        <v>-4.0925518127891136E-3</v>
      </c>
      <c r="D11" s="28">
        <v>1.8982102256164257E-3</v>
      </c>
      <c r="E11" s="28">
        <v>1.5818669214640035E-3</v>
      </c>
      <c r="F11" s="28">
        <v>-1.824536016458933E-2</v>
      </c>
      <c r="G11" s="28">
        <v>-1.1713312451169244E-3</v>
      </c>
      <c r="H11" s="28">
        <v>3.9273540951236807E-3</v>
      </c>
      <c r="I11" s="61">
        <v>-2.5735473845392987E-3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-4.2321055256650975E-2</v>
      </c>
      <c r="C13" s="28">
        <v>-7.3590426116989516E-3</v>
      </c>
      <c r="D13" s="28">
        <v>2.7774876382022917E-3</v>
      </c>
      <c r="E13" s="28">
        <v>-8.3268568890859651E-4</v>
      </c>
      <c r="F13" s="28">
        <v>-1.572720739224942E-2</v>
      </c>
      <c r="G13" s="28">
        <v>7.5504501433543147E-4</v>
      </c>
      <c r="H13" s="28">
        <v>5.9955950401262559E-3</v>
      </c>
      <c r="I13" s="61">
        <v>-5.4890610464120027E-3</v>
      </c>
      <c r="J13" s="28"/>
      <c r="K13" s="42"/>
      <c r="L13" s="43"/>
    </row>
    <row r="14" spans="1:12" x14ac:dyDescent="0.25">
      <c r="A14" s="62" t="s">
        <v>27</v>
      </c>
      <c r="B14" s="28">
        <v>-2.7495520477815671E-2</v>
      </c>
      <c r="C14" s="28">
        <v>-5.5184975133059089E-3</v>
      </c>
      <c r="D14" s="28">
        <v>3.6226398534267013E-4</v>
      </c>
      <c r="E14" s="28">
        <v>2.6069165786695159E-3</v>
      </c>
      <c r="F14" s="28">
        <v>-3.0004350606214758E-2</v>
      </c>
      <c r="G14" s="28">
        <v>-5.6294397109638572E-3</v>
      </c>
      <c r="H14" s="28">
        <v>9.7599247734891925E-4</v>
      </c>
      <c r="I14" s="61">
        <v>6.6173771843947016E-4</v>
      </c>
      <c r="J14" s="28"/>
      <c r="K14" s="38"/>
      <c r="L14" s="43"/>
    </row>
    <row r="15" spans="1:12" x14ac:dyDescent="0.25">
      <c r="A15" s="63" t="s">
        <v>49</v>
      </c>
      <c r="B15" s="28">
        <v>0.19350476190476207</v>
      </c>
      <c r="C15" s="28">
        <v>6.0893121693121666E-2</v>
      </c>
      <c r="D15" s="28">
        <v>2.2273885999796184E-2</v>
      </c>
      <c r="E15" s="28">
        <v>1.8909090909090986E-2</v>
      </c>
      <c r="F15" s="28">
        <v>0.4730974845651954</v>
      </c>
      <c r="G15" s="28">
        <v>0.13700369361110298</v>
      </c>
      <c r="H15" s="28">
        <v>4.8945066342368726E-2</v>
      </c>
      <c r="I15" s="61">
        <v>3.6028857467504949E-2</v>
      </c>
      <c r="J15" s="28"/>
      <c r="K15" s="56"/>
      <c r="L15" s="43"/>
    </row>
    <row r="16" spans="1:12" x14ac:dyDescent="0.25">
      <c r="A16" s="62" t="s">
        <v>50</v>
      </c>
      <c r="B16" s="28">
        <v>-2.9793846986647443E-2</v>
      </c>
      <c r="C16" s="28">
        <v>2.0513895683369476E-3</v>
      </c>
      <c r="D16" s="28">
        <v>-1.6696451365841858E-3</v>
      </c>
      <c r="E16" s="28">
        <v>5.4839914123028244E-3</v>
      </c>
      <c r="F16" s="28">
        <v>4.1928763712907324E-2</v>
      </c>
      <c r="G16" s="28">
        <v>2.0013037484437612E-2</v>
      </c>
      <c r="H16" s="28">
        <v>4.9270253843405332E-3</v>
      </c>
      <c r="I16" s="61">
        <v>-1.3797065209308901E-4</v>
      </c>
      <c r="J16" s="28"/>
      <c r="K16" s="42"/>
      <c r="L16" s="43"/>
    </row>
    <row r="17" spans="1:12" x14ac:dyDescent="0.25">
      <c r="A17" s="62" t="s">
        <v>51</v>
      </c>
      <c r="B17" s="28">
        <v>-2.9972045441027828E-2</v>
      </c>
      <c r="C17" s="28">
        <v>-8.5866547790318659E-3</v>
      </c>
      <c r="D17" s="28">
        <v>1.8272656537940968E-3</v>
      </c>
      <c r="E17" s="28">
        <v>-3.0704357971877982E-4</v>
      </c>
      <c r="F17" s="28">
        <v>-1.2976552917111084E-2</v>
      </c>
      <c r="G17" s="28">
        <v>-7.92623659158187E-3</v>
      </c>
      <c r="H17" s="28">
        <v>5.3045203417891873E-3</v>
      </c>
      <c r="I17" s="61">
        <v>-4.1793719629049653E-3</v>
      </c>
      <c r="J17" s="28"/>
      <c r="K17" s="42"/>
      <c r="L17" s="43"/>
    </row>
    <row r="18" spans="1:12" x14ac:dyDescent="0.25">
      <c r="A18" s="62" t="s">
        <v>52</v>
      </c>
      <c r="B18" s="28">
        <v>-2.4411011202089772E-2</v>
      </c>
      <c r="C18" s="28">
        <v>-1.082079099498312E-2</v>
      </c>
      <c r="D18" s="28">
        <v>2.635518843572493E-3</v>
      </c>
      <c r="E18" s="28">
        <v>-1.391967830076779E-3</v>
      </c>
      <c r="F18" s="28">
        <v>-2.3049612482475168E-2</v>
      </c>
      <c r="G18" s="28">
        <v>-6.264678495239262E-3</v>
      </c>
      <c r="H18" s="28">
        <v>2.1961755113930614E-3</v>
      </c>
      <c r="I18" s="61">
        <v>-2.2776074656082335E-3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-3.2700608166811418E-2</v>
      </c>
      <c r="C19" s="28">
        <v>-9.8875924871940635E-3</v>
      </c>
      <c r="D19" s="28">
        <v>2.8477751756441627E-3</v>
      </c>
      <c r="E19" s="28">
        <v>-4.6816479400746402E-4</v>
      </c>
      <c r="F19" s="28">
        <v>-4.0239650126699944E-2</v>
      </c>
      <c r="G19" s="28">
        <v>-5.1507266400641072E-4</v>
      </c>
      <c r="H19" s="28">
        <v>4.3368573619519957E-3</v>
      </c>
      <c r="I19" s="61">
        <v>-2.9485555278256914E-3</v>
      </c>
      <c r="J19" s="29"/>
      <c r="K19" s="44"/>
      <c r="L19" s="43"/>
    </row>
    <row r="20" spans="1:12" x14ac:dyDescent="0.25">
      <c r="A20" s="62" t="s">
        <v>54</v>
      </c>
      <c r="B20" s="28">
        <v>-8.4997861237060546E-2</v>
      </c>
      <c r="C20" s="28">
        <v>-8.2103115727003573E-3</v>
      </c>
      <c r="D20" s="28">
        <v>3.2360643471740502E-4</v>
      </c>
      <c r="E20" s="28">
        <v>5.6148231330710452E-4</v>
      </c>
      <c r="F20" s="28">
        <v>-0.11930867442611126</v>
      </c>
      <c r="G20" s="28">
        <v>-1.4405437060483473E-2</v>
      </c>
      <c r="H20" s="28">
        <v>-1.9400584254656295E-3</v>
      </c>
      <c r="I20" s="61">
        <v>-9.8724770591374078E-4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-0.11633640552995395</v>
      </c>
      <c r="C21" s="65">
        <v>9.2368421052630989E-3</v>
      </c>
      <c r="D21" s="65">
        <v>5.2686762778506591E-3</v>
      </c>
      <c r="E21" s="65">
        <v>-6.5487884741322056E-4</v>
      </c>
      <c r="F21" s="65">
        <v>-0.2019439046769953</v>
      </c>
      <c r="G21" s="65">
        <v>9.8315169754261689E-3</v>
      </c>
      <c r="H21" s="65">
        <v>-3.190364045406735E-4</v>
      </c>
      <c r="I21" s="66">
        <v>-2.932741447822973E-2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Australian Capital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Australian Capital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101.9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95.46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96.79</v>
      </c>
    </row>
    <row r="39" spans="1:12" x14ac:dyDescent="0.25">
      <c r="K39" s="44" t="s">
        <v>52</v>
      </c>
      <c r="L39" s="43">
        <v>98.09</v>
      </c>
    </row>
    <row r="40" spans="1:12" x14ac:dyDescent="0.25">
      <c r="K40" s="37" t="s">
        <v>53</v>
      </c>
      <c r="L40" s="43">
        <v>97.29</v>
      </c>
    </row>
    <row r="41" spans="1:12" x14ac:dyDescent="0.25">
      <c r="K41" s="37" t="s">
        <v>54</v>
      </c>
      <c r="L41" s="43">
        <v>92.21</v>
      </c>
    </row>
    <row r="42" spans="1:12" x14ac:dyDescent="0.25">
      <c r="K42" s="37" t="s">
        <v>55</v>
      </c>
      <c r="L42" s="43">
        <v>86.51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103.84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Australian Capital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95.6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95.63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96.59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95.82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90.86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87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106.94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Australian Capital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95.33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96.04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96.93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96.19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91</v>
      </c>
    </row>
    <row r="60" spans="1:12" ht="15.4" customHeight="1" x14ac:dyDescent="0.25">
      <c r="K60" s="37" t="s">
        <v>55</v>
      </c>
      <c r="L60" s="43">
        <v>87.75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105.61</v>
      </c>
    </row>
    <row r="66" spans="1:12" ht="15.4" customHeight="1" x14ac:dyDescent="0.25">
      <c r="K66" s="42" t="s">
        <v>50</v>
      </c>
      <c r="L66" s="43">
        <v>96.86</v>
      </c>
    </row>
    <row r="67" spans="1:12" ht="15.4" customHeight="1" x14ac:dyDescent="0.25">
      <c r="K67" s="42" t="s">
        <v>51</v>
      </c>
      <c r="L67" s="43">
        <v>98.31</v>
      </c>
    </row>
    <row r="68" spans="1:12" ht="15.4" customHeight="1" x14ac:dyDescent="0.25">
      <c r="K68" s="44" t="s">
        <v>52</v>
      </c>
      <c r="L68" s="43">
        <v>98.94</v>
      </c>
    </row>
    <row r="69" spans="1:12" ht="15.4" customHeight="1" x14ac:dyDescent="0.25">
      <c r="K69" s="37" t="s">
        <v>53</v>
      </c>
      <c r="L69" s="43">
        <v>98.06</v>
      </c>
    </row>
    <row r="70" spans="1:12" ht="15.4" customHeight="1" x14ac:dyDescent="0.25">
      <c r="K70" s="37" t="s">
        <v>54</v>
      </c>
      <c r="L70" s="43">
        <v>92.27</v>
      </c>
    </row>
    <row r="71" spans="1:12" ht="15.4" customHeight="1" x14ac:dyDescent="0.25">
      <c r="K71" s="37" t="s">
        <v>55</v>
      </c>
      <c r="L71" s="43">
        <v>89.01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108.07</v>
      </c>
    </row>
    <row r="75" spans="1:12" ht="15.4" customHeight="1" x14ac:dyDescent="0.25">
      <c r="K75" s="42" t="s">
        <v>50</v>
      </c>
      <c r="L75" s="43">
        <v>97.23</v>
      </c>
    </row>
    <row r="76" spans="1:12" ht="15.4" customHeight="1" x14ac:dyDescent="0.25">
      <c r="K76" s="42" t="s">
        <v>51</v>
      </c>
      <c r="L76" s="43">
        <v>97.3</v>
      </c>
    </row>
    <row r="77" spans="1:12" ht="15.4" customHeight="1" x14ac:dyDescent="0.25">
      <c r="A77" s="31" t="str">
        <f>"Distribution of payroll jobs by industry, "&amp;$L$1</f>
        <v>Distribution of payroll jobs by industry, Australian Capital Territory</v>
      </c>
      <c r="K77" s="44" t="s">
        <v>52</v>
      </c>
      <c r="L77" s="43">
        <v>97.75</v>
      </c>
    </row>
    <row r="78" spans="1:12" ht="15.4" customHeight="1" x14ac:dyDescent="0.25">
      <c r="K78" s="37" t="s">
        <v>53</v>
      </c>
      <c r="L78" s="43">
        <v>97.03</v>
      </c>
    </row>
    <row r="79" spans="1:12" ht="15.4" customHeight="1" x14ac:dyDescent="0.25">
      <c r="K79" s="37" t="s">
        <v>54</v>
      </c>
      <c r="L79" s="43">
        <v>91.95</v>
      </c>
    </row>
    <row r="80" spans="1:12" ht="15.4" customHeight="1" x14ac:dyDescent="0.25">
      <c r="K80" s="37" t="s">
        <v>55</v>
      </c>
      <c r="L80" s="43">
        <v>89.15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109.29</v>
      </c>
    </row>
    <row r="84" spans="1:12" ht="15.4" customHeight="1" x14ac:dyDescent="0.25">
      <c r="K84" s="42" t="s">
        <v>50</v>
      </c>
      <c r="L84" s="43">
        <v>97.23</v>
      </c>
    </row>
    <row r="85" spans="1:12" ht="15.4" customHeight="1" x14ac:dyDescent="0.25">
      <c r="K85" s="42" t="s">
        <v>51</v>
      </c>
      <c r="L85" s="43">
        <v>97.25</v>
      </c>
    </row>
    <row r="86" spans="1:12" ht="15.4" customHeight="1" x14ac:dyDescent="0.25">
      <c r="K86" s="44" t="s">
        <v>52</v>
      </c>
      <c r="L86" s="43">
        <v>97.95</v>
      </c>
    </row>
    <row r="87" spans="1:12" ht="15.4" customHeight="1" x14ac:dyDescent="0.25">
      <c r="K87" s="37" t="s">
        <v>53</v>
      </c>
      <c r="L87" s="43">
        <v>97.19</v>
      </c>
    </row>
    <row r="88" spans="1:12" ht="15.4" customHeight="1" x14ac:dyDescent="0.25">
      <c r="K88" s="37" t="s">
        <v>54</v>
      </c>
      <c r="L88" s="43">
        <v>91.86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89.22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-8.7099999999999997E-2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0.15210000000000001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-4.2200000000000001E-2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-1.95E-2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-4.0500000000000001E-2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8.6699999999999999E-2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2.29E-2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-0.1474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-5.4399999999999997E-2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-7.0599999999999996E-2</v>
      </c>
    </row>
    <row r="104" spans="1:12" x14ac:dyDescent="0.25">
      <c r="K104" s="38" t="s">
        <v>12</v>
      </c>
      <c r="L104" s="42">
        <v>5.4899999999999997E-2</v>
      </c>
    </row>
    <row r="105" spans="1:12" x14ac:dyDescent="0.25">
      <c r="K105" s="38" t="s">
        <v>11</v>
      </c>
      <c r="L105" s="42">
        <v>-6.2399999999999997E-2</v>
      </c>
    </row>
    <row r="106" spans="1:12" x14ac:dyDescent="0.25">
      <c r="K106" s="38" t="s">
        <v>10</v>
      </c>
      <c r="L106" s="42">
        <v>-1.9699999999999999E-2</v>
      </c>
    </row>
    <row r="107" spans="1:12" x14ac:dyDescent="0.25">
      <c r="K107" s="38" t="s">
        <v>9</v>
      </c>
      <c r="L107" s="42">
        <v>1.8800000000000001E-2</v>
      </c>
    </row>
    <row r="108" spans="1:12" x14ac:dyDescent="0.25">
      <c r="K108" s="38" t="s">
        <v>8</v>
      </c>
      <c r="L108" s="42">
        <v>-3.9399999999999998E-2</v>
      </c>
    </row>
    <row r="109" spans="1:12" x14ac:dyDescent="0.25">
      <c r="K109" s="38" t="s">
        <v>7</v>
      </c>
      <c r="L109" s="42">
        <v>-7.6100000000000001E-2</v>
      </c>
    </row>
    <row r="110" spans="1:12" x14ac:dyDescent="0.25">
      <c r="K110" s="38" t="s">
        <v>6</v>
      </c>
      <c r="L110" s="42">
        <v>6.3899999999999998E-2</v>
      </c>
    </row>
    <row r="111" spans="1:12" x14ac:dyDescent="0.25">
      <c r="K111" s="38" t="s">
        <v>5</v>
      </c>
      <c r="L111" s="42">
        <v>-5.1799999999999999E-2</v>
      </c>
    </row>
    <row r="112" spans="1:12" x14ac:dyDescent="0.25">
      <c r="K112" s="38" t="s">
        <v>3</v>
      </c>
      <c r="L112" s="42">
        <v>1.17E-2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1.8E-3</v>
      </c>
    </row>
    <row r="144" spans="11:12" x14ac:dyDescent="0.25">
      <c r="K144" s="38" t="s">
        <v>0</v>
      </c>
      <c r="L144" s="42">
        <v>1E-3</v>
      </c>
    </row>
    <row r="145" spans="11:12" x14ac:dyDescent="0.25">
      <c r="K145" s="38" t="s">
        <v>1</v>
      </c>
      <c r="L145" s="42">
        <v>2.1299999999999999E-2</v>
      </c>
    </row>
    <row r="146" spans="11:12" x14ac:dyDescent="0.25">
      <c r="K146" s="38" t="s">
        <v>18</v>
      </c>
      <c r="L146" s="42">
        <v>6.4000000000000003E-3</v>
      </c>
    </row>
    <row r="147" spans="11:12" x14ac:dyDescent="0.25">
      <c r="K147" s="38" t="s">
        <v>2</v>
      </c>
      <c r="L147" s="42">
        <v>5.3199999999999997E-2</v>
      </c>
    </row>
    <row r="148" spans="11:12" x14ac:dyDescent="0.25">
      <c r="K148" s="38" t="s">
        <v>17</v>
      </c>
      <c r="L148" s="42">
        <v>1.52E-2</v>
      </c>
    </row>
    <row r="149" spans="11:12" x14ac:dyDescent="0.25">
      <c r="K149" s="38" t="s">
        <v>16</v>
      </c>
      <c r="L149" s="42">
        <v>7.9399999999999998E-2</v>
      </c>
    </row>
    <row r="150" spans="11:12" x14ac:dyDescent="0.25">
      <c r="K150" s="38" t="s">
        <v>15</v>
      </c>
      <c r="L150" s="42">
        <v>8.2400000000000001E-2</v>
      </c>
    </row>
    <row r="151" spans="11:12" x14ac:dyDescent="0.25">
      <c r="K151" s="38" t="s">
        <v>14</v>
      </c>
      <c r="L151" s="42">
        <v>1.6400000000000001E-2</v>
      </c>
    </row>
    <row r="152" spans="11:12" x14ac:dyDescent="0.25">
      <c r="K152" s="38" t="s">
        <v>13</v>
      </c>
      <c r="L152" s="42">
        <v>1.78E-2</v>
      </c>
    </row>
    <row r="153" spans="11:12" x14ac:dyDescent="0.25">
      <c r="K153" s="38" t="s">
        <v>12</v>
      </c>
      <c r="L153" s="42">
        <v>1.8800000000000001E-2</v>
      </c>
    </row>
    <row r="154" spans="11:12" x14ac:dyDescent="0.25">
      <c r="K154" s="38" t="s">
        <v>11</v>
      </c>
      <c r="L154" s="42">
        <v>1.7500000000000002E-2</v>
      </c>
    </row>
    <row r="155" spans="11:12" x14ac:dyDescent="0.25">
      <c r="K155" s="38" t="s">
        <v>10</v>
      </c>
      <c r="L155" s="42">
        <v>0.12609999999999999</v>
      </c>
    </row>
    <row r="156" spans="11:12" x14ac:dyDescent="0.25">
      <c r="K156" s="38" t="s">
        <v>9</v>
      </c>
      <c r="L156" s="42">
        <v>7.5200000000000003E-2</v>
      </c>
    </row>
    <row r="157" spans="11:12" x14ac:dyDescent="0.25">
      <c r="K157" s="38" t="s">
        <v>8</v>
      </c>
      <c r="L157" s="42">
        <v>0.23910000000000001</v>
      </c>
    </row>
    <row r="158" spans="11:12" x14ac:dyDescent="0.25">
      <c r="K158" s="38" t="s">
        <v>7</v>
      </c>
      <c r="L158" s="42">
        <v>7.4999999999999997E-2</v>
      </c>
    </row>
    <row r="159" spans="11:12" x14ac:dyDescent="0.25">
      <c r="K159" s="38" t="s">
        <v>6</v>
      </c>
      <c r="L159" s="42">
        <v>9.9000000000000005E-2</v>
      </c>
    </row>
    <row r="160" spans="11:12" x14ac:dyDescent="0.25">
      <c r="K160" s="38" t="s">
        <v>5</v>
      </c>
      <c r="L160" s="42">
        <v>1.84E-2</v>
      </c>
    </row>
    <row r="161" spans="11:12" x14ac:dyDescent="0.25">
      <c r="K161" s="38" t="s">
        <v>3</v>
      </c>
      <c r="L161" s="42">
        <v>3.5999999999999997E-2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1.6999999999999999E-3</v>
      </c>
    </row>
    <row r="164" spans="11:12" x14ac:dyDescent="0.25">
      <c r="K164" s="38" t="s">
        <v>0</v>
      </c>
      <c r="L164" s="42">
        <v>1.1999999999999999E-3</v>
      </c>
    </row>
    <row r="165" spans="11:12" x14ac:dyDescent="0.25">
      <c r="K165" s="38" t="s">
        <v>1</v>
      </c>
      <c r="L165" s="42">
        <v>2.0899999999999998E-2</v>
      </c>
    </row>
    <row r="166" spans="11:12" x14ac:dyDescent="0.25">
      <c r="K166" s="38" t="s">
        <v>18</v>
      </c>
      <c r="L166" s="42">
        <v>6.4000000000000003E-3</v>
      </c>
    </row>
    <row r="167" spans="11:12" x14ac:dyDescent="0.25">
      <c r="K167" s="38" t="s">
        <v>2</v>
      </c>
      <c r="L167" s="42">
        <v>5.2299999999999999E-2</v>
      </c>
    </row>
    <row r="168" spans="11:12" x14ac:dyDescent="0.25">
      <c r="K168" s="38" t="s">
        <v>17</v>
      </c>
      <c r="L168" s="42">
        <v>1.7000000000000001E-2</v>
      </c>
    </row>
    <row r="169" spans="11:12" x14ac:dyDescent="0.25">
      <c r="K169" s="38" t="s">
        <v>16</v>
      </c>
      <c r="L169" s="42">
        <v>8.3299999999999999E-2</v>
      </c>
    </row>
    <row r="170" spans="11:12" x14ac:dyDescent="0.25">
      <c r="K170" s="38" t="s">
        <v>15</v>
      </c>
      <c r="L170" s="42">
        <v>7.1999999999999995E-2</v>
      </c>
    </row>
    <row r="171" spans="11:12" x14ac:dyDescent="0.25">
      <c r="K171" s="38" t="s">
        <v>14</v>
      </c>
      <c r="L171" s="42">
        <v>1.5900000000000001E-2</v>
      </c>
    </row>
    <row r="172" spans="11:12" x14ac:dyDescent="0.25">
      <c r="K172" s="38" t="s">
        <v>13</v>
      </c>
      <c r="L172" s="42">
        <v>1.7000000000000001E-2</v>
      </c>
    </row>
    <row r="173" spans="11:12" x14ac:dyDescent="0.25">
      <c r="K173" s="38" t="s">
        <v>12</v>
      </c>
      <c r="L173" s="42">
        <v>2.0400000000000001E-2</v>
      </c>
    </row>
    <row r="174" spans="11:12" x14ac:dyDescent="0.25">
      <c r="K174" s="38" t="s">
        <v>11</v>
      </c>
      <c r="L174" s="42">
        <v>1.6799999999999999E-2</v>
      </c>
    </row>
    <row r="175" spans="11:12" x14ac:dyDescent="0.25">
      <c r="K175" s="38" t="s">
        <v>10</v>
      </c>
      <c r="L175" s="42">
        <v>0.1268</v>
      </c>
    </row>
    <row r="176" spans="11:12" x14ac:dyDescent="0.25">
      <c r="K176" s="38" t="s">
        <v>9</v>
      </c>
      <c r="L176" s="42">
        <v>7.85E-2</v>
      </c>
    </row>
    <row r="177" spans="11:12" x14ac:dyDescent="0.25">
      <c r="K177" s="38" t="s">
        <v>8</v>
      </c>
      <c r="L177" s="42">
        <v>0.23549999999999999</v>
      </c>
    </row>
    <row r="178" spans="11:12" x14ac:dyDescent="0.25">
      <c r="K178" s="38" t="s">
        <v>7</v>
      </c>
      <c r="L178" s="42">
        <v>7.0999999999999994E-2</v>
      </c>
    </row>
    <row r="179" spans="11:12" x14ac:dyDescent="0.25">
      <c r="K179" s="38" t="s">
        <v>6</v>
      </c>
      <c r="L179" s="42">
        <v>0.108</v>
      </c>
    </row>
    <row r="180" spans="11:12" x14ac:dyDescent="0.25">
      <c r="K180" s="38" t="s">
        <v>5</v>
      </c>
      <c r="L180" s="42">
        <v>1.7899999999999999E-2</v>
      </c>
    </row>
    <row r="181" spans="11:12" x14ac:dyDescent="0.25">
      <c r="K181" s="38" t="s">
        <v>3</v>
      </c>
      <c r="L181" s="42">
        <v>3.73E-2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99.243899999999996</v>
      </c>
    </row>
    <row r="185" spans="11:12" x14ac:dyDescent="0.25">
      <c r="K185" s="68">
        <v>43918</v>
      </c>
      <c r="L185" s="43">
        <v>96.240099999999998</v>
      </c>
    </row>
    <row r="186" spans="11:12" x14ac:dyDescent="0.25">
      <c r="K186" s="68">
        <v>43925</v>
      </c>
      <c r="L186" s="43">
        <v>93.611199999999997</v>
      </c>
    </row>
    <row r="187" spans="11:12" x14ac:dyDescent="0.25">
      <c r="K187" s="68">
        <v>43932</v>
      </c>
      <c r="L187" s="43">
        <v>91.951099999999997</v>
      </c>
    </row>
    <row r="188" spans="11:12" x14ac:dyDescent="0.25">
      <c r="K188" s="68">
        <v>43939</v>
      </c>
      <c r="L188" s="43">
        <v>91.5398</v>
      </c>
    </row>
    <row r="189" spans="11:12" x14ac:dyDescent="0.25">
      <c r="K189" s="68">
        <v>43946</v>
      </c>
      <c r="L189" s="43">
        <v>91.89</v>
      </c>
    </row>
    <row r="190" spans="11:12" x14ac:dyDescent="0.25">
      <c r="K190" s="68">
        <v>43953</v>
      </c>
      <c r="L190" s="43">
        <v>92.294499999999999</v>
      </c>
    </row>
    <row r="191" spans="11:12" x14ac:dyDescent="0.25">
      <c r="K191" s="68">
        <v>43960</v>
      </c>
      <c r="L191" s="43">
        <v>92.851100000000002</v>
      </c>
    </row>
    <row r="192" spans="11:12" x14ac:dyDescent="0.25">
      <c r="K192" s="68">
        <v>43967</v>
      </c>
      <c r="L192" s="43">
        <v>93.380499999999998</v>
      </c>
    </row>
    <row r="193" spans="11:12" x14ac:dyDescent="0.25">
      <c r="K193" s="68">
        <v>43974</v>
      </c>
      <c r="L193" s="43">
        <v>93.691299999999998</v>
      </c>
    </row>
    <row r="194" spans="11:12" x14ac:dyDescent="0.25">
      <c r="K194" s="68">
        <v>43981</v>
      </c>
      <c r="L194" s="43">
        <v>94.189300000000003</v>
      </c>
    </row>
    <row r="195" spans="11:12" x14ac:dyDescent="0.25">
      <c r="K195" s="68">
        <v>43988</v>
      </c>
      <c r="L195" s="43">
        <v>95.112399999999994</v>
      </c>
    </row>
    <row r="196" spans="11:12" x14ac:dyDescent="0.25">
      <c r="K196" s="68">
        <v>43995</v>
      </c>
      <c r="L196" s="43">
        <v>95.610299999999995</v>
      </c>
    </row>
    <row r="197" spans="11:12" x14ac:dyDescent="0.25">
      <c r="K197" s="68">
        <v>44002</v>
      </c>
      <c r="L197" s="43">
        <v>95.758399999999995</v>
      </c>
    </row>
    <row r="198" spans="11:12" x14ac:dyDescent="0.25">
      <c r="K198" s="68">
        <v>44009</v>
      </c>
      <c r="L198" s="43">
        <v>95.662400000000005</v>
      </c>
    </row>
    <row r="199" spans="11:12" x14ac:dyDescent="0.25">
      <c r="K199" s="68">
        <v>44016</v>
      </c>
      <c r="L199" s="43">
        <v>96.562399999999997</v>
      </c>
    </row>
    <row r="200" spans="11:12" x14ac:dyDescent="0.25">
      <c r="K200" s="68">
        <v>44023</v>
      </c>
      <c r="L200" s="43">
        <v>97.020499999999998</v>
      </c>
    </row>
    <row r="201" spans="11:12" x14ac:dyDescent="0.25">
      <c r="K201" s="68">
        <v>44030</v>
      </c>
      <c r="L201" s="43">
        <v>96.9392</v>
      </c>
    </row>
    <row r="202" spans="11:12" x14ac:dyDescent="0.25">
      <c r="K202" s="68">
        <v>44037</v>
      </c>
      <c r="L202" s="43">
        <v>97.041899999999998</v>
      </c>
    </row>
    <row r="203" spans="11:12" x14ac:dyDescent="0.25">
      <c r="K203" s="68">
        <v>44044</v>
      </c>
      <c r="L203" s="43">
        <v>97.1447</v>
      </c>
    </row>
    <row r="204" spans="11:12" x14ac:dyDescent="0.25">
      <c r="K204" s="68">
        <v>44051</v>
      </c>
      <c r="L204" s="43">
        <v>97.028099999999995</v>
      </c>
    </row>
    <row r="205" spans="11:12" x14ac:dyDescent="0.25">
      <c r="K205" s="68">
        <v>44058</v>
      </c>
      <c r="L205" s="43">
        <v>96.891000000000005</v>
      </c>
    </row>
    <row r="206" spans="11:12" x14ac:dyDescent="0.25">
      <c r="K206" s="68">
        <v>44065</v>
      </c>
      <c r="L206" s="43">
        <v>96.911799999999999</v>
      </c>
    </row>
    <row r="207" spans="11:12" x14ac:dyDescent="0.25">
      <c r="K207" s="68">
        <v>44072</v>
      </c>
      <c r="L207" s="43">
        <v>96.951400000000007</v>
      </c>
    </row>
    <row r="208" spans="11:12" x14ac:dyDescent="0.25">
      <c r="K208" s="68">
        <v>44079</v>
      </c>
      <c r="L208" s="43">
        <v>97.102500000000006</v>
      </c>
    </row>
    <row r="209" spans="11:12" x14ac:dyDescent="0.25">
      <c r="K209" s="68">
        <v>44086</v>
      </c>
      <c r="L209" s="43">
        <v>97.5</v>
      </c>
    </row>
    <row r="210" spans="11:12" x14ac:dyDescent="0.25">
      <c r="K210" s="68">
        <v>44093</v>
      </c>
      <c r="L210" s="43">
        <v>97.635999999999996</v>
      </c>
    </row>
    <row r="211" spans="11:12" x14ac:dyDescent="0.25">
      <c r="K211" s="68">
        <v>44100</v>
      </c>
      <c r="L211" s="43">
        <v>97.498000000000005</v>
      </c>
    </row>
    <row r="212" spans="11:12" x14ac:dyDescent="0.25">
      <c r="K212" s="68">
        <v>44107</v>
      </c>
      <c r="L212" s="43">
        <v>96.847399999999993</v>
      </c>
    </row>
    <row r="213" spans="11:12" x14ac:dyDescent="0.25">
      <c r="K213" s="68">
        <v>44114</v>
      </c>
      <c r="L213" s="43">
        <v>96.677199999999999</v>
      </c>
    </row>
    <row r="214" spans="11:12" x14ac:dyDescent="0.25">
      <c r="K214" s="68">
        <v>44121</v>
      </c>
      <c r="L214" s="43">
        <v>97.124200000000002</v>
      </c>
    </row>
    <row r="215" spans="11:12" x14ac:dyDescent="0.25">
      <c r="K215" s="68">
        <v>44128</v>
      </c>
      <c r="L215" s="43">
        <v>97.241299999999995</v>
      </c>
    </row>
    <row r="216" spans="11:12" x14ac:dyDescent="0.25">
      <c r="K216" s="68">
        <v>44135</v>
      </c>
      <c r="L216" s="43">
        <v>97.3065</v>
      </c>
    </row>
    <row r="217" spans="11:12" x14ac:dyDescent="0.25">
      <c r="K217" s="68">
        <v>44142</v>
      </c>
      <c r="L217" s="43">
        <v>97.335300000000004</v>
      </c>
    </row>
    <row r="218" spans="11:12" x14ac:dyDescent="0.25">
      <c r="K218" s="68">
        <v>44149</v>
      </c>
      <c r="L218" s="43">
        <v>97.600099999999998</v>
      </c>
    </row>
    <row r="219" spans="11:12" x14ac:dyDescent="0.25">
      <c r="K219" s="68">
        <v>44156</v>
      </c>
      <c r="L219" s="43">
        <v>97.566999999999993</v>
      </c>
    </row>
    <row r="220" spans="11:12" x14ac:dyDescent="0.25">
      <c r="K220" s="68">
        <v>44163</v>
      </c>
      <c r="L220" s="43">
        <v>97.955100000000002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99.654499999999999</v>
      </c>
    </row>
    <row r="227" spans="11:12" x14ac:dyDescent="0.25">
      <c r="K227" s="68">
        <v>43918</v>
      </c>
      <c r="L227" s="43">
        <v>98.375900000000001</v>
      </c>
    </row>
    <row r="228" spans="11:12" x14ac:dyDescent="0.25">
      <c r="K228" s="68">
        <v>43925</v>
      </c>
      <c r="L228" s="43">
        <v>96.647000000000006</v>
      </c>
    </row>
    <row r="229" spans="11:12" x14ac:dyDescent="0.25">
      <c r="K229" s="68">
        <v>43932</v>
      </c>
      <c r="L229" s="43">
        <v>94.065100000000001</v>
      </c>
    </row>
    <row r="230" spans="11:12" x14ac:dyDescent="0.25">
      <c r="K230" s="68">
        <v>43939</v>
      </c>
      <c r="L230" s="43">
        <v>93.960400000000007</v>
      </c>
    </row>
    <row r="231" spans="11:12" x14ac:dyDescent="0.25">
      <c r="K231" s="68">
        <v>43946</v>
      </c>
      <c r="L231" s="43">
        <v>94.085800000000006</v>
      </c>
    </row>
    <row r="232" spans="11:12" x14ac:dyDescent="0.25">
      <c r="K232" s="68">
        <v>43953</v>
      </c>
      <c r="L232" s="43">
        <v>94.563100000000006</v>
      </c>
    </row>
    <row r="233" spans="11:12" x14ac:dyDescent="0.25">
      <c r="K233" s="68">
        <v>43960</v>
      </c>
      <c r="L233" s="43">
        <v>93.362499999999997</v>
      </c>
    </row>
    <row r="234" spans="11:12" x14ac:dyDescent="0.25">
      <c r="K234" s="68">
        <v>43967</v>
      </c>
      <c r="L234" s="43">
        <v>92.559299999999993</v>
      </c>
    </row>
    <row r="235" spans="11:12" x14ac:dyDescent="0.25">
      <c r="K235" s="68">
        <v>43974</v>
      </c>
      <c r="L235" s="43">
        <v>92.190799999999996</v>
      </c>
    </row>
    <row r="236" spans="11:12" x14ac:dyDescent="0.25">
      <c r="K236" s="68">
        <v>43981</v>
      </c>
      <c r="L236" s="43">
        <v>93.488699999999994</v>
      </c>
    </row>
    <row r="237" spans="11:12" x14ac:dyDescent="0.25">
      <c r="K237" s="68">
        <v>43988</v>
      </c>
      <c r="L237" s="43">
        <v>95.383600000000001</v>
      </c>
    </row>
    <row r="238" spans="11:12" x14ac:dyDescent="0.25">
      <c r="K238" s="68">
        <v>43995</v>
      </c>
      <c r="L238" s="43">
        <v>96.041200000000003</v>
      </c>
    </row>
    <row r="239" spans="11:12" x14ac:dyDescent="0.25">
      <c r="K239" s="68">
        <v>44002</v>
      </c>
      <c r="L239" s="43">
        <v>96.951099999999997</v>
      </c>
    </row>
    <row r="240" spans="11:12" x14ac:dyDescent="0.25">
      <c r="K240" s="68">
        <v>44009</v>
      </c>
      <c r="L240" s="43">
        <v>97.047799999999995</v>
      </c>
    </row>
    <row r="241" spans="11:12" x14ac:dyDescent="0.25">
      <c r="K241" s="68">
        <v>44016</v>
      </c>
      <c r="L241" s="43">
        <v>98.7821</v>
      </c>
    </row>
    <row r="242" spans="11:12" x14ac:dyDescent="0.25">
      <c r="K242" s="68">
        <v>44023</v>
      </c>
      <c r="L242" s="43">
        <v>95.950900000000004</v>
      </c>
    </row>
    <row r="243" spans="11:12" x14ac:dyDescent="0.25">
      <c r="K243" s="68">
        <v>44030</v>
      </c>
      <c r="L243" s="43">
        <v>95.522000000000006</v>
      </c>
    </row>
    <row r="244" spans="11:12" x14ac:dyDescent="0.25">
      <c r="K244" s="68">
        <v>44037</v>
      </c>
      <c r="L244" s="43">
        <v>95.209500000000006</v>
      </c>
    </row>
    <row r="245" spans="11:12" x14ac:dyDescent="0.25">
      <c r="K245" s="68">
        <v>44044</v>
      </c>
      <c r="L245" s="43">
        <v>95.979600000000005</v>
      </c>
    </row>
    <row r="246" spans="11:12" x14ac:dyDescent="0.25">
      <c r="K246" s="68">
        <v>44051</v>
      </c>
      <c r="L246" s="43">
        <v>96.418400000000005</v>
      </c>
    </row>
    <row r="247" spans="11:12" x14ac:dyDescent="0.25">
      <c r="K247" s="68">
        <v>44058</v>
      </c>
      <c r="L247" s="43">
        <v>95.936199999999999</v>
      </c>
    </row>
    <row r="248" spans="11:12" x14ac:dyDescent="0.25">
      <c r="K248" s="68">
        <v>44065</v>
      </c>
      <c r="L248" s="43">
        <v>95.768500000000003</v>
      </c>
    </row>
    <row r="249" spans="11:12" x14ac:dyDescent="0.25">
      <c r="K249" s="68">
        <v>44072</v>
      </c>
      <c r="L249" s="43">
        <v>95.923500000000004</v>
      </c>
    </row>
    <row r="250" spans="11:12" x14ac:dyDescent="0.25">
      <c r="K250" s="68">
        <v>44079</v>
      </c>
      <c r="L250" s="43">
        <v>98.617699999999999</v>
      </c>
    </row>
    <row r="251" spans="11:12" x14ac:dyDescent="0.25">
      <c r="K251" s="68">
        <v>44086</v>
      </c>
      <c r="L251" s="43">
        <v>99.542000000000002</v>
      </c>
    </row>
    <row r="252" spans="11:12" x14ac:dyDescent="0.25">
      <c r="K252" s="68">
        <v>44093</v>
      </c>
      <c r="L252" s="43">
        <v>100.3038</v>
      </c>
    </row>
    <row r="253" spans="11:12" x14ac:dyDescent="0.25">
      <c r="K253" s="68">
        <v>44100</v>
      </c>
      <c r="L253" s="43">
        <v>99.685199999999995</v>
      </c>
    </row>
    <row r="254" spans="11:12" x14ac:dyDescent="0.25">
      <c r="K254" s="68">
        <v>44107</v>
      </c>
      <c r="L254" s="43">
        <v>97.574600000000004</v>
      </c>
    </row>
    <row r="255" spans="11:12" x14ac:dyDescent="0.25">
      <c r="K255" s="68">
        <v>44114</v>
      </c>
      <c r="L255" s="43">
        <v>95.876400000000004</v>
      </c>
    </row>
    <row r="256" spans="11:12" x14ac:dyDescent="0.25">
      <c r="K256" s="68">
        <v>44121</v>
      </c>
      <c r="L256" s="43">
        <v>96.223600000000005</v>
      </c>
    </row>
    <row r="257" spans="11:12" x14ac:dyDescent="0.25">
      <c r="K257" s="68">
        <v>44128</v>
      </c>
      <c r="L257" s="43">
        <v>95.599299999999999</v>
      </c>
    </row>
    <row r="258" spans="11:12" x14ac:dyDescent="0.25">
      <c r="K258" s="68">
        <v>44135</v>
      </c>
      <c r="L258" s="43">
        <v>95.715000000000003</v>
      </c>
    </row>
    <row r="259" spans="11:12" x14ac:dyDescent="0.25">
      <c r="K259" s="68">
        <v>44142</v>
      </c>
      <c r="L259" s="43">
        <v>96.2988</v>
      </c>
    </row>
    <row r="260" spans="11:12" x14ac:dyDescent="0.25">
      <c r="K260" s="68">
        <v>44149</v>
      </c>
      <c r="L260" s="43">
        <v>96.704899999999995</v>
      </c>
    </row>
    <row r="261" spans="11:12" x14ac:dyDescent="0.25">
      <c r="K261" s="68">
        <v>44156</v>
      </c>
      <c r="L261" s="43">
        <v>96.395700000000005</v>
      </c>
    </row>
    <row r="262" spans="11:12" x14ac:dyDescent="0.25">
      <c r="K262" s="68">
        <v>44163</v>
      </c>
      <c r="L262" s="43">
        <v>97.415499999999994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99.279799999999994</v>
      </c>
    </row>
    <row r="270" spans="11:12" x14ac:dyDescent="0.25">
      <c r="K270" s="68">
        <v>43918</v>
      </c>
      <c r="L270" s="43">
        <v>96.633799999999994</v>
      </c>
    </row>
    <row r="271" spans="11:12" x14ac:dyDescent="0.25">
      <c r="K271" s="68">
        <v>43925</v>
      </c>
      <c r="L271" s="43">
        <v>94.333399999999997</v>
      </c>
    </row>
    <row r="272" spans="11:12" x14ac:dyDescent="0.25">
      <c r="K272" s="68">
        <v>43932</v>
      </c>
      <c r="L272" s="43">
        <v>93.0334</v>
      </c>
    </row>
    <row r="273" spans="11:12" x14ac:dyDescent="0.25">
      <c r="K273" s="68">
        <v>43939</v>
      </c>
      <c r="L273" s="43">
        <v>92.702699999999993</v>
      </c>
    </row>
    <row r="274" spans="11:12" x14ac:dyDescent="0.25">
      <c r="K274" s="68">
        <v>43946</v>
      </c>
      <c r="L274" s="43">
        <v>92.891499999999994</v>
      </c>
    </row>
    <row r="275" spans="11:12" x14ac:dyDescent="0.25">
      <c r="K275" s="68">
        <v>43953</v>
      </c>
      <c r="L275" s="43">
        <v>93.2346</v>
      </c>
    </row>
    <row r="276" spans="11:12" x14ac:dyDescent="0.25">
      <c r="K276" s="68">
        <v>43960</v>
      </c>
      <c r="L276" s="43">
        <v>93.495599999999996</v>
      </c>
    </row>
    <row r="277" spans="11:12" x14ac:dyDescent="0.25">
      <c r="K277" s="68">
        <v>43967</v>
      </c>
      <c r="L277" s="43">
        <v>93.967600000000004</v>
      </c>
    </row>
    <row r="278" spans="11:12" x14ac:dyDescent="0.25">
      <c r="K278" s="68">
        <v>43974</v>
      </c>
      <c r="L278" s="43">
        <v>94.454099999999997</v>
      </c>
    </row>
    <row r="279" spans="11:12" x14ac:dyDescent="0.25">
      <c r="K279" s="68">
        <v>43981</v>
      </c>
      <c r="L279" s="43">
        <v>94.644499999999994</v>
      </c>
    </row>
    <row r="280" spans="11:12" x14ac:dyDescent="0.25">
      <c r="K280" s="68">
        <v>43988</v>
      </c>
      <c r="L280" s="43">
        <v>94.884900000000002</v>
      </c>
    </row>
    <row r="281" spans="11:12" x14ac:dyDescent="0.25">
      <c r="K281" s="68">
        <v>43995</v>
      </c>
      <c r="L281" s="43">
        <v>95.158799999999999</v>
      </c>
    </row>
    <row r="282" spans="11:12" x14ac:dyDescent="0.25">
      <c r="K282" s="68">
        <v>44002</v>
      </c>
      <c r="L282" s="43">
        <v>95.225399999999993</v>
      </c>
    </row>
    <row r="283" spans="11:12" x14ac:dyDescent="0.25">
      <c r="K283" s="68">
        <v>44009</v>
      </c>
      <c r="L283" s="43">
        <v>95.772800000000004</v>
      </c>
    </row>
    <row r="284" spans="11:12" x14ac:dyDescent="0.25">
      <c r="K284" s="68">
        <v>44016</v>
      </c>
      <c r="L284" s="43">
        <v>96.704999999999998</v>
      </c>
    </row>
    <row r="285" spans="11:12" x14ac:dyDescent="0.25">
      <c r="K285" s="68">
        <v>44023</v>
      </c>
      <c r="L285" s="43">
        <v>97.331299999999999</v>
      </c>
    </row>
    <row r="286" spans="11:12" x14ac:dyDescent="0.25">
      <c r="K286" s="68">
        <v>44030</v>
      </c>
      <c r="L286" s="43">
        <v>97.149699999999996</v>
      </c>
    </row>
    <row r="287" spans="11:12" x14ac:dyDescent="0.25">
      <c r="K287" s="68">
        <v>44037</v>
      </c>
      <c r="L287" s="43">
        <v>97.183700000000002</v>
      </c>
    </row>
    <row r="288" spans="11:12" x14ac:dyDescent="0.25">
      <c r="K288" s="68">
        <v>44044</v>
      </c>
      <c r="L288" s="43">
        <v>97.601600000000005</v>
      </c>
    </row>
    <row r="289" spans="11:12" x14ac:dyDescent="0.25">
      <c r="K289" s="68">
        <v>44051</v>
      </c>
      <c r="L289" s="43">
        <v>97.705799999999996</v>
      </c>
    </row>
    <row r="290" spans="11:12" x14ac:dyDescent="0.25">
      <c r="K290" s="68">
        <v>44058</v>
      </c>
      <c r="L290" s="43">
        <v>97.587699999999998</v>
      </c>
    </row>
    <row r="291" spans="11:12" x14ac:dyDescent="0.25">
      <c r="K291" s="68">
        <v>44065</v>
      </c>
      <c r="L291" s="43">
        <v>97.479299999999995</v>
      </c>
    </row>
    <row r="292" spans="11:12" x14ac:dyDescent="0.25">
      <c r="K292" s="68">
        <v>44072</v>
      </c>
      <c r="L292" s="43">
        <v>97.508200000000002</v>
      </c>
    </row>
    <row r="293" spans="11:12" x14ac:dyDescent="0.25">
      <c r="K293" s="68">
        <v>44079</v>
      </c>
      <c r="L293" s="43">
        <v>97.680499999999995</v>
      </c>
    </row>
    <row r="294" spans="11:12" x14ac:dyDescent="0.25">
      <c r="K294" s="68">
        <v>44086</v>
      </c>
      <c r="L294" s="43">
        <v>98.122100000000003</v>
      </c>
    </row>
    <row r="295" spans="11:12" x14ac:dyDescent="0.25">
      <c r="K295" s="68">
        <v>44093</v>
      </c>
      <c r="L295" s="43">
        <v>98.113900000000001</v>
      </c>
    </row>
    <row r="296" spans="11:12" x14ac:dyDescent="0.25">
      <c r="K296" s="68">
        <v>44100</v>
      </c>
      <c r="L296" s="43">
        <v>98.073599999999999</v>
      </c>
    </row>
    <row r="297" spans="11:12" x14ac:dyDescent="0.25">
      <c r="K297" s="68">
        <v>44107</v>
      </c>
      <c r="L297" s="43">
        <v>97.737799999999993</v>
      </c>
    </row>
    <row r="298" spans="11:12" x14ac:dyDescent="0.25">
      <c r="K298" s="68">
        <v>44114</v>
      </c>
      <c r="L298" s="43">
        <v>97.614000000000004</v>
      </c>
    </row>
    <row r="299" spans="11:12" x14ac:dyDescent="0.25">
      <c r="K299" s="68">
        <v>44121</v>
      </c>
      <c r="L299" s="43">
        <v>98.122100000000003</v>
      </c>
    </row>
    <row r="300" spans="11:12" x14ac:dyDescent="0.25">
      <c r="K300" s="68">
        <v>44128</v>
      </c>
      <c r="L300" s="43">
        <v>98.361500000000007</v>
      </c>
    </row>
    <row r="301" spans="11:12" x14ac:dyDescent="0.25">
      <c r="K301" s="68">
        <v>44135</v>
      </c>
      <c r="L301" s="43">
        <v>97.926100000000005</v>
      </c>
    </row>
    <row r="302" spans="11:12" x14ac:dyDescent="0.25">
      <c r="K302" s="68">
        <v>44142</v>
      </c>
      <c r="L302" s="43">
        <v>97.712500000000006</v>
      </c>
    </row>
    <row r="303" spans="11:12" x14ac:dyDescent="0.25">
      <c r="K303" s="68">
        <v>44149</v>
      </c>
      <c r="L303" s="43">
        <v>97.186800000000005</v>
      </c>
    </row>
    <row r="304" spans="11:12" x14ac:dyDescent="0.25">
      <c r="K304" s="68">
        <v>44156</v>
      </c>
      <c r="L304" s="43">
        <v>97.340599999999995</v>
      </c>
    </row>
    <row r="305" spans="11:12" x14ac:dyDescent="0.25">
      <c r="K305" s="68">
        <v>44163</v>
      </c>
      <c r="L305" s="43">
        <v>97.525300000000001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98.805899999999994</v>
      </c>
    </row>
    <row r="312" spans="11:12" x14ac:dyDescent="0.25">
      <c r="K312" s="68">
        <v>43918</v>
      </c>
      <c r="L312" s="43">
        <v>97.727199999999996</v>
      </c>
    </row>
    <row r="313" spans="11:12" x14ac:dyDescent="0.25">
      <c r="K313" s="68">
        <v>43925</v>
      </c>
      <c r="L313" s="43">
        <v>98.340199999999996</v>
      </c>
    </row>
    <row r="314" spans="11:12" x14ac:dyDescent="0.25">
      <c r="K314" s="68">
        <v>43932</v>
      </c>
      <c r="L314" s="43">
        <v>98.270600000000002</v>
      </c>
    </row>
    <row r="315" spans="11:12" x14ac:dyDescent="0.25">
      <c r="K315" s="68">
        <v>43939</v>
      </c>
      <c r="L315" s="43">
        <v>98.538799999999995</v>
      </c>
    </row>
    <row r="316" spans="11:12" x14ac:dyDescent="0.25">
      <c r="K316" s="68">
        <v>43946</v>
      </c>
      <c r="L316" s="43">
        <v>98.585800000000006</v>
      </c>
    </row>
    <row r="317" spans="11:12" x14ac:dyDescent="0.25">
      <c r="K317" s="68">
        <v>43953</v>
      </c>
      <c r="L317" s="43">
        <v>99.119299999999996</v>
      </c>
    </row>
    <row r="318" spans="11:12" x14ac:dyDescent="0.25">
      <c r="K318" s="68">
        <v>43960</v>
      </c>
      <c r="L318" s="43">
        <v>99.136300000000006</v>
      </c>
    </row>
    <row r="319" spans="11:12" x14ac:dyDescent="0.25">
      <c r="K319" s="68">
        <v>43967</v>
      </c>
      <c r="L319" s="43">
        <v>97.177099999999996</v>
      </c>
    </row>
    <row r="320" spans="11:12" x14ac:dyDescent="0.25">
      <c r="K320" s="68">
        <v>43974</v>
      </c>
      <c r="L320" s="43">
        <v>96.277500000000003</v>
      </c>
    </row>
    <row r="321" spans="11:12" x14ac:dyDescent="0.25">
      <c r="K321" s="68">
        <v>43981</v>
      </c>
      <c r="L321" s="43">
        <v>96.861999999999995</v>
      </c>
    </row>
    <row r="322" spans="11:12" x14ac:dyDescent="0.25">
      <c r="K322" s="68">
        <v>43988</v>
      </c>
      <c r="L322" s="43">
        <v>97.798699999999997</v>
      </c>
    </row>
    <row r="323" spans="11:12" x14ac:dyDescent="0.25">
      <c r="K323" s="68">
        <v>43995</v>
      </c>
      <c r="L323" s="43">
        <v>97.847300000000004</v>
      </c>
    </row>
    <row r="324" spans="11:12" x14ac:dyDescent="0.25">
      <c r="K324" s="68">
        <v>44002</v>
      </c>
      <c r="L324" s="43">
        <v>98.425899999999999</v>
      </c>
    </row>
    <row r="325" spans="11:12" x14ac:dyDescent="0.25">
      <c r="K325" s="68">
        <v>44009</v>
      </c>
      <c r="L325" s="43">
        <v>99.707400000000007</v>
      </c>
    </row>
    <row r="326" spans="11:12" x14ac:dyDescent="0.25">
      <c r="K326" s="68">
        <v>44016</v>
      </c>
      <c r="L326" s="43">
        <v>101.1893</v>
      </c>
    </row>
    <row r="327" spans="11:12" x14ac:dyDescent="0.25">
      <c r="K327" s="68">
        <v>44023</v>
      </c>
      <c r="L327" s="43">
        <v>99.724900000000005</v>
      </c>
    </row>
    <row r="328" spans="11:12" x14ac:dyDescent="0.25">
      <c r="K328" s="68">
        <v>44030</v>
      </c>
      <c r="L328" s="43">
        <v>98.421400000000006</v>
      </c>
    </row>
    <row r="329" spans="11:12" x14ac:dyDescent="0.25">
      <c r="K329" s="68">
        <v>44037</v>
      </c>
      <c r="L329" s="43">
        <v>97.861900000000006</v>
      </c>
    </row>
    <row r="330" spans="11:12" x14ac:dyDescent="0.25">
      <c r="K330" s="68">
        <v>44044</v>
      </c>
      <c r="L330" s="43">
        <v>99.046499999999995</v>
      </c>
    </row>
    <row r="331" spans="11:12" x14ac:dyDescent="0.25">
      <c r="K331" s="68">
        <v>44051</v>
      </c>
      <c r="L331" s="43">
        <v>99.898899999999998</v>
      </c>
    </row>
    <row r="332" spans="11:12" x14ac:dyDescent="0.25">
      <c r="K332" s="68">
        <v>44058</v>
      </c>
      <c r="L332" s="43">
        <v>98.763000000000005</v>
      </c>
    </row>
    <row r="333" spans="11:12" x14ac:dyDescent="0.25">
      <c r="K333" s="68">
        <v>44065</v>
      </c>
      <c r="L333" s="43">
        <v>98.632599999999996</v>
      </c>
    </row>
    <row r="334" spans="11:12" x14ac:dyDescent="0.25">
      <c r="K334" s="68">
        <v>44072</v>
      </c>
      <c r="L334" s="43">
        <v>99.197500000000005</v>
      </c>
    </row>
    <row r="335" spans="11:12" x14ac:dyDescent="0.25">
      <c r="K335" s="68">
        <v>44079</v>
      </c>
      <c r="L335" s="43">
        <v>99.967100000000002</v>
      </c>
    </row>
    <row r="336" spans="11:12" x14ac:dyDescent="0.25">
      <c r="K336" s="68">
        <v>44086</v>
      </c>
      <c r="L336" s="43">
        <v>100.7675</v>
      </c>
    </row>
    <row r="337" spans="11:12" x14ac:dyDescent="0.25">
      <c r="K337" s="68">
        <v>44093</v>
      </c>
      <c r="L337" s="43">
        <v>100.2783</v>
      </c>
    </row>
    <row r="338" spans="11:12" x14ac:dyDescent="0.25">
      <c r="K338" s="68">
        <v>44100</v>
      </c>
      <c r="L338" s="43">
        <v>100.0279</v>
      </c>
    </row>
    <row r="339" spans="11:12" x14ac:dyDescent="0.25">
      <c r="K339" s="68">
        <v>44107</v>
      </c>
      <c r="L339" s="43">
        <v>99.5334</v>
      </c>
    </row>
    <row r="340" spans="11:12" x14ac:dyDescent="0.25">
      <c r="K340" s="68">
        <v>44114</v>
      </c>
      <c r="L340" s="43">
        <v>98.843199999999996</v>
      </c>
    </row>
    <row r="341" spans="11:12" x14ac:dyDescent="0.25">
      <c r="K341" s="68">
        <v>44121</v>
      </c>
      <c r="L341" s="43">
        <v>98.611000000000004</v>
      </c>
    </row>
    <row r="342" spans="11:12" x14ac:dyDescent="0.25">
      <c r="K342" s="68">
        <v>44128</v>
      </c>
      <c r="L342" s="43">
        <v>98.644800000000004</v>
      </c>
    </row>
    <row r="343" spans="11:12" x14ac:dyDescent="0.25">
      <c r="K343" s="68">
        <v>44135</v>
      </c>
      <c r="L343" s="43">
        <v>98.290599999999998</v>
      </c>
    </row>
    <row r="344" spans="11:12" x14ac:dyDescent="0.25">
      <c r="K344" s="68">
        <v>44142</v>
      </c>
      <c r="L344" s="43">
        <v>99.208299999999994</v>
      </c>
    </row>
    <row r="345" spans="11:12" x14ac:dyDescent="0.25">
      <c r="K345" s="68">
        <v>44149</v>
      </c>
      <c r="L345" s="43">
        <v>98.043700000000001</v>
      </c>
    </row>
    <row r="346" spans="11:12" x14ac:dyDescent="0.25">
      <c r="K346" s="68">
        <v>44156</v>
      </c>
      <c r="L346" s="43">
        <v>97.791399999999996</v>
      </c>
    </row>
    <row r="347" spans="11:12" x14ac:dyDescent="0.25">
      <c r="K347" s="68">
        <v>44163</v>
      </c>
      <c r="L347" s="43">
        <v>98.1755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New South Wales</vt:lpstr>
      <vt:lpstr>Victoria</vt:lpstr>
      <vt:lpstr>Queensland</vt:lpstr>
      <vt:lpstr>South Australia</vt:lpstr>
      <vt:lpstr>Western Australia</vt:lpstr>
      <vt:lpstr>Tasmania</vt:lpstr>
      <vt:lpstr>Northern Territory</vt:lpstr>
      <vt:lpstr>Australian Capital Territory</vt:lpstr>
      <vt:lpstr>'Australian Capital Territory'!Print_Area</vt:lpstr>
      <vt:lpstr>'New South Wales'!Print_Area</vt:lpstr>
      <vt:lpstr>'Northern Territory'!Print_Area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2020-06-12T04:10:55Z</dcterms:created>
  <dcterms:modified xsi:type="dcterms:W3CDTF">2020-12-11T08:32:30Z</dcterms:modified>
</cp:coreProperties>
</file>