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6D86F862-A930-4BEE-93AA-1D6A0D8987D9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38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8" l="1"/>
  <c r="B8" i="38"/>
  <c r="A3" i="38"/>
  <c r="A92" i="38" l="1"/>
  <c r="D8" i="38" l="1"/>
  <c r="H8" i="38"/>
  <c r="G8" i="38"/>
  <c r="C8" i="38"/>
  <c r="I8" i="38"/>
  <c r="E8" i="38"/>
</calcChain>
</file>

<file path=xl/sharedStrings.xml><?xml version="1.0" encoding="utf-8"?>
<sst xmlns="http://schemas.openxmlformats.org/spreadsheetml/2006/main" count="342" uniqueCount="86">
  <si>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</si>
  <si>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</si>
  <si>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</si>
  <si>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</si>
  <si>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</si>
  <si>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</si>
  <si>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</si>
  <si>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</si>
  <si>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</si>
  <si>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</si>
  <si>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</si>
  <si>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</si>
  <si>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</si>
  <si>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</si>
  <si>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</si>
  <si>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</si>
  <si>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</si>
  <si>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</si>
  <si>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</si>
  <si>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</si>
  <si>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</si>
  <si>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</si>
  <si>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</si>
  <si>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</si>
  <si>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</si>
  <si>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</si>
  <si>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</si>
  <si>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</si>
  <si>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</si>
  <si>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</si>
  <si>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</si>
  <si>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</si>
  <si>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</si>
  <si>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</si>
  <si>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</si>
  <si>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</si>
  <si>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</si>
  <si>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</si>
  <si>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</si>
  <si>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</si>
  <si>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</si>
  <si>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</si>
  <si>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</si>
  <si>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</si>
  <si>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</si>
  <si>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</si>
  <si>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</si>
  <si>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</si>
  <si>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</si>
  <si>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</si>
  <si>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</si>
  <si>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</si>
  <si>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</si>
  <si>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</si>
  <si>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</si>
  <si>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</si>
  <si>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</si>
  <si>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</si>
  <si>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</si>
  <si>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</si>
  <si>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</si>
  <si>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</si>
  <si>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</si>
  <si>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</si>
  <si>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</si>
  <si>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</si>
  <si>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</si>
  <si>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</si>
  <si>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</si>
  <si>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</si>
  <si>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</si>
  <si>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</si>
  <si>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</si>
  <si>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</si>
  <si>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</si>
  <si>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</si>
  <si>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</si>
  <si>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</si>
  <si>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</si>
  <si>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</si>
  <si>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</si>
  <si>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</si>
  <si>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Released at 11.30am (Canberra time) 14 July 2020</t>
  </si>
  <si>
    <t>Previous month (week ending 30 May)</t>
  </si>
  <si>
    <t>Previous week (ending 20 June)</t>
  </si>
  <si>
    <t>This week (ending 27 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</si>
</sst>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1.3030911808015064E-2</c:v>
                </c:pt>
                <c:pt idx="1">
                  <c:v>1.6877262399558755E-2</c:v>
                </c:pt>
                <c:pt idx="2">
                  <c:v>6.8471533853340358E-2</c:v>
                </c:pt>
                <c:pt idx="3">
                  <c:v>1.0219434707080309E-2</c:v>
                </c:pt>
                <c:pt idx="4">
                  <c:v>6.6018227741631394E-2</c:v>
                </c:pt>
                <c:pt idx="5">
                  <c:v>4.6360727924256134E-2</c:v>
                </c:pt>
                <c:pt idx="6">
                  <c:v>0.10124979496008588</c:v>
                </c:pt>
                <c:pt idx="7">
                  <c:v>7.0634716744791048E-2</c:v>
                </c:pt>
                <c:pt idx="8">
                  <c:v>4.0490593268952532E-2</c:v>
                </c:pt>
                <c:pt idx="9">
                  <c:v>1.4401682676925615E-2</c:v>
                </c:pt>
                <c:pt idx="10">
                  <c:v>3.9757640462015097E-2</c:v>
                </c:pt>
                <c:pt idx="11">
                  <c:v>2.146855202086773E-2</c:v>
                </c:pt>
                <c:pt idx="12">
                  <c:v>8.3869488720586804E-2</c:v>
                </c:pt>
                <c:pt idx="13">
                  <c:v>6.8095902618262968E-2</c:v>
                </c:pt>
                <c:pt idx="14">
                  <c:v>6.1875052970610724E-2</c:v>
                </c:pt>
                <c:pt idx="15">
                  <c:v>8.1859295334678936E-2</c:v>
                </c:pt>
                <c:pt idx="16">
                  <c:v>0.14373519772265542</c:v>
                </c:pt>
                <c:pt idx="17">
                  <c:v>1.6683595240167097E-2</c:v>
                </c:pt>
                <c:pt idx="18">
                  <c:v>3.4379601600604333E-2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A-4C23-8BE4-B310DED9BBA9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1.2980087658093992E-2</c:v>
                </c:pt>
                <c:pt idx="1">
                  <c:v>1.7160503353617445E-2</c:v>
                </c:pt>
                <c:pt idx="2">
                  <c:v>6.9419475617694668E-2</c:v>
                </c:pt>
                <c:pt idx="3">
                  <c:v>1.0981321938724165E-2</c:v>
                </c:pt>
                <c:pt idx="4">
                  <c:v>6.7281811754640278E-2</c:v>
                </c:pt>
                <c:pt idx="5">
                  <c:v>4.7119026556120019E-2</c:v>
                </c:pt>
                <c:pt idx="6">
                  <c:v>0.10375660716453439</c:v>
                </c:pt>
                <c:pt idx="7">
                  <c:v>5.8994540689216751E-2</c:v>
                </c:pt>
                <c:pt idx="8">
                  <c:v>4.0292350185787147E-2</c:v>
                </c:pt>
                <c:pt idx="9">
                  <c:v>1.4179245033769022E-2</c:v>
                </c:pt>
                <c:pt idx="10">
                  <c:v>4.2522138551309555E-2</c:v>
                </c:pt>
                <c:pt idx="11">
                  <c:v>2.101689141784148E-2</c:v>
                </c:pt>
                <c:pt idx="12">
                  <c:v>8.5436414071321076E-2</c:v>
                </c:pt>
                <c:pt idx="13">
                  <c:v>6.7193227192760621E-2</c:v>
                </c:pt>
                <c:pt idx="14">
                  <c:v>6.4973784498714632E-2</c:v>
                </c:pt>
                <c:pt idx="15">
                  <c:v>8.3049149377590503E-2</c:v>
                </c:pt>
                <c:pt idx="16">
                  <c:v>0.14444235501013183</c:v>
                </c:pt>
                <c:pt idx="17">
                  <c:v>1.4488882776560345E-2</c:v>
                </c:pt>
                <c:pt idx="18">
                  <c:v>3.414271496806006E-2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A-4C23-8BE4-B310DED9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88.707409353094434</c:v>
                </c:pt>
                <c:pt idx="1">
                  <c:v>90.928369863197489</c:v>
                </c:pt>
                <c:pt idx="2">
                  <c:v>95.642755764256847</c:v>
                </c:pt>
                <c:pt idx="3">
                  <c:v>96.837979565503474</c:v>
                </c:pt>
                <c:pt idx="4">
                  <c:v>97.059795062275938</c:v>
                </c:pt>
                <c:pt idx="5">
                  <c:v>95.626267594883345</c:v>
                </c:pt>
                <c:pt idx="6">
                  <c:v>92.083958515391842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5-4908-AFE8-FDD36EAFE226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92.597545250489517</c:v>
                </c:pt>
                <c:pt idx="1">
                  <c:v>92.249258744135915</c:v>
                </c:pt>
                <c:pt idx="2">
                  <c:v>95.901399848063605</c:v>
                </c:pt>
                <c:pt idx="3">
                  <c:v>96.931122587040292</c:v>
                </c:pt>
                <c:pt idx="4">
                  <c:v>97.286053516650043</c:v>
                </c:pt>
                <c:pt idx="5">
                  <c:v>95.854525540901065</c:v>
                </c:pt>
                <c:pt idx="6">
                  <c:v>92.677537964352254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5-4908-AFE8-FDD36EAFE226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94.8861613894328</c:v>
                </c:pt>
                <c:pt idx="1">
                  <c:v>91.972206594605709</c:v>
                </c:pt>
                <c:pt idx="2">
                  <c:v>94.891898620484838</c:v>
                </c:pt>
                <c:pt idx="3">
                  <c:v>96.034184723215205</c:v>
                </c:pt>
                <c:pt idx="4">
                  <c:v>96.395570000369588</c:v>
                </c:pt>
                <c:pt idx="5">
                  <c:v>94.840134628571988</c:v>
                </c:pt>
                <c:pt idx="6">
                  <c:v>92.113472604659592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95-4908-AFE8-FDD36EAF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361.71</c:v>
                </c:pt>
                <c:pt idx="1">
                  <c:v>1036.72</c:v>
                </c:pt>
                <c:pt idx="2">
                  <c:v>1606.37</c:v>
                </c:pt>
                <c:pt idx="3">
                  <c:v>1850.88</c:v>
                </c:pt>
                <c:pt idx="4">
                  <c:v>1742.24</c:v>
                </c:pt>
                <c:pt idx="5">
                  <c:v>1444.59</c:v>
                </c:pt>
                <c:pt idx="6">
                  <c:v>1004.61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C-4FB3-8B35-A908205BA03D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424.91</c:v>
                </c:pt>
                <c:pt idx="1">
                  <c:v>1096.69</c:v>
                </c:pt>
                <c:pt idx="2">
                  <c:v>1623.64</c:v>
                </c:pt>
                <c:pt idx="3">
                  <c:v>1836.7</c:v>
                </c:pt>
                <c:pt idx="4">
                  <c:v>1756.04</c:v>
                </c:pt>
                <c:pt idx="5">
                  <c:v>1508.58</c:v>
                </c:pt>
                <c:pt idx="6">
                  <c:v>1130.77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C-4FB3-8B35-A908205B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1093.17</c:v>
                </c:pt>
                <c:pt idx="1">
                  <c:v>3555.59</c:v>
                </c:pt>
                <c:pt idx="2">
                  <c:v>1635.09</c:v>
                </c:pt>
                <c:pt idx="3">
                  <c:v>2141.71</c:v>
                </c:pt>
                <c:pt idx="4">
                  <c:v>1742.45</c:v>
                </c:pt>
                <c:pt idx="5">
                  <c:v>1770.8</c:v>
                </c:pt>
                <c:pt idx="6">
                  <c:v>913.66</c:v>
                </c:pt>
                <c:pt idx="7">
                  <c:v>675.17</c:v>
                </c:pt>
                <c:pt idx="8">
                  <c:v>1659.52</c:v>
                </c:pt>
                <c:pt idx="9">
                  <c:v>1942.77</c:v>
                </c:pt>
                <c:pt idx="10">
                  <c:v>2230.88</c:v>
                </c:pt>
                <c:pt idx="11">
                  <c:v>1452.48</c:v>
                </c:pt>
                <c:pt idx="12">
                  <c:v>1888.54</c:v>
                </c:pt>
                <c:pt idx="13">
                  <c:v>1324.09</c:v>
                </c:pt>
                <c:pt idx="14">
                  <c:v>1710.27</c:v>
                </c:pt>
                <c:pt idx="15">
                  <c:v>1320.23</c:v>
                </c:pt>
                <c:pt idx="16">
                  <c:v>1227.97</c:v>
                </c:pt>
                <c:pt idx="17">
                  <c:v>950.76</c:v>
                </c:pt>
                <c:pt idx="18">
                  <c:v>1120.6400000000001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0-4050-A936-06673523D3A6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1163.07</c:v>
                </c:pt>
                <c:pt idx="1">
                  <c:v>3087.07</c:v>
                </c:pt>
                <c:pt idx="2">
                  <c:v>1634.84</c:v>
                </c:pt>
                <c:pt idx="3">
                  <c:v>2152.3000000000002</c:v>
                </c:pt>
                <c:pt idx="4">
                  <c:v>1774.23</c:v>
                </c:pt>
                <c:pt idx="5">
                  <c:v>1740.5</c:v>
                </c:pt>
                <c:pt idx="6">
                  <c:v>919.82</c:v>
                </c:pt>
                <c:pt idx="7">
                  <c:v>703.56</c:v>
                </c:pt>
                <c:pt idx="8">
                  <c:v>1641.19</c:v>
                </c:pt>
                <c:pt idx="9">
                  <c:v>2089.0700000000002</c:v>
                </c:pt>
                <c:pt idx="10">
                  <c:v>2050.88</c:v>
                </c:pt>
                <c:pt idx="11">
                  <c:v>1464.8</c:v>
                </c:pt>
                <c:pt idx="12">
                  <c:v>1911.51</c:v>
                </c:pt>
                <c:pt idx="13">
                  <c:v>1324.15</c:v>
                </c:pt>
                <c:pt idx="14">
                  <c:v>1706.83</c:v>
                </c:pt>
                <c:pt idx="15">
                  <c:v>1433.04</c:v>
                </c:pt>
                <c:pt idx="16">
                  <c:v>1345.14</c:v>
                </c:pt>
                <c:pt idx="17">
                  <c:v>1088.93</c:v>
                </c:pt>
                <c:pt idx="18">
                  <c:v>1235.74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0-4050-A936-06673523D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30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82.006799478918438</c:v>
                </c:pt>
                <c:pt idx="1">
                  <c:v>88.836800801995182</c:v>
                </c:pt>
                <c:pt idx="2">
                  <c:v>94.835387495678901</c:v>
                </c:pt>
                <c:pt idx="3">
                  <c:v>96.20727618619803</c:v>
                </c:pt>
                <c:pt idx="4">
                  <c:v>96.503873688339709</c:v>
                </c:pt>
                <c:pt idx="5">
                  <c:v>94.743506647881262</c:v>
                </c:pt>
                <c:pt idx="6">
                  <c:v>92.285632348723837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E-4DCB-AD35-2520FAE8E5CA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20 June)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89.22523160441375</c:v>
                </c:pt>
                <c:pt idx="1">
                  <c:v>92.151154398945366</c:v>
                </c:pt>
                <c:pt idx="2">
                  <c:v>96.673009983879297</c:v>
                </c:pt>
                <c:pt idx="3">
                  <c:v>97.643297368014387</c:v>
                </c:pt>
                <c:pt idx="4">
                  <c:v>97.612265639626628</c:v>
                </c:pt>
                <c:pt idx="5">
                  <c:v>95.620631580001046</c:v>
                </c:pt>
                <c:pt idx="6">
                  <c:v>91.533387747898786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E-4DCB-AD35-2520FAE8E5CA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27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91.530681627335909</c:v>
                </c:pt>
                <c:pt idx="1">
                  <c:v>91.312385349591352</c:v>
                </c:pt>
                <c:pt idx="2">
                  <c:v>95.016158345626351</c:v>
                </c:pt>
                <c:pt idx="3">
                  <c:v>96.050781456216271</c:v>
                </c:pt>
                <c:pt idx="4">
                  <c:v>95.76645760339494</c:v>
                </c:pt>
                <c:pt idx="5">
                  <c:v>93.5892652921289</c:v>
                </c:pt>
                <c:pt idx="6">
                  <c:v>90.114579426882258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EE-4DCB-AD35-2520FAE8E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-6.0399365534623994E-2</c:v>
                </c:pt>
                <c:pt idx="1">
                  <c:v>-4.0889818423804569E-2</c:v>
                </c:pt>
                <c:pt idx="2">
                  <c:v>-4.3661249638175637E-2</c:v>
                </c:pt>
                <c:pt idx="3">
                  <c:v>1.360380495012925E-2</c:v>
                </c:pt>
                <c:pt idx="4">
                  <c:v>-3.8666010956460051E-2</c:v>
                </c:pt>
                <c:pt idx="5">
                  <c:v>-4.1291572936494214E-2</c:v>
                </c:pt>
                <c:pt idx="6">
                  <c:v>-3.3365946054780382E-2</c:v>
                </c:pt>
                <c:pt idx="7">
                  <c:v>-0.21216712764393852</c:v>
                </c:pt>
                <c:pt idx="8">
                  <c:v>-6.1338638472045459E-2</c:v>
                </c:pt>
                <c:pt idx="9">
                  <c:v>-7.1289508693059278E-2</c:v>
                </c:pt>
                <c:pt idx="10">
                  <c:v>8.8694653081766717E-3</c:v>
                </c:pt>
                <c:pt idx="11">
                  <c:v>-7.6565261353145453E-2</c:v>
                </c:pt>
                <c:pt idx="12">
                  <c:v>-3.9097113676082151E-2</c:v>
                </c:pt>
                <c:pt idx="13">
                  <c:v>-6.9224376654516195E-2</c:v>
                </c:pt>
                <c:pt idx="14">
                  <c:v>-9.4804277627871247E-3</c:v>
                </c:pt>
                <c:pt idx="15">
                  <c:v>-4.3009408075264655E-2</c:v>
                </c:pt>
                <c:pt idx="16">
                  <c:v>-5.2079509056788598E-2</c:v>
                </c:pt>
                <c:pt idx="17">
                  <c:v>-0.1808079379536236</c:v>
                </c:pt>
                <c:pt idx="18">
                  <c:v>-6.3219818321075927E-2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0-4FBE-9364-2B000AA7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Spotlight'!$K$265:$K$284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'National Spotlight'!$L$265:$L$284</c:f>
              <c:numCache>
                <c:formatCode>0.0</c:formatCode>
                <c:ptCount val="20"/>
                <c:pt idx="0">
                  <c:v>100</c:v>
                </c:pt>
                <c:pt idx="1">
                  <c:v>99.389448235467555</c:v>
                </c:pt>
                <c:pt idx="2">
                  <c:v>96.607672428421949</c:v>
                </c:pt>
                <c:pt idx="3">
                  <c:v>93.827812529434667</c:v>
                </c:pt>
                <c:pt idx="4">
                  <c:v>91.887403499108771</c:v>
                </c:pt>
                <c:pt idx="5">
                  <c:v>91.310186647196772</c:v>
                </c:pt>
                <c:pt idx="6">
                  <c:v>91.600328743396489</c:v>
                </c:pt>
                <c:pt idx="7">
                  <c:v>91.953705243491143</c:v>
                </c:pt>
                <c:pt idx="8">
                  <c:v>92.449160954964086</c:v>
                </c:pt>
                <c:pt idx="9">
                  <c:v>92.970372888560775</c:v>
                </c:pt>
                <c:pt idx="10">
                  <c:v>93.250586239551936</c:v>
                </c:pt>
                <c:pt idx="11">
                  <c:v>93.813183674802261</c:v>
                </c:pt>
                <c:pt idx="12">
                  <c:v>94.668027873725237</c:v>
                </c:pt>
                <c:pt idx="13">
                  <c:v>95.110074108833771</c:v>
                </c:pt>
                <c:pt idx="14">
                  <c:v>95.245744938085963</c:v>
                </c:pt>
                <c:pt idx="15">
                  <c:v>94.327968539090847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2-4395-9AD6-37ABCB173A83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Spotlight'!$K$265:$K$284</c:f>
              <c:strCache>
                <c:ptCount val="1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</c:strCache>
            </c:strRef>
          </c:cat>
          <c:val>
            <c:numRef>
              <c:f>'National Spotlight'!$L$307:$L$326</c:f>
              <c:numCache>
                <c:formatCode>0.0</c:formatCode>
                <c:ptCount val="20"/>
                <c:pt idx="0">
                  <c:v>100</c:v>
                </c:pt>
                <c:pt idx="1">
                  <c:v>100.07039151062871</c:v>
                </c:pt>
                <c:pt idx="2">
                  <c:v>98.707268973156445</c:v>
                </c:pt>
                <c:pt idx="3">
                  <c:v>96.764624637978201</c:v>
                </c:pt>
                <c:pt idx="4">
                  <c:v>94.047142781516385</c:v>
                </c:pt>
                <c:pt idx="5">
                  <c:v>93.931682067405674</c:v>
                </c:pt>
                <c:pt idx="6">
                  <c:v>94.325523021462217</c:v>
                </c:pt>
                <c:pt idx="7">
                  <c:v>94.889014052248328</c:v>
                </c:pt>
                <c:pt idx="8">
                  <c:v>93.490512860389259</c:v>
                </c:pt>
                <c:pt idx="9">
                  <c:v>93.143984060073166</c:v>
                </c:pt>
                <c:pt idx="10">
                  <c:v>92.923749755723307</c:v>
                </c:pt>
                <c:pt idx="11">
                  <c:v>94.360593136677224</c:v>
                </c:pt>
                <c:pt idx="12">
                  <c:v>96.401210131460601</c:v>
                </c:pt>
                <c:pt idx="13">
                  <c:v>97.157958262219225</c:v>
                </c:pt>
                <c:pt idx="14">
                  <c:v>97.537293410766395</c:v>
                </c:pt>
                <c:pt idx="15">
                  <c:v>96.826176346896602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2-4395-9AD6-37ABCB17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96355D1-9715-4F59-8DE0-092D4B93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9D0772-553E-40C8-A958-0F21EEE6A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A10D9E-5CC0-4AF1-8339-A45B3EDA7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984152-4A62-4BDF-974D-426414EC7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774E3F4-2F20-49C0-8611-C9F0231AE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9902F1-4E8D-4E0E-85EC-160D857B3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7C4227-0232-400D-B434-B2FE8FAE7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E088966-E5DA-47FD-8C45-6F47923D0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82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9B09-31C7-43F4-958C-3D211EA47E97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44009</v>
      </c>
    </row>
    <row r="3" spans="1:12" ht="15" customHeight="1" x14ac:dyDescent="0.25">
      <c r="A3" s="24" t="str">
        <f>"Week ending "&amp;TEXT($L$2,"dddd dd mmmm yyyy")</f>
        <v>Week ending Saturday 27 June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43981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43988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/>
      <c r="L6" s="42">
        <v>43995</v>
      </c>
    </row>
    <row r="7" spans="1:12" ht="16.5" customHeight="1" x14ac:dyDescent="0.25">
      <c r="A7" s="61"/>
      <c r="B7" s="86" t="s">
        <v>72</v>
      </c>
      <c r="C7" s="87"/>
      <c r="D7" s="87"/>
      <c r="E7" s="88"/>
      <c r="F7" s="89" t="s">
        <v>73</v>
      </c>
      <c r="G7" s="90"/>
      <c r="H7" s="90"/>
      <c r="I7" s="91"/>
      <c r="J7" s="55"/>
      <c r="K7" s="39" t="s">
        <v>84</v>
      </c>
      <c r="L7" s="42">
        <v>44002</v>
      </c>
    </row>
    <row r="8" spans="1:12" ht="33.75" customHeight="1" x14ac:dyDescent="0.25">
      <c r="A8" s="92"/>
      <c r="B8" s="94" t="str">
        <f>"% Change between " &amp; TEXT($L$3,"dd mmmm")&amp;" and "&amp; TEXT($L$2,"dd mmmm") &amp; " (Change since 100th case of COVID-19)"</f>
        <v>% Change between 14 March and 27 June (Change since 100th case of COVID-19)</v>
      </c>
      <c r="C8" s="96" t="str">
        <f>"% Change between " &amp; TEXT($L$4,"dd mmmm")&amp;" and "&amp; TEXT($L$2,"dd mmmm") &amp; " (monthly change)"</f>
        <v>% Change between 30 May and 27 June (monthly change)</v>
      </c>
      <c r="D8" s="77" t="str">
        <f>"% Change between " &amp; TEXT($L$7,"dd mmmm")&amp;" and "&amp; TEXT($L$2,"dd mmmm") &amp; " (weekly change)"</f>
        <v>% Change between 20 June and 27 June (weekly change)</v>
      </c>
      <c r="E8" s="79" t="str">
        <f>"% Change between " &amp; TEXT($L$6,"dd mmmm")&amp;" and "&amp; TEXT($L$7,"dd mmmm") &amp; " (weekly change)"</f>
        <v>% Change between 13 June and 20 June (weekly change)</v>
      </c>
      <c r="F8" s="98" t="str">
        <f>"% Change between " &amp; TEXT($L$3,"dd mmmm")&amp;" and "&amp; TEXT($L$2,"dd mmmm") &amp; " (Change since 100th case of COVID-19)"</f>
        <v>% Change between 14 March and 27 June (Change since 100th case of COVID-19)</v>
      </c>
      <c r="G8" s="96" t="str">
        <f>"% Change between " &amp; TEXT($L$4,"dd mmmm")&amp;" and "&amp; TEXT($L$2,"dd mmmm") &amp; " (monthly change)"</f>
        <v>% Change between 30 May and 27 June (monthly change)</v>
      </c>
      <c r="H8" s="77" t="str">
        <f>"% Change between " &amp; TEXT($L$7,"dd mmmm")&amp;" and "&amp; TEXT($L$2,"dd mmmm") &amp; " (weekly change)"</f>
        <v>% Change between 20 June and 27 June (weekly change)</v>
      </c>
      <c r="I8" s="79" t="str">
        <f>"% Change between " &amp; TEXT($L$6,"dd mmmm")&amp;" and "&amp; TEXT($L$7,"dd mmmm") &amp; " (weekly change)"</f>
        <v>% Change between 13 June and 20 June (weekly change)</v>
      </c>
      <c r="J8" s="56"/>
      <c r="K8" s="39" t="s">
        <v>85</v>
      </c>
      <c r="L8" s="42">
        <v>44009</v>
      </c>
    </row>
    <row r="9" spans="1:12" ht="33.75" customHeight="1" thickBot="1" x14ac:dyDescent="0.3">
      <c r="A9" s="93"/>
      <c r="B9" s="95"/>
      <c r="C9" s="97"/>
      <c r="D9" s="78"/>
      <c r="E9" s="80"/>
      <c r="F9" s="99"/>
      <c r="G9" s="97"/>
      <c r="H9" s="78"/>
      <c r="I9" s="80"/>
      <c r="J9" s="57"/>
      <c r="K9" s="43" t="s">
        <v>3</v>
      </c>
      <c r="L9" s="45"/>
    </row>
    <row r="10" spans="1:12" x14ac:dyDescent="0.25">
      <c r="A10" s="62"/>
      <c r="B10" s="81" t="s">
        <v>40</v>
      </c>
      <c r="C10" s="82"/>
      <c r="D10" s="82"/>
      <c r="E10" s="82"/>
      <c r="F10" s="82"/>
      <c r="G10" s="82"/>
      <c r="H10" s="82"/>
      <c r="I10" s="83"/>
      <c r="J10" s="32"/>
      <c r="K10" s="60"/>
      <c r="L10" s="45"/>
    </row>
    <row r="11" spans="1:12" x14ac:dyDescent="0.25">
      <c r="A11" s="63" t="s">
        <v>1</v>
      </c>
      <c r="B11" s="32">
        <v>-5.6720314609091549E-2</v>
      </c>
      <c r="C11" s="32">
        <v>5.4873403089383821E-3</v>
      </c>
      <c r="D11" s="32">
        <v>-9.6358782178849189E-3</v>
      </c>
      <c r="E11" s="32">
        <v>1.4264611874548194E-3</v>
      </c>
      <c r="F11" s="32">
        <v>-3.1738236531033914E-2</v>
      </c>
      <c r="G11" s="32">
        <v>2.6129373801710987E-2</v>
      </c>
      <c r="H11" s="32">
        <v>-7.2907196724742995E-3</v>
      </c>
      <c r="I11" s="64">
        <v>3.9043137107037662E-3</v>
      </c>
      <c r="J11" s="32"/>
      <c r="K11" s="44"/>
      <c r="L11" s="45"/>
    </row>
    <row r="12" spans="1:12" x14ac:dyDescent="0.25">
      <c r="A12" s="65" t="s">
        <v>41</v>
      </c>
      <c r="B12" s="32">
        <v>-4.9574822330292201E-2</v>
      </c>
      <c r="C12" s="32">
        <v>8.1680650658999543E-3</v>
      </c>
      <c r="D12" s="32">
        <v>-2.9267031182987902E-3</v>
      </c>
      <c r="E12" s="32">
        <v>1.5914669449130781E-3</v>
      </c>
      <c r="F12" s="32">
        <v>-4.0780885550174784E-2</v>
      </c>
      <c r="G12" s="32">
        <v>2.1459176603233932E-2</v>
      </c>
      <c r="H12" s="32">
        <v>-9.6068410320127029E-3</v>
      </c>
      <c r="I12" s="64">
        <v>1.0285705061364725E-2</v>
      </c>
      <c r="J12" s="32"/>
      <c r="K12" s="44"/>
      <c r="L12" s="45"/>
    </row>
    <row r="13" spans="1:12" ht="15" customHeight="1" x14ac:dyDescent="0.25">
      <c r="A13" s="65" t="s">
        <v>42</v>
      </c>
      <c r="B13" s="32">
        <v>-6.6157206392684298E-2</v>
      </c>
      <c r="C13" s="32">
        <v>6.3213457607145251E-3</v>
      </c>
      <c r="D13" s="32">
        <v>-1.327853926707101E-2</v>
      </c>
      <c r="E13" s="32">
        <v>2.830221123071297E-3</v>
      </c>
      <c r="F13" s="32">
        <v>-2.5020512058774869E-2</v>
      </c>
      <c r="G13" s="32">
        <v>2.9380815984026309E-2</v>
      </c>
      <c r="H13" s="32">
        <v>-5.0767448069528598E-3</v>
      </c>
      <c r="I13" s="64">
        <v>1.6918152803011566E-3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-5.2109027785850248E-2</v>
      </c>
      <c r="C14" s="32">
        <v>8.9078051038724571E-3</v>
      </c>
      <c r="D14" s="32">
        <v>-5.4239038406613815E-3</v>
      </c>
      <c r="E14" s="32">
        <v>9.9108581837592524E-5</v>
      </c>
      <c r="F14" s="32">
        <v>-1.1761987262372653E-2</v>
      </c>
      <c r="G14" s="32">
        <v>3.5193967379713031E-2</v>
      </c>
      <c r="H14" s="32">
        <v>-9.6124684980780639E-4</v>
      </c>
      <c r="I14" s="64">
        <v>2.1826087002059236E-3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-5.4776626311643928E-2</v>
      </c>
      <c r="C15" s="32">
        <v>6.2727643908744302E-3</v>
      </c>
      <c r="D15" s="32">
        <v>-6.107668080355233E-3</v>
      </c>
      <c r="E15" s="32">
        <v>-8.9740003729454898E-4</v>
      </c>
      <c r="F15" s="32">
        <v>-2.9441240991038953E-2</v>
      </c>
      <c r="G15" s="32">
        <v>1.7787860295970015E-2</v>
      </c>
      <c r="H15" s="32">
        <v>-5.5373391281564599E-3</v>
      </c>
      <c r="I15" s="64">
        <v>-2.2652038646171491E-3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-6.243392011116633E-2</v>
      </c>
      <c r="C16" s="32">
        <v>-9.0477753751569967E-3</v>
      </c>
      <c r="D16" s="32">
        <v>-3.0461607614503783E-2</v>
      </c>
      <c r="E16" s="32">
        <v>2.2383129292722348E-3</v>
      </c>
      <c r="F16" s="32">
        <v>-5.39667114896214E-2</v>
      </c>
      <c r="G16" s="32">
        <v>2.7625781038092434E-2</v>
      </c>
      <c r="H16" s="32">
        <v>-1.5699146134422692E-2</v>
      </c>
      <c r="I16" s="64">
        <v>-9.4404713164364384E-4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-5.9231640369097116E-2</v>
      </c>
      <c r="C17" s="32">
        <v>2.1187391817249601E-2</v>
      </c>
      <c r="D17" s="32">
        <v>5.6103704347070238E-3</v>
      </c>
      <c r="E17" s="32">
        <v>-9.3281558452829039E-4</v>
      </c>
      <c r="F17" s="32">
        <v>-3.6251577309921457E-2</v>
      </c>
      <c r="G17" s="32">
        <v>3.0167347381762299E-2</v>
      </c>
      <c r="H17" s="32">
        <v>-3.3802264944237104E-3</v>
      </c>
      <c r="I17" s="64">
        <v>-7.3524343373471135E-3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-5.7283476289729185E-2</v>
      </c>
      <c r="C18" s="32">
        <v>-1.1928079571537853E-2</v>
      </c>
      <c r="D18" s="32">
        <v>-2.5273507329281353E-2</v>
      </c>
      <c r="E18" s="32">
        <v>3.6581111387989917E-3</v>
      </c>
      <c r="F18" s="32">
        <v>-1.0552952102198532E-2</v>
      </c>
      <c r="G18" s="32">
        <v>1.9577930209147665E-2</v>
      </c>
      <c r="H18" s="32">
        <v>-1.3507437714166182E-2</v>
      </c>
      <c r="I18" s="64">
        <v>8.4947827264503228E-3</v>
      </c>
      <c r="J18" s="32"/>
      <c r="K18" s="44"/>
      <c r="L18" s="45"/>
    </row>
    <row r="19" spans="1:12" x14ac:dyDescent="0.25">
      <c r="A19" s="66" t="s">
        <v>48</v>
      </c>
      <c r="B19" s="32">
        <v>-6.3438747953746821E-2</v>
      </c>
      <c r="C19" s="32">
        <v>-1.0958400317117811E-2</v>
      </c>
      <c r="D19" s="32">
        <v>-1.1551569506726422E-2</v>
      </c>
      <c r="E19" s="32">
        <v>-3.634709003991099E-3</v>
      </c>
      <c r="F19" s="32">
        <v>-2.6654735800179741E-2</v>
      </c>
      <c r="G19" s="32">
        <v>-9.0639040153253081E-3</v>
      </c>
      <c r="H19" s="32">
        <v>-1.0658617713121155E-2</v>
      </c>
      <c r="I19" s="64">
        <v>-7.0420795841099615E-3</v>
      </c>
      <c r="J19" s="57"/>
      <c r="K19" s="46"/>
      <c r="L19" s="45"/>
    </row>
    <row r="20" spans="1:12" x14ac:dyDescent="0.25">
      <c r="A20" s="62"/>
      <c r="B20" s="84" t="s">
        <v>49</v>
      </c>
      <c r="C20" s="84"/>
      <c r="D20" s="84"/>
      <c r="E20" s="84"/>
      <c r="F20" s="84"/>
      <c r="G20" s="84"/>
      <c r="H20" s="84"/>
      <c r="I20" s="85"/>
      <c r="J20" s="32"/>
      <c r="K20" s="44"/>
      <c r="L20" s="45"/>
    </row>
    <row r="21" spans="1:12" x14ac:dyDescent="0.25">
      <c r="A21" s="65" t="s">
        <v>50</v>
      </c>
      <c r="B21" s="32">
        <v>-5.3763948099394998E-2</v>
      </c>
      <c r="C21" s="32">
        <v>-1.3584772213469654E-3</v>
      </c>
      <c r="D21" s="32">
        <v>-6.7206197028198966E-3</v>
      </c>
      <c r="E21" s="32">
        <v>-2.2550469183181265E-3</v>
      </c>
      <c r="F21" s="32">
        <v>-5.2240413908750449E-2</v>
      </c>
      <c r="G21" s="32">
        <v>2.8743858399794542E-2</v>
      </c>
      <c r="H21" s="32">
        <v>-5.1263198844133662E-3</v>
      </c>
      <c r="I21" s="64">
        <v>5.1085336053693364E-3</v>
      </c>
      <c r="J21" s="32"/>
      <c r="K21" s="44"/>
      <c r="L21" s="44"/>
    </row>
    <row r="22" spans="1:12" x14ac:dyDescent="0.25">
      <c r="A22" s="65" t="s">
        <v>51</v>
      </c>
      <c r="B22" s="32">
        <v>-5.9560910769461239E-2</v>
      </c>
      <c r="C22" s="32">
        <v>7.8049200496630444E-3</v>
      </c>
      <c r="D22" s="32">
        <v>-1.3585591711007927E-2</v>
      </c>
      <c r="E22" s="32">
        <v>3.8828408374074197E-3</v>
      </c>
      <c r="F22" s="32">
        <v>-1.6558137390615402E-3</v>
      </c>
      <c r="G22" s="32">
        <v>2.1295169629316213E-2</v>
      </c>
      <c r="H22" s="32">
        <v>-1.0527875130612263E-2</v>
      </c>
      <c r="I22" s="64">
        <v>2.0286568336151944E-3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-5.1963723914063564E-2</v>
      </c>
      <c r="C23" s="32">
        <v>0.11303573525029131</v>
      </c>
      <c r="D23" s="32">
        <v>2.8339855320355989E-2</v>
      </c>
      <c r="E23" s="32">
        <v>3.1007385168585699E-2</v>
      </c>
      <c r="F23" s="32">
        <v>0.11571638305010312</v>
      </c>
      <c r="G23" s="32">
        <v>5.3003506048184823E-2</v>
      </c>
      <c r="H23" s="32">
        <v>-5.0907223445161298E-3</v>
      </c>
      <c r="I23" s="64">
        <v>1.7342630889549238E-2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-8.6334394127789982E-2</v>
      </c>
      <c r="C24" s="32">
        <v>2.1289728085512216E-2</v>
      </c>
      <c r="D24" s="32">
        <v>-6.2358068243058007E-3</v>
      </c>
      <c r="E24" s="32">
        <v>6.5383870537116806E-3</v>
      </c>
      <c r="F24" s="32">
        <v>-3.2975440760869668E-2</v>
      </c>
      <c r="G24" s="32">
        <v>2.3420726361343291E-2</v>
      </c>
      <c r="H24" s="32">
        <v>-8.9067263977790079E-3</v>
      </c>
      <c r="I24" s="64">
        <v>1.1234783584746388E-2</v>
      </c>
      <c r="J24" s="32"/>
      <c r="K24" s="44" t="s">
        <v>53</v>
      </c>
      <c r="L24" s="45">
        <v>88.707409353094434</v>
      </c>
    </row>
    <row r="25" spans="1:12" x14ac:dyDescent="0.25">
      <c r="A25" s="65" t="s">
        <v>55</v>
      </c>
      <c r="B25" s="32">
        <v>-5.0370880286824016E-2</v>
      </c>
      <c r="C25" s="32">
        <v>-2.5654363160463323E-3</v>
      </c>
      <c r="D25" s="32">
        <v>-1.368422118276913E-2</v>
      </c>
      <c r="E25" s="32">
        <v>-1.504887409319311E-3</v>
      </c>
      <c r="F25" s="32">
        <v>-3.9463558807973032E-2</v>
      </c>
      <c r="G25" s="32">
        <v>2.1678027383043474E-2</v>
      </c>
      <c r="H25" s="32">
        <v>-7.535788239638519E-3</v>
      </c>
      <c r="I25" s="64">
        <v>1.3258965296685243E-3</v>
      </c>
      <c r="J25" s="32"/>
      <c r="K25" s="44" t="s">
        <v>54</v>
      </c>
      <c r="L25" s="45">
        <v>90.928369863197489</v>
      </c>
    </row>
    <row r="26" spans="1:12" x14ac:dyDescent="0.25">
      <c r="A26" s="65" t="s">
        <v>56</v>
      </c>
      <c r="B26" s="32">
        <v>-3.9491079229914017E-2</v>
      </c>
      <c r="C26" s="32">
        <v>-4.819061315523232E-3</v>
      </c>
      <c r="D26" s="32">
        <v>-1.2733461364914711E-2</v>
      </c>
      <c r="E26" s="32">
        <v>-2.3068757539204121E-3</v>
      </c>
      <c r="F26" s="32">
        <v>-4.6117854166713768E-2</v>
      </c>
      <c r="G26" s="32">
        <v>2.7866840609923171E-2</v>
      </c>
      <c r="H26" s="32">
        <v>-5.989081603283708E-3</v>
      </c>
      <c r="I26" s="64">
        <v>4.048443959618897E-4</v>
      </c>
      <c r="J26" s="32"/>
      <c r="K26" s="44" t="s">
        <v>55</v>
      </c>
      <c r="L26" s="45">
        <v>95.642755764256847</v>
      </c>
    </row>
    <row r="27" spans="1:12" ht="17.25" customHeight="1" x14ac:dyDescent="0.25">
      <c r="A27" s="65" t="s">
        <v>57</v>
      </c>
      <c r="B27" s="32">
        <v>-3.9317138205083757E-2</v>
      </c>
      <c r="C27" s="32">
        <v>-7.1909126506882748E-3</v>
      </c>
      <c r="D27" s="32">
        <v>-1.4124235028749932E-2</v>
      </c>
      <c r="E27" s="32">
        <v>-2.6685259721738186E-3</v>
      </c>
      <c r="F27" s="32">
        <v>-3.0999606337343888E-2</v>
      </c>
      <c r="G27" s="32">
        <v>3.0266705760665147E-2</v>
      </c>
      <c r="H27" s="32">
        <v>-6.6170210135773067E-3</v>
      </c>
      <c r="I27" s="64">
        <v>2.4120378995475811E-3</v>
      </c>
      <c r="J27" s="58"/>
      <c r="K27" s="48" t="s">
        <v>56</v>
      </c>
      <c r="L27" s="45">
        <v>96.837979565503474</v>
      </c>
    </row>
    <row r="28" spans="1:12" x14ac:dyDescent="0.25">
      <c r="A28" s="65" t="s">
        <v>58</v>
      </c>
      <c r="B28" s="32">
        <v>-5.7759187675275547E-2</v>
      </c>
      <c r="C28" s="32">
        <v>-1.0079514615354057E-2</v>
      </c>
      <c r="D28" s="32">
        <v>-1.5820778122968893E-2</v>
      </c>
      <c r="E28" s="32">
        <v>-2.4952235384027022E-3</v>
      </c>
      <c r="F28" s="32">
        <v>-1.5580027009311159E-2</v>
      </c>
      <c r="G28" s="32">
        <v>2.4734578307870292E-2</v>
      </c>
      <c r="H28" s="32">
        <v>-5.808926219896926E-3</v>
      </c>
      <c r="I28" s="64">
        <v>2.1206558817743471E-3</v>
      </c>
      <c r="J28" s="23"/>
      <c r="K28" s="41" t="s">
        <v>57</v>
      </c>
      <c r="L28" s="45">
        <v>97.059795062275938</v>
      </c>
    </row>
    <row r="29" spans="1:12" ht="15.75" thickBot="1" x14ac:dyDescent="0.3">
      <c r="A29" s="67" t="s">
        <v>59</v>
      </c>
      <c r="B29" s="68">
        <v>-8.7090983882427753E-2</v>
      </c>
      <c r="C29" s="68">
        <v>-9.7214193718498931E-3</v>
      </c>
      <c r="D29" s="68">
        <v>-9.9824602313627331E-3</v>
      </c>
      <c r="E29" s="68">
        <v>-2.5484148253021033E-3</v>
      </c>
      <c r="F29" s="68">
        <v>2.7927522035377406E-2</v>
      </c>
      <c r="G29" s="68">
        <v>4.1264216184265123E-2</v>
      </c>
      <c r="H29" s="68">
        <v>2.8434941452726292E-4</v>
      </c>
      <c r="I29" s="69">
        <v>1.2184834808854683E-2</v>
      </c>
      <c r="J29" s="23"/>
      <c r="K29" s="41" t="s">
        <v>58</v>
      </c>
      <c r="L29" s="45">
        <v>95.626267594883345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92.083958515391842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92.597545250489517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92.249258744135915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95.901399848063605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96.931122587040292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97.286053516650043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95.854525540901065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92.677537964352254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94.8861613894328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91.972206594605709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94.891898620484838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96.034184723215205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96.395570000369588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94.840134628571988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92.113472604659592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82.006799478918438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88.836800801995182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94.835387495678901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96.20727618619803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96.503873688339709</v>
      </c>
    </row>
    <row r="58" spans="1:12" ht="15.4" customHeight="1" x14ac:dyDescent="0.25">
      <c r="K58" s="41" t="s">
        <v>58</v>
      </c>
      <c r="L58" s="45">
        <v>94.743506647881262</v>
      </c>
    </row>
    <row r="59" spans="1:12" ht="15.4" customHeight="1" x14ac:dyDescent="0.25">
      <c r="K59" s="41" t="s">
        <v>59</v>
      </c>
      <c r="L59" s="45">
        <v>92.285632348723837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89.22523160441375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92.151154398945366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96.673009983879297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97.643297368014387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97.612265639626628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95.620631580001046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91.533387747898786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91.530681627335909</v>
      </c>
    </row>
    <row r="72" spans="1:12" ht="15.4" customHeight="1" x14ac:dyDescent="0.25">
      <c r="K72" s="44" t="s">
        <v>54</v>
      </c>
      <c r="L72" s="45">
        <v>91.312385349591352</v>
      </c>
    </row>
    <row r="73" spans="1:12" ht="15.4" customHeight="1" x14ac:dyDescent="0.25">
      <c r="K73" s="44" t="s">
        <v>55</v>
      </c>
      <c r="L73" s="45">
        <v>95.016158345626351</v>
      </c>
    </row>
    <row r="74" spans="1:12" ht="15.4" customHeight="1" x14ac:dyDescent="0.25">
      <c r="K74" s="48" t="s">
        <v>56</v>
      </c>
      <c r="L74" s="45">
        <v>96.050781456216271</v>
      </c>
    </row>
    <row r="75" spans="1:12" ht="15.4" customHeight="1" x14ac:dyDescent="0.25">
      <c r="K75" s="41" t="s">
        <v>57</v>
      </c>
      <c r="L75" s="45">
        <v>95.76645760339494</v>
      </c>
    </row>
    <row r="76" spans="1:12" ht="15.4" customHeight="1" x14ac:dyDescent="0.25">
      <c r="K76" s="41" t="s">
        <v>58</v>
      </c>
      <c r="L76" s="45">
        <v>93.5892652921289</v>
      </c>
    </row>
    <row r="77" spans="1:12" ht="15.4" customHeight="1" x14ac:dyDescent="0.25">
      <c r="A77" s="35" t="s">
        <v>78</v>
      </c>
      <c r="K77" s="41" t="s">
        <v>59</v>
      </c>
      <c r="L77" s="45">
        <v>90.114579426882258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361.71</v>
      </c>
    </row>
    <row r="83" spans="1:12" ht="15.4" customHeight="1" x14ac:dyDescent="0.25">
      <c r="K83" s="44" t="s">
        <v>54</v>
      </c>
      <c r="L83" s="45">
        <v>1036.72</v>
      </c>
    </row>
    <row r="84" spans="1:12" ht="15.4" customHeight="1" x14ac:dyDescent="0.25">
      <c r="K84" s="44" t="s">
        <v>55</v>
      </c>
      <c r="L84" s="45">
        <v>1606.37</v>
      </c>
    </row>
    <row r="85" spans="1:12" ht="15.4" customHeight="1" x14ac:dyDescent="0.25">
      <c r="K85" s="48" t="s">
        <v>56</v>
      </c>
      <c r="L85" s="45">
        <v>1850.88</v>
      </c>
    </row>
    <row r="86" spans="1:12" ht="15.4" customHeight="1" x14ac:dyDescent="0.25">
      <c r="K86" s="41" t="s">
        <v>57</v>
      </c>
      <c r="L86" s="45">
        <v>1742.24</v>
      </c>
    </row>
    <row r="87" spans="1:12" ht="15.4" customHeight="1" x14ac:dyDescent="0.25">
      <c r="K87" s="41" t="s">
        <v>58</v>
      </c>
      <c r="L87" s="45">
        <v>1444.59</v>
      </c>
    </row>
    <row r="88" spans="1:12" ht="15.4" customHeight="1" x14ac:dyDescent="0.25">
      <c r="K88" s="41" t="s">
        <v>59</v>
      </c>
      <c r="L88" s="45">
        <v>1004.61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424.91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1096.69</v>
      </c>
    </row>
    <row r="93" spans="1:12" ht="16.149999999999999" customHeight="1" x14ac:dyDescent="0.25">
      <c r="K93" s="44" t="s">
        <v>55</v>
      </c>
      <c r="L93" s="45">
        <v>1623.64</v>
      </c>
    </row>
    <row r="94" spans="1:12" ht="16.149999999999999" customHeight="1" x14ac:dyDescent="0.25">
      <c r="K94" s="48" t="s">
        <v>56</v>
      </c>
      <c r="L94" s="45">
        <v>1836.7</v>
      </c>
    </row>
    <row r="95" spans="1:12" ht="16.149999999999999" customHeight="1" x14ac:dyDescent="0.25">
      <c r="K95" s="41" t="s">
        <v>57</v>
      </c>
      <c r="L95" s="45">
        <v>1756.04</v>
      </c>
    </row>
    <row r="96" spans="1:12" ht="16.149999999999999" customHeight="1" x14ac:dyDescent="0.25">
      <c r="A96" s="35"/>
      <c r="K96" s="41" t="s">
        <v>58</v>
      </c>
      <c r="L96" s="45">
        <v>1508.58</v>
      </c>
    </row>
    <row r="97" spans="1:12" ht="16.149999999999999" customHeight="1" x14ac:dyDescent="0.25">
      <c r="K97" s="41" t="s">
        <v>59</v>
      </c>
      <c r="L97" s="45">
        <v>1130.77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1093.17</v>
      </c>
    </row>
    <row r="103" spans="1:12" ht="16.149999999999999" customHeight="1" x14ac:dyDescent="0.25">
      <c r="K103" s="47" t="s">
        <v>13</v>
      </c>
      <c r="L103" s="51">
        <v>3555.59</v>
      </c>
    </row>
    <row r="104" spans="1:12" ht="16.149999999999999" customHeight="1" x14ac:dyDescent="0.25">
      <c r="K104" s="47" t="s">
        <v>14</v>
      </c>
      <c r="L104" s="51">
        <v>1635.09</v>
      </c>
    </row>
    <row r="105" spans="1:12" ht="16.149999999999999" customHeight="1" x14ac:dyDescent="0.25">
      <c r="K105" s="47" t="s">
        <v>15</v>
      </c>
      <c r="L105" s="51">
        <v>2141.71</v>
      </c>
    </row>
    <row r="106" spans="1:12" ht="16.149999999999999" customHeight="1" x14ac:dyDescent="0.25">
      <c r="K106" s="47" t="s">
        <v>16</v>
      </c>
      <c r="L106" s="51">
        <v>1742.45</v>
      </c>
    </row>
    <row r="107" spans="1:12" ht="16.149999999999999" customHeight="1" x14ac:dyDescent="0.25">
      <c r="K107" s="47" t="s">
        <v>17</v>
      </c>
      <c r="L107" s="51">
        <v>1770.8</v>
      </c>
    </row>
    <row r="108" spans="1:12" ht="16.149999999999999" customHeight="1" x14ac:dyDescent="0.25">
      <c r="K108" s="47" t="s">
        <v>18</v>
      </c>
      <c r="L108" s="51">
        <v>913.66</v>
      </c>
    </row>
    <row r="109" spans="1:12" ht="16.149999999999999" customHeight="1" x14ac:dyDescent="0.25">
      <c r="K109" s="47" t="s">
        <v>19</v>
      </c>
      <c r="L109" s="51">
        <v>675.17</v>
      </c>
    </row>
    <row r="110" spans="1:12" ht="16.149999999999999" customHeight="1" x14ac:dyDescent="0.25">
      <c r="K110" s="47" t="s">
        <v>20</v>
      </c>
      <c r="L110" s="51">
        <v>1659.52</v>
      </c>
    </row>
    <row r="111" spans="1:12" ht="16.149999999999999" customHeight="1" x14ac:dyDescent="0.25">
      <c r="K111" s="47" t="s">
        <v>21</v>
      </c>
      <c r="L111" s="51">
        <v>1942.77</v>
      </c>
    </row>
    <row r="112" spans="1:12" ht="16.149999999999999" customHeight="1" x14ac:dyDescent="0.25">
      <c r="A112" s="36"/>
      <c r="K112" s="47" t="s">
        <v>22</v>
      </c>
      <c r="L112" s="51">
        <v>2230.88</v>
      </c>
    </row>
    <row r="113" spans="1:12" ht="16.149999999999999" customHeight="1" x14ac:dyDescent="0.25">
      <c r="K113" s="47" t="s">
        <v>23</v>
      </c>
      <c r="L113" s="51">
        <v>1452.48</v>
      </c>
    </row>
    <row r="114" spans="1:12" ht="16.149999999999999" customHeight="1" x14ac:dyDescent="0.25">
      <c r="K114" s="47" t="s">
        <v>24</v>
      </c>
      <c r="L114" s="51">
        <v>1888.54</v>
      </c>
    </row>
    <row r="115" spans="1:12" ht="16.149999999999999" customHeight="1" x14ac:dyDescent="0.25">
      <c r="K115" s="47" t="s">
        <v>25</v>
      </c>
      <c r="L115" s="51">
        <v>1324.09</v>
      </c>
    </row>
    <row r="116" spans="1:12" ht="16.149999999999999" customHeight="1" x14ac:dyDescent="0.25">
      <c r="K116" s="47" t="s">
        <v>26</v>
      </c>
      <c r="L116" s="51">
        <v>1710.27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1320.23</v>
      </c>
    </row>
    <row r="118" spans="1:12" ht="16.149999999999999" customHeight="1" x14ac:dyDescent="0.25">
      <c r="K118" s="47" t="s">
        <v>28</v>
      </c>
      <c r="L118" s="51">
        <v>1227.97</v>
      </c>
    </row>
    <row r="119" spans="1:12" ht="16.149999999999999" customHeight="1" x14ac:dyDescent="0.25">
      <c r="K119" s="47" t="s">
        <v>29</v>
      </c>
      <c r="L119" s="51">
        <v>950.76</v>
      </c>
    </row>
    <row r="120" spans="1:12" ht="16.149999999999999" customHeight="1" x14ac:dyDescent="0.25">
      <c r="K120" s="47" t="s">
        <v>30</v>
      </c>
      <c r="L120" s="51">
        <v>1120.6400000000001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1163.07</v>
      </c>
    </row>
    <row r="123" spans="1:12" ht="16.149999999999999" customHeight="1" x14ac:dyDescent="0.25">
      <c r="K123" s="47" t="s">
        <v>13</v>
      </c>
      <c r="L123" s="51">
        <v>3087.07</v>
      </c>
    </row>
    <row r="124" spans="1:12" ht="16.149999999999999" customHeight="1" x14ac:dyDescent="0.25">
      <c r="K124" s="47" t="s">
        <v>14</v>
      </c>
      <c r="L124" s="51">
        <v>1634.84</v>
      </c>
    </row>
    <row r="125" spans="1:12" ht="16.149999999999999" customHeight="1" x14ac:dyDescent="0.25">
      <c r="K125" s="47" t="s">
        <v>15</v>
      </c>
      <c r="L125" s="51">
        <v>2152.3000000000002</v>
      </c>
    </row>
    <row r="126" spans="1:12" ht="16.149999999999999" customHeight="1" x14ac:dyDescent="0.25">
      <c r="K126" s="47" t="s">
        <v>16</v>
      </c>
      <c r="L126" s="51">
        <v>1774.23</v>
      </c>
    </row>
    <row r="127" spans="1:12" ht="16.149999999999999" customHeight="1" x14ac:dyDescent="0.25">
      <c r="K127" s="47" t="s">
        <v>17</v>
      </c>
      <c r="L127" s="51">
        <v>1740.5</v>
      </c>
    </row>
    <row r="128" spans="1:12" ht="16.149999999999999" customHeight="1" x14ac:dyDescent="0.25">
      <c r="K128" s="47" t="s">
        <v>18</v>
      </c>
      <c r="L128" s="51">
        <v>919.82</v>
      </c>
    </row>
    <row r="129" spans="11:12" ht="16.149999999999999" customHeight="1" x14ac:dyDescent="0.25">
      <c r="K129" s="47" t="s">
        <v>19</v>
      </c>
      <c r="L129" s="51">
        <v>703.56</v>
      </c>
    </row>
    <row r="130" spans="11:12" ht="16.149999999999999" customHeight="1" x14ac:dyDescent="0.25">
      <c r="K130" s="47" t="s">
        <v>20</v>
      </c>
      <c r="L130" s="51">
        <v>1641.19</v>
      </c>
    </row>
    <row r="131" spans="11:12" ht="16.149999999999999" customHeight="1" x14ac:dyDescent="0.25">
      <c r="K131" s="47" t="s">
        <v>21</v>
      </c>
      <c r="L131" s="51">
        <v>2089.0700000000002</v>
      </c>
    </row>
    <row r="132" spans="11:12" ht="16.149999999999999" customHeight="1" x14ac:dyDescent="0.25">
      <c r="K132" s="47" t="s">
        <v>22</v>
      </c>
      <c r="L132" s="51">
        <v>2050.88</v>
      </c>
    </row>
    <row r="133" spans="11:12" ht="16.149999999999999" customHeight="1" x14ac:dyDescent="0.25">
      <c r="K133" s="47" t="s">
        <v>23</v>
      </c>
      <c r="L133" s="51">
        <v>1464.8</v>
      </c>
    </row>
    <row r="134" spans="11:12" ht="16.149999999999999" customHeight="1" x14ac:dyDescent="0.25">
      <c r="K134" s="47" t="s">
        <v>24</v>
      </c>
      <c r="L134" s="51">
        <v>1911.51</v>
      </c>
    </row>
    <row r="135" spans="11:12" ht="16.149999999999999" customHeight="1" x14ac:dyDescent="0.25">
      <c r="K135" s="47" t="s">
        <v>25</v>
      </c>
      <c r="L135" s="51">
        <v>1324.15</v>
      </c>
    </row>
    <row r="136" spans="11:12" x14ac:dyDescent="0.25">
      <c r="K136" s="47" t="s">
        <v>26</v>
      </c>
      <c r="L136" s="51">
        <v>1706.83</v>
      </c>
    </row>
    <row r="137" spans="11:12" x14ac:dyDescent="0.25">
      <c r="K137" s="47" t="s">
        <v>27</v>
      </c>
      <c r="L137" s="51">
        <v>1433.04</v>
      </c>
    </row>
    <row r="138" spans="11:12" x14ac:dyDescent="0.25">
      <c r="K138" s="47" t="s">
        <v>28</v>
      </c>
      <c r="L138" s="51">
        <v>1345.14</v>
      </c>
    </row>
    <row r="139" spans="11:12" x14ac:dyDescent="0.25">
      <c r="K139" s="47" t="s">
        <v>29</v>
      </c>
      <c r="L139" s="51">
        <v>1088.93</v>
      </c>
    </row>
    <row r="140" spans="11:12" x14ac:dyDescent="0.25">
      <c r="K140" s="47" t="s">
        <v>30</v>
      </c>
      <c r="L140" s="51">
        <v>1235.74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1.3030911808015064E-2</v>
      </c>
    </row>
    <row r="145" spans="11:12" x14ac:dyDescent="0.25">
      <c r="K145" s="47" t="s">
        <v>13</v>
      </c>
      <c r="L145" s="44">
        <v>1.6877262399558755E-2</v>
      </c>
    </row>
    <row r="146" spans="11:12" x14ac:dyDescent="0.25">
      <c r="K146" s="47" t="s">
        <v>14</v>
      </c>
      <c r="L146" s="44">
        <v>6.8471533853340358E-2</v>
      </c>
    </row>
    <row r="147" spans="11:12" x14ac:dyDescent="0.25">
      <c r="K147" s="47" t="s">
        <v>15</v>
      </c>
      <c r="L147" s="44">
        <v>1.0219434707080309E-2</v>
      </c>
    </row>
    <row r="148" spans="11:12" x14ac:dyDescent="0.25">
      <c r="K148" s="47" t="s">
        <v>16</v>
      </c>
      <c r="L148" s="44">
        <v>6.6018227741631394E-2</v>
      </c>
    </row>
    <row r="149" spans="11:12" x14ac:dyDescent="0.25">
      <c r="K149" s="47" t="s">
        <v>17</v>
      </c>
      <c r="L149" s="44">
        <v>4.6360727924256134E-2</v>
      </c>
    </row>
    <row r="150" spans="11:12" x14ac:dyDescent="0.25">
      <c r="K150" s="47" t="s">
        <v>18</v>
      </c>
      <c r="L150" s="44">
        <v>0.10124979496008588</v>
      </c>
    </row>
    <row r="151" spans="11:12" x14ac:dyDescent="0.25">
      <c r="K151" s="47" t="s">
        <v>19</v>
      </c>
      <c r="L151" s="44">
        <v>7.0634716744791048E-2</v>
      </c>
    </row>
    <row r="152" spans="11:12" x14ac:dyDescent="0.25">
      <c r="K152" s="47" t="s">
        <v>20</v>
      </c>
      <c r="L152" s="44">
        <v>4.0490593268952532E-2</v>
      </c>
    </row>
    <row r="153" spans="11:12" x14ac:dyDescent="0.25">
      <c r="K153" s="47" t="s">
        <v>21</v>
      </c>
      <c r="L153" s="44">
        <v>1.4401682676925615E-2</v>
      </c>
    </row>
    <row r="154" spans="11:12" x14ac:dyDescent="0.25">
      <c r="K154" s="47" t="s">
        <v>22</v>
      </c>
      <c r="L154" s="44">
        <v>3.9757640462015097E-2</v>
      </c>
    </row>
    <row r="155" spans="11:12" x14ac:dyDescent="0.25">
      <c r="K155" s="47" t="s">
        <v>23</v>
      </c>
      <c r="L155" s="44">
        <v>2.146855202086773E-2</v>
      </c>
    </row>
    <row r="156" spans="11:12" x14ac:dyDescent="0.25">
      <c r="K156" s="47" t="s">
        <v>24</v>
      </c>
      <c r="L156" s="44">
        <v>8.3869488720586804E-2</v>
      </c>
    </row>
    <row r="157" spans="11:12" x14ac:dyDescent="0.25">
      <c r="K157" s="47" t="s">
        <v>25</v>
      </c>
      <c r="L157" s="44">
        <v>6.8095902618262968E-2</v>
      </c>
    </row>
    <row r="158" spans="11:12" x14ac:dyDescent="0.25">
      <c r="K158" s="47" t="s">
        <v>26</v>
      </c>
      <c r="L158" s="44">
        <v>6.1875052970610724E-2</v>
      </c>
    </row>
    <row r="159" spans="11:12" x14ac:dyDescent="0.25">
      <c r="K159" s="47" t="s">
        <v>27</v>
      </c>
      <c r="L159" s="44">
        <v>8.1859295334678936E-2</v>
      </c>
    </row>
    <row r="160" spans="11:12" x14ac:dyDescent="0.25">
      <c r="K160" s="47" t="s">
        <v>28</v>
      </c>
      <c r="L160" s="44">
        <v>0.14373519772265542</v>
      </c>
    </row>
    <row r="161" spans="11:12" x14ac:dyDescent="0.25">
      <c r="K161" s="47" t="s">
        <v>29</v>
      </c>
      <c r="L161" s="44">
        <v>1.6683595240167097E-2</v>
      </c>
    </row>
    <row r="162" spans="11:12" x14ac:dyDescent="0.25">
      <c r="K162" s="47" t="s">
        <v>30</v>
      </c>
      <c r="L162" s="44">
        <v>3.4379601600604333E-2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1.2980087658093992E-2</v>
      </c>
    </row>
    <row r="165" spans="11:12" x14ac:dyDescent="0.25">
      <c r="K165" s="47" t="s">
        <v>13</v>
      </c>
      <c r="L165" s="44">
        <v>1.7160503353617445E-2</v>
      </c>
    </row>
    <row r="166" spans="11:12" x14ac:dyDescent="0.25">
      <c r="K166" s="47" t="s">
        <v>14</v>
      </c>
      <c r="L166" s="44">
        <v>6.9419475617694668E-2</v>
      </c>
    </row>
    <row r="167" spans="11:12" x14ac:dyDescent="0.25">
      <c r="K167" s="47" t="s">
        <v>15</v>
      </c>
      <c r="L167" s="44">
        <v>1.0981321938724165E-2</v>
      </c>
    </row>
    <row r="168" spans="11:12" x14ac:dyDescent="0.25">
      <c r="K168" s="47" t="s">
        <v>16</v>
      </c>
      <c r="L168" s="44">
        <v>6.7281811754640278E-2</v>
      </c>
    </row>
    <row r="169" spans="11:12" x14ac:dyDescent="0.25">
      <c r="K169" s="47" t="s">
        <v>17</v>
      </c>
      <c r="L169" s="44">
        <v>4.7119026556120019E-2</v>
      </c>
    </row>
    <row r="170" spans="11:12" x14ac:dyDescent="0.25">
      <c r="K170" s="47" t="s">
        <v>18</v>
      </c>
      <c r="L170" s="44">
        <v>0.10375660716453439</v>
      </c>
    </row>
    <row r="171" spans="11:12" x14ac:dyDescent="0.25">
      <c r="K171" s="47" t="s">
        <v>19</v>
      </c>
      <c r="L171" s="44">
        <v>5.8994540689216751E-2</v>
      </c>
    </row>
    <row r="172" spans="11:12" x14ac:dyDescent="0.25">
      <c r="K172" s="47" t="s">
        <v>20</v>
      </c>
      <c r="L172" s="44">
        <v>4.0292350185787147E-2</v>
      </c>
    </row>
    <row r="173" spans="11:12" x14ac:dyDescent="0.25">
      <c r="K173" s="47" t="s">
        <v>21</v>
      </c>
      <c r="L173" s="44">
        <v>1.4179245033769022E-2</v>
      </c>
    </row>
    <row r="174" spans="11:12" x14ac:dyDescent="0.25">
      <c r="K174" s="47" t="s">
        <v>22</v>
      </c>
      <c r="L174" s="44">
        <v>4.2522138551309555E-2</v>
      </c>
    </row>
    <row r="175" spans="11:12" x14ac:dyDescent="0.25">
      <c r="K175" s="47" t="s">
        <v>23</v>
      </c>
      <c r="L175" s="44">
        <v>2.101689141784148E-2</v>
      </c>
    </row>
    <row r="176" spans="11:12" x14ac:dyDescent="0.25">
      <c r="K176" s="47" t="s">
        <v>24</v>
      </c>
      <c r="L176" s="44">
        <v>8.5436414071321076E-2</v>
      </c>
    </row>
    <row r="177" spans="9:12" x14ac:dyDescent="0.25">
      <c r="K177" s="47" t="s">
        <v>25</v>
      </c>
      <c r="L177" s="44">
        <v>6.7193227192760621E-2</v>
      </c>
    </row>
    <row r="178" spans="9:12" x14ac:dyDescent="0.25">
      <c r="K178" s="47" t="s">
        <v>26</v>
      </c>
      <c r="L178" s="44">
        <v>6.4973784498714632E-2</v>
      </c>
    </row>
    <row r="179" spans="9:12" x14ac:dyDescent="0.25">
      <c r="K179" s="47" t="s">
        <v>27</v>
      </c>
      <c r="L179" s="44">
        <v>8.3049149377590503E-2</v>
      </c>
    </row>
    <row r="180" spans="9:12" x14ac:dyDescent="0.25">
      <c r="K180" s="47" t="s">
        <v>28</v>
      </c>
      <c r="L180" s="44">
        <v>0.14444235501013183</v>
      </c>
    </row>
    <row r="181" spans="9:12" x14ac:dyDescent="0.25">
      <c r="K181" s="47" t="s">
        <v>29</v>
      </c>
      <c r="L181" s="44">
        <v>1.4488882776560345E-2</v>
      </c>
    </row>
    <row r="182" spans="9:12" x14ac:dyDescent="0.25">
      <c r="K182" s="47" t="s">
        <v>30</v>
      </c>
      <c r="L182" s="44">
        <v>3.414271496806006E-2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-6.0399365534623994E-2</v>
      </c>
    </row>
    <row r="186" spans="9:12" x14ac:dyDescent="0.25">
      <c r="K186" s="47" t="s">
        <v>13</v>
      </c>
      <c r="L186" s="44">
        <v>-4.0889818423804569E-2</v>
      </c>
    </row>
    <row r="187" spans="9:12" x14ac:dyDescent="0.25">
      <c r="K187" s="47" t="s">
        <v>14</v>
      </c>
      <c r="L187" s="44">
        <v>-4.3661249638175637E-2</v>
      </c>
    </row>
    <row r="188" spans="9:12" x14ac:dyDescent="0.25">
      <c r="K188" s="47" t="s">
        <v>15</v>
      </c>
      <c r="L188" s="44">
        <v>1.360380495012925E-2</v>
      </c>
    </row>
    <row r="189" spans="9:12" x14ac:dyDescent="0.25">
      <c r="K189" s="47" t="s">
        <v>16</v>
      </c>
      <c r="L189" s="44">
        <v>-3.8666010956460051E-2</v>
      </c>
    </row>
    <row r="190" spans="9:12" x14ac:dyDescent="0.25">
      <c r="K190" s="47" t="s">
        <v>17</v>
      </c>
      <c r="L190" s="44">
        <v>-4.1291572936494214E-2</v>
      </c>
    </row>
    <row r="191" spans="9:12" x14ac:dyDescent="0.25">
      <c r="K191" s="47" t="s">
        <v>18</v>
      </c>
      <c r="L191" s="44">
        <v>-3.3365946054780382E-2</v>
      </c>
    </row>
    <row r="192" spans="9:12" x14ac:dyDescent="0.25">
      <c r="K192" s="47" t="s">
        <v>19</v>
      </c>
      <c r="L192" s="44">
        <v>-0.21216712764393852</v>
      </c>
    </row>
    <row r="193" spans="11:12" x14ac:dyDescent="0.25">
      <c r="K193" s="47" t="s">
        <v>20</v>
      </c>
      <c r="L193" s="44">
        <v>-6.1338638472045459E-2</v>
      </c>
    </row>
    <row r="194" spans="11:12" x14ac:dyDescent="0.25">
      <c r="K194" s="47" t="s">
        <v>21</v>
      </c>
      <c r="L194" s="44">
        <v>-7.1289508693059278E-2</v>
      </c>
    </row>
    <row r="195" spans="11:12" x14ac:dyDescent="0.25">
      <c r="K195" s="47" t="s">
        <v>22</v>
      </c>
      <c r="L195" s="44">
        <v>8.8694653081766717E-3</v>
      </c>
    </row>
    <row r="196" spans="11:12" x14ac:dyDescent="0.25">
      <c r="K196" s="47" t="s">
        <v>23</v>
      </c>
      <c r="L196" s="44">
        <v>-7.6565261353145453E-2</v>
      </c>
    </row>
    <row r="197" spans="11:12" x14ac:dyDescent="0.25">
      <c r="K197" s="47" t="s">
        <v>24</v>
      </c>
      <c r="L197" s="44">
        <v>-3.9097113676082151E-2</v>
      </c>
    </row>
    <row r="198" spans="11:12" x14ac:dyDescent="0.25">
      <c r="K198" s="47" t="s">
        <v>25</v>
      </c>
      <c r="L198" s="44">
        <v>-6.9224376654516195E-2</v>
      </c>
    </row>
    <row r="199" spans="11:12" x14ac:dyDescent="0.25">
      <c r="K199" s="47" t="s">
        <v>26</v>
      </c>
      <c r="L199" s="44">
        <v>-9.4804277627871247E-3</v>
      </c>
    </row>
    <row r="200" spans="11:12" x14ac:dyDescent="0.25">
      <c r="K200" s="47" t="s">
        <v>27</v>
      </c>
      <c r="L200" s="44">
        <v>-4.3009408075264655E-2</v>
      </c>
    </row>
    <row r="201" spans="11:12" x14ac:dyDescent="0.25">
      <c r="K201" s="47" t="s">
        <v>28</v>
      </c>
      <c r="L201" s="44">
        <v>-5.2079509056788598E-2</v>
      </c>
    </row>
    <row r="202" spans="11:12" x14ac:dyDescent="0.25">
      <c r="K202" s="47" t="s">
        <v>29</v>
      </c>
      <c r="L202" s="44">
        <v>-0.1808079379536236</v>
      </c>
    </row>
    <row r="203" spans="11:12" x14ac:dyDescent="0.25">
      <c r="K203" s="47" t="s">
        <v>30</v>
      </c>
      <c r="L203" s="44">
        <v>-6.3219818321075927E-2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-3.5966758321940295E-3</v>
      </c>
    </row>
    <row r="206" spans="11:12" x14ac:dyDescent="0.25">
      <c r="K206" s="47" t="s">
        <v>13</v>
      </c>
      <c r="L206" s="44">
        <v>5.599099416027542E-3</v>
      </c>
    </row>
    <row r="207" spans="11:12" x14ac:dyDescent="0.25">
      <c r="K207" s="47" t="s">
        <v>14</v>
      </c>
      <c r="L207" s="44">
        <v>-3.3467213679928554E-3</v>
      </c>
    </row>
    <row r="208" spans="11:12" x14ac:dyDescent="0.25">
      <c r="K208" s="47" t="s">
        <v>15</v>
      </c>
      <c r="L208" s="44">
        <v>4.6962651043573889E-3</v>
      </c>
    </row>
    <row r="209" spans="11:12" x14ac:dyDescent="0.25">
      <c r="K209" s="47" t="s">
        <v>16</v>
      </c>
      <c r="L209" s="44">
        <v>5.7327873535850671E-4</v>
      </c>
    </row>
    <row r="210" spans="11:12" x14ac:dyDescent="0.25">
      <c r="K210" s="47" t="s">
        <v>17</v>
      </c>
      <c r="L210" s="44">
        <v>2.8940335155556163E-3</v>
      </c>
    </row>
    <row r="211" spans="11:12" x14ac:dyDescent="0.25">
      <c r="K211" s="47" t="s">
        <v>18</v>
      </c>
      <c r="L211" s="44">
        <v>2.6931422184233167E-3</v>
      </c>
    </row>
    <row r="212" spans="11:12" x14ac:dyDescent="0.25">
      <c r="K212" s="47" t="s">
        <v>19</v>
      </c>
      <c r="L212" s="44">
        <v>4.1451800786118653E-3</v>
      </c>
    </row>
    <row r="213" spans="11:12" x14ac:dyDescent="0.25">
      <c r="K213" s="47" t="s">
        <v>20</v>
      </c>
      <c r="L213" s="44">
        <v>-1.8669717616555115E-2</v>
      </c>
    </row>
    <row r="214" spans="11:12" x14ac:dyDescent="0.25">
      <c r="K214" s="47" t="s">
        <v>21</v>
      </c>
      <c r="L214" s="44">
        <v>5.9111352740570666E-4</v>
      </c>
    </row>
    <row r="215" spans="11:12" x14ac:dyDescent="0.25">
      <c r="K215" s="47" t="s">
        <v>22</v>
      </c>
      <c r="L215" s="44">
        <v>4.4724601508878692E-3</v>
      </c>
    </row>
    <row r="216" spans="11:12" x14ac:dyDescent="0.25">
      <c r="K216" s="47" t="s">
        <v>23</v>
      </c>
      <c r="L216" s="44">
        <v>-1.9115634621963418E-3</v>
      </c>
    </row>
    <row r="217" spans="11:12" x14ac:dyDescent="0.25">
      <c r="K217" s="47" t="s">
        <v>24</v>
      </c>
      <c r="L217" s="44">
        <v>4.2503336133470349E-4</v>
      </c>
    </row>
    <row r="218" spans="11:12" x14ac:dyDescent="0.25">
      <c r="K218" s="47" t="s">
        <v>25</v>
      </c>
      <c r="L218" s="44">
        <v>-2.1279254989688967E-2</v>
      </c>
    </row>
    <row r="219" spans="11:12" x14ac:dyDescent="0.25">
      <c r="K219" s="47" t="s">
        <v>26</v>
      </c>
      <c r="L219" s="44">
        <v>-2.9729563746127008E-3</v>
      </c>
    </row>
    <row r="220" spans="11:12" x14ac:dyDescent="0.25">
      <c r="K220" s="47" t="s">
        <v>27</v>
      </c>
      <c r="L220" s="44">
        <v>-1.1782479525268563E-5</v>
      </c>
    </row>
    <row r="221" spans="11:12" x14ac:dyDescent="0.25">
      <c r="K221" s="47" t="s">
        <v>28</v>
      </c>
      <c r="L221" s="44">
        <v>-5.2641847950913867E-2</v>
      </c>
    </row>
    <row r="222" spans="11:12" x14ac:dyDescent="0.25">
      <c r="K222" s="47" t="s">
        <v>29</v>
      </c>
      <c r="L222" s="44">
        <v>1.7620272378462642E-2</v>
      </c>
    </row>
    <row r="223" spans="11:12" x14ac:dyDescent="0.25">
      <c r="K223" s="47" t="s">
        <v>30</v>
      </c>
      <c r="L223" s="44">
        <v>-7.8012229481599915E-3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99.389448235467555</v>
      </c>
    </row>
    <row r="267" spans="11:12" x14ac:dyDescent="0.25">
      <c r="K267" s="70">
        <v>43918</v>
      </c>
      <c r="L267" s="45">
        <v>96.607672428421949</v>
      </c>
    </row>
    <row r="268" spans="11:12" x14ac:dyDescent="0.25">
      <c r="K268" s="70">
        <v>43925</v>
      </c>
      <c r="L268" s="45">
        <v>93.827812529434667</v>
      </c>
    </row>
    <row r="269" spans="11:12" x14ac:dyDescent="0.25">
      <c r="K269" s="70">
        <v>43932</v>
      </c>
      <c r="L269" s="45">
        <v>91.887403499108771</v>
      </c>
    </row>
    <row r="270" spans="11:12" x14ac:dyDescent="0.25">
      <c r="K270" s="70">
        <v>43939</v>
      </c>
      <c r="L270" s="45">
        <v>91.310186647196772</v>
      </c>
    </row>
    <row r="271" spans="11:12" x14ac:dyDescent="0.25">
      <c r="K271" s="70">
        <v>43946</v>
      </c>
      <c r="L271" s="45">
        <v>91.600328743396489</v>
      </c>
    </row>
    <row r="272" spans="11:12" x14ac:dyDescent="0.25">
      <c r="K272" s="70">
        <v>43953</v>
      </c>
      <c r="L272" s="45">
        <v>91.953705243491143</v>
      </c>
    </row>
    <row r="273" spans="11:12" x14ac:dyDescent="0.25">
      <c r="K273" s="70">
        <v>43960</v>
      </c>
      <c r="L273" s="45">
        <v>92.449160954964086</v>
      </c>
    </row>
    <row r="274" spans="11:12" x14ac:dyDescent="0.25">
      <c r="K274" s="70">
        <v>43967</v>
      </c>
      <c r="L274" s="45">
        <v>92.970372888560775</v>
      </c>
    </row>
    <row r="275" spans="11:12" x14ac:dyDescent="0.25">
      <c r="K275" s="70">
        <v>43974</v>
      </c>
      <c r="L275" s="45">
        <v>93.250586239551936</v>
      </c>
    </row>
    <row r="276" spans="11:12" x14ac:dyDescent="0.25">
      <c r="K276" s="70">
        <v>43981</v>
      </c>
      <c r="L276" s="45">
        <v>93.813183674802261</v>
      </c>
    </row>
    <row r="277" spans="11:12" x14ac:dyDescent="0.25">
      <c r="K277" s="70">
        <v>43988</v>
      </c>
      <c r="L277" s="45">
        <v>94.668027873725237</v>
      </c>
    </row>
    <row r="278" spans="11:12" x14ac:dyDescent="0.25">
      <c r="K278" s="70">
        <v>43995</v>
      </c>
      <c r="L278" s="45">
        <v>95.110074108833771</v>
      </c>
    </row>
    <row r="279" spans="11:12" x14ac:dyDescent="0.25">
      <c r="K279" s="70">
        <v>44002</v>
      </c>
      <c r="L279" s="45">
        <v>95.245744938085963</v>
      </c>
    </row>
    <row r="280" spans="11:12" x14ac:dyDescent="0.25">
      <c r="K280" s="70">
        <v>44009</v>
      </c>
      <c r="L280" s="45">
        <v>94.327968539090847</v>
      </c>
    </row>
    <row r="281" spans="11:12" x14ac:dyDescent="0.25">
      <c r="K281" s="70" t="s">
        <v>69</v>
      </c>
      <c r="L281" s="45" t="s">
        <v>69</v>
      </c>
    </row>
    <row r="282" spans="11:12" x14ac:dyDescent="0.25">
      <c r="K282" s="70" t="s">
        <v>69</v>
      </c>
      <c r="L282" s="45" t="s">
        <v>69</v>
      </c>
    </row>
    <row r="283" spans="11:12" x14ac:dyDescent="0.25">
      <c r="K283" s="70" t="s">
        <v>69</v>
      </c>
      <c r="L283" s="45" t="s">
        <v>69</v>
      </c>
    </row>
    <row r="284" spans="11:12" x14ac:dyDescent="0.25">
      <c r="K284" s="70" t="s">
        <v>69</v>
      </c>
      <c r="L284" s="45" t="s">
        <v>69</v>
      </c>
    </row>
    <row r="285" spans="11:12" x14ac:dyDescent="0.25">
      <c r="K285" s="70" t="s">
        <v>69</v>
      </c>
      <c r="L285" s="45" t="s">
        <v>69</v>
      </c>
    </row>
    <row r="286" spans="11:12" x14ac:dyDescent="0.25">
      <c r="K286" s="70" t="s">
        <v>69</v>
      </c>
      <c r="L286" s="45" t="s">
        <v>69</v>
      </c>
    </row>
    <row r="287" spans="11:12" x14ac:dyDescent="0.25">
      <c r="K287" s="70" t="s">
        <v>69</v>
      </c>
      <c r="L287" s="45" t="s">
        <v>69</v>
      </c>
    </row>
    <row r="288" spans="11:12" x14ac:dyDescent="0.25">
      <c r="K288" s="70" t="s">
        <v>69</v>
      </c>
      <c r="L288" s="45" t="s">
        <v>69</v>
      </c>
    </row>
    <row r="289" spans="11:12" x14ac:dyDescent="0.25">
      <c r="K289" s="70" t="s">
        <v>69</v>
      </c>
      <c r="L289" s="45" t="s">
        <v>69</v>
      </c>
    </row>
    <row r="290" spans="11:12" x14ac:dyDescent="0.25">
      <c r="K290" s="70" t="s">
        <v>69</v>
      </c>
      <c r="L290" s="45" t="s">
        <v>69</v>
      </c>
    </row>
    <row r="291" spans="11:12" x14ac:dyDescent="0.25">
      <c r="K291" s="70" t="s">
        <v>69</v>
      </c>
      <c r="L291" s="45" t="s">
        <v>69</v>
      </c>
    </row>
    <row r="292" spans="11:12" x14ac:dyDescent="0.25">
      <c r="K292" s="70" t="s">
        <v>69</v>
      </c>
      <c r="L292" s="45" t="s">
        <v>69</v>
      </c>
    </row>
    <row r="293" spans="11:12" x14ac:dyDescent="0.25">
      <c r="K293" s="70" t="s">
        <v>69</v>
      </c>
      <c r="L293" s="45" t="s">
        <v>69</v>
      </c>
    </row>
    <row r="294" spans="11:12" x14ac:dyDescent="0.25">
      <c r="K294" s="70" t="s">
        <v>69</v>
      </c>
      <c r="L294" s="45" t="s">
        <v>69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100.07039151062871</v>
      </c>
    </row>
    <row r="309" spans="11:12" x14ac:dyDescent="0.25">
      <c r="K309" s="70">
        <v>43918</v>
      </c>
      <c r="L309" s="45">
        <v>98.707268973156445</v>
      </c>
    </row>
    <row r="310" spans="11:12" x14ac:dyDescent="0.25">
      <c r="K310" s="70">
        <v>43925</v>
      </c>
      <c r="L310" s="45">
        <v>96.764624637978201</v>
      </c>
    </row>
    <row r="311" spans="11:12" x14ac:dyDescent="0.25">
      <c r="K311" s="70">
        <v>43932</v>
      </c>
      <c r="L311" s="45">
        <v>94.047142781516385</v>
      </c>
    </row>
    <row r="312" spans="11:12" x14ac:dyDescent="0.25">
      <c r="K312" s="70">
        <v>43939</v>
      </c>
      <c r="L312" s="45">
        <v>93.931682067405674</v>
      </c>
    </row>
    <row r="313" spans="11:12" x14ac:dyDescent="0.25">
      <c r="K313" s="70">
        <v>43946</v>
      </c>
      <c r="L313" s="45">
        <v>94.325523021462217</v>
      </c>
    </row>
    <row r="314" spans="11:12" x14ac:dyDescent="0.25">
      <c r="K314" s="70">
        <v>43953</v>
      </c>
      <c r="L314" s="45">
        <v>94.889014052248328</v>
      </c>
    </row>
    <row r="315" spans="11:12" x14ac:dyDescent="0.25">
      <c r="K315" s="70">
        <v>43960</v>
      </c>
      <c r="L315" s="45">
        <v>93.490512860389259</v>
      </c>
    </row>
    <row r="316" spans="11:12" x14ac:dyDescent="0.25">
      <c r="K316" s="70">
        <v>43967</v>
      </c>
      <c r="L316" s="45">
        <v>93.143984060073166</v>
      </c>
    </row>
    <row r="317" spans="11:12" x14ac:dyDescent="0.25">
      <c r="K317" s="70">
        <v>43974</v>
      </c>
      <c r="L317" s="45">
        <v>92.923749755723307</v>
      </c>
    </row>
    <row r="318" spans="11:12" x14ac:dyDescent="0.25">
      <c r="K318" s="70">
        <v>43981</v>
      </c>
      <c r="L318" s="45">
        <v>94.360593136677224</v>
      </c>
    </row>
    <row r="319" spans="11:12" x14ac:dyDescent="0.25">
      <c r="K319" s="70">
        <v>43988</v>
      </c>
      <c r="L319" s="45">
        <v>96.401210131460601</v>
      </c>
    </row>
    <row r="320" spans="11:12" x14ac:dyDescent="0.25">
      <c r="K320" s="70">
        <v>43995</v>
      </c>
      <c r="L320" s="45">
        <v>97.157958262219225</v>
      </c>
    </row>
    <row r="321" spans="11:12" x14ac:dyDescent="0.25">
      <c r="K321" s="70">
        <v>44002</v>
      </c>
      <c r="L321" s="45">
        <v>97.537293410766395</v>
      </c>
    </row>
    <row r="322" spans="11:12" x14ac:dyDescent="0.25">
      <c r="K322" s="70">
        <v>44009</v>
      </c>
      <c r="L322" s="45">
        <v>96.826176346896602</v>
      </c>
    </row>
    <row r="323" spans="11:12" x14ac:dyDescent="0.25">
      <c r="K323" s="70" t="s">
        <v>69</v>
      </c>
      <c r="L323" s="45" t="s">
        <v>69</v>
      </c>
    </row>
    <row r="324" spans="11:12" x14ac:dyDescent="0.25">
      <c r="K324" s="70" t="s">
        <v>69</v>
      </c>
      <c r="L324" s="45" t="s">
        <v>69</v>
      </c>
    </row>
    <row r="325" spans="11:12" x14ac:dyDescent="0.25">
      <c r="K325" s="70" t="s">
        <v>69</v>
      </c>
      <c r="L325" s="45" t="s">
        <v>69</v>
      </c>
    </row>
    <row r="326" spans="11:12" x14ac:dyDescent="0.25">
      <c r="K326" s="70" t="s">
        <v>69</v>
      </c>
      <c r="L326" s="45" t="s">
        <v>69</v>
      </c>
    </row>
    <row r="327" spans="11:12" x14ac:dyDescent="0.25">
      <c r="K327" s="70" t="s">
        <v>69</v>
      </c>
      <c r="L327" s="45" t="s">
        <v>69</v>
      </c>
    </row>
    <row r="328" spans="11:12" x14ac:dyDescent="0.25">
      <c r="K328" s="70" t="s">
        <v>69</v>
      </c>
      <c r="L328" s="45" t="s">
        <v>69</v>
      </c>
    </row>
    <row r="329" spans="11:12" x14ac:dyDescent="0.25">
      <c r="K329" s="70" t="s">
        <v>69</v>
      </c>
      <c r="L329" s="45" t="s">
        <v>69</v>
      </c>
    </row>
    <row r="330" spans="11:12" x14ac:dyDescent="0.25">
      <c r="K330" s="70" t="s">
        <v>69</v>
      </c>
      <c r="L330" s="45" t="s">
        <v>69</v>
      </c>
    </row>
    <row r="331" spans="11:12" x14ac:dyDescent="0.25">
      <c r="K331" s="70" t="s">
        <v>69</v>
      </c>
      <c r="L331" s="45" t="s">
        <v>69</v>
      </c>
    </row>
    <row r="332" spans="11:12" x14ac:dyDescent="0.25">
      <c r="K332" s="70" t="s">
        <v>69</v>
      </c>
      <c r="L332" s="45" t="s">
        <v>69</v>
      </c>
    </row>
    <row r="333" spans="11:12" x14ac:dyDescent="0.25">
      <c r="K333" s="70" t="s">
        <v>69</v>
      </c>
      <c r="L333" s="45" t="s">
        <v>69</v>
      </c>
    </row>
    <row r="334" spans="11:12" x14ac:dyDescent="0.25">
      <c r="K334" s="70" t="s">
        <v>69</v>
      </c>
      <c r="L334" s="45" t="s">
        <v>69</v>
      </c>
    </row>
    <row r="335" spans="11:12" x14ac:dyDescent="0.25">
      <c r="K335" s="70" t="s">
        <v>69</v>
      </c>
      <c r="L335" s="45" t="s">
        <v>69</v>
      </c>
    </row>
    <row r="336" spans="11:12" x14ac:dyDescent="0.25">
      <c r="K336" s="70" t="s">
        <v>69</v>
      </c>
      <c r="L336" s="45" t="s">
        <v>69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2020-07-10T07:20:51Z</dcterms:modified>
</cp:coreProperties>
</file>