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F6C24950-0CF2-47E8-AD7F-75D60BF72E4B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005" r:id="rId2"/>
    <sheet name="Mining" sheetId="1006" r:id="rId3"/>
    <sheet name="Manufacturing" sheetId="1007" r:id="rId4"/>
    <sheet name="Electricity, gas, water and..." sheetId="1008" r:id="rId5"/>
    <sheet name="Construction" sheetId="1009" r:id="rId6"/>
    <sheet name="Wholesale trade" sheetId="1010" r:id="rId7"/>
    <sheet name="Retail trade" sheetId="1011" r:id="rId8"/>
    <sheet name="Accommodation and food serv..." sheetId="1012" r:id="rId9"/>
    <sheet name="Transport, postal and wareh..." sheetId="1013" r:id="rId10"/>
    <sheet name="Information media and telec..." sheetId="1014" r:id="rId11"/>
    <sheet name="Financial and insurance ser..." sheetId="1015" r:id="rId12"/>
    <sheet name="Rental, hiring and real est..." sheetId="1016" r:id="rId13"/>
    <sheet name="Professional, scientific an..." sheetId="1017" r:id="rId14"/>
    <sheet name="Administrative and support ..." sheetId="1018" r:id="rId15"/>
    <sheet name="Public administration and s..." sheetId="1019" r:id="rId16"/>
    <sheet name="Education and training" sheetId="1020" r:id="rId17"/>
    <sheet name="Health care and social assi..." sheetId="1021" r:id="rId18"/>
    <sheet name="Arts and recreation services" sheetId="1022" r:id="rId19"/>
    <sheet name="Other services" sheetId="1023" r:id="rId20"/>
  </sheets>
  <definedNames>
    <definedName name="_AMO_UniqueIdentifier" hidden="1">"'2995e12c-7f92-4103-a2d1-a1d598d57c6f'"</definedName>
    <definedName name="_xlnm.Print_Area" localSheetId="8">'Accommodation and food serv...'!$A$1:$I$88</definedName>
    <definedName name="_xlnm.Print_Area" localSheetId="14">'Administrative and support ...'!$A$1:$I$88</definedName>
    <definedName name="_xlnm.Print_Area" localSheetId="1">'Agriculture, forestry and f...'!$A$1:$I$88</definedName>
    <definedName name="_xlnm.Print_Area" localSheetId="18">'Arts and recreation services'!$A$1:$I$88</definedName>
    <definedName name="_xlnm.Print_Area" localSheetId="5">Construction!$A$1:$I$88</definedName>
    <definedName name="_xlnm.Print_Area" localSheetId="16">'Education and training'!$A$1:$I$88</definedName>
    <definedName name="_xlnm.Print_Area" localSheetId="4">'Electricity, gas, water and...'!$A$1:$I$88</definedName>
    <definedName name="_xlnm.Print_Area" localSheetId="11">'Financial and insurance ser...'!$A$1:$I$88</definedName>
    <definedName name="_xlnm.Print_Area" localSheetId="17">'Health care and social assi...'!$A$1:$I$88</definedName>
    <definedName name="_xlnm.Print_Area" localSheetId="10">'Information media and telec...'!$A$1:$I$88</definedName>
    <definedName name="_xlnm.Print_Area" localSheetId="3">Manufacturing!$A$1:$I$88</definedName>
    <definedName name="_xlnm.Print_Area" localSheetId="2">Mining!$A$1:$I$88</definedName>
    <definedName name="_xlnm.Print_Area" localSheetId="19">'Other services'!$A$1:$I$88</definedName>
    <definedName name="_xlnm.Print_Area" localSheetId="13">'Professional, scientific an...'!$A$1:$I$88</definedName>
    <definedName name="_xlnm.Print_Area" localSheetId="15">'Public administration and s...'!$A$1:$I$88</definedName>
    <definedName name="_xlnm.Print_Area" localSheetId="12">'Rental, hiring and real est...'!$A$1:$I$88</definedName>
    <definedName name="_xlnm.Print_Area" localSheetId="7">'Retail trade'!$A$1:$I$88</definedName>
    <definedName name="_xlnm.Print_Area" localSheetId="9">'Transport, postal and wareh...'!$A$1:$I$88</definedName>
    <definedName name="_xlnm.Print_Area" localSheetId="6">'Wholesale trade'!$A$1:$I$88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023" l="1"/>
  <c r="A58" i="1023"/>
  <c r="A43" i="1023"/>
  <c r="A30" i="1023"/>
  <c r="I7" i="1023"/>
  <c r="H7" i="1023"/>
  <c r="G7" i="1023"/>
  <c r="F7" i="1023"/>
  <c r="E7" i="1023"/>
  <c r="D7" i="1023"/>
  <c r="C7" i="1023"/>
  <c r="B7" i="1023"/>
  <c r="A5" i="1023"/>
  <c r="A3" i="1023"/>
  <c r="A2" i="1023"/>
  <c r="A73" i="1022"/>
  <c r="A58" i="1022"/>
  <c r="A43" i="1022"/>
  <c r="A30" i="1022"/>
  <c r="I7" i="1022"/>
  <c r="H7" i="1022"/>
  <c r="G7" i="1022"/>
  <c r="F7" i="1022"/>
  <c r="E7" i="1022"/>
  <c r="D7" i="1022"/>
  <c r="C7" i="1022"/>
  <c r="B7" i="1022"/>
  <c r="A5" i="1022"/>
  <c r="A3" i="1022"/>
  <c r="A2" i="1022"/>
  <c r="A73" i="1021"/>
  <c r="A58" i="1021"/>
  <c r="A43" i="1021"/>
  <c r="A30" i="1021"/>
  <c r="I7" i="1021"/>
  <c r="H7" i="1021"/>
  <c r="G7" i="1021"/>
  <c r="F7" i="1021"/>
  <c r="E7" i="1021"/>
  <c r="D7" i="1021"/>
  <c r="C7" i="1021"/>
  <c r="B7" i="1021"/>
  <c r="A5" i="1021"/>
  <c r="A3" i="1021"/>
  <c r="A2" i="1021"/>
  <c r="A73" i="1020"/>
  <c r="A58" i="1020"/>
  <c r="A43" i="1020"/>
  <c r="A30" i="1020"/>
  <c r="I7" i="1020"/>
  <c r="H7" i="1020"/>
  <c r="G7" i="1020"/>
  <c r="F7" i="1020"/>
  <c r="E7" i="1020"/>
  <c r="D7" i="1020"/>
  <c r="C7" i="1020"/>
  <c r="B7" i="1020"/>
  <c r="A5" i="1020"/>
  <c r="A3" i="1020"/>
  <c r="A2" i="1020"/>
  <c r="A73" i="1019"/>
  <c r="A58" i="1019"/>
  <c r="A43" i="1019"/>
  <c r="A30" i="1019"/>
  <c r="I7" i="1019"/>
  <c r="H7" i="1019"/>
  <c r="G7" i="1019"/>
  <c r="F7" i="1019"/>
  <c r="E7" i="1019"/>
  <c r="D7" i="1019"/>
  <c r="C7" i="1019"/>
  <c r="B7" i="1019"/>
  <c r="A5" i="1019"/>
  <c r="A3" i="1019"/>
  <c r="A2" i="1019"/>
  <c r="A73" i="1018"/>
  <c r="A58" i="1018"/>
  <c r="A43" i="1018"/>
  <c r="A30" i="1018"/>
  <c r="I7" i="1018"/>
  <c r="H7" i="1018"/>
  <c r="G7" i="1018"/>
  <c r="F7" i="1018"/>
  <c r="E7" i="1018"/>
  <c r="D7" i="1018"/>
  <c r="C7" i="1018"/>
  <c r="B7" i="1018"/>
  <c r="A5" i="1018"/>
  <c r="A3" i="1018"/>
  <c r="A2" i="1018"/>
  <c r="A73" i="1017"/>
  <c r="A58" i="1017"/>
  <c r="A43" i="1017"/>
  <c r="A30" i="1017"/>
  <c r="I7" i="1017"/>
  <c r="H7" i="1017"/>
  <c r="G7" i="1017"/>
  <c r="F7" i="1017"/>
  <c r="E7" i="1017"/>
  <c r="D7" i="1017"/>
  <c r="C7" i="1017"/>
  <c r="B7" i="1017"/>
  <c r="A5" i="1017"/>
  <c r="A3" i="1017"/>
  <c r="A2" i="1017"/>
  <c r="A73" i="1016"/>
  <c r="A58" i="1016"/>
  <c r="A43" i="1016"/>
  <c r="A30" i="1016"/>
  <c r="I7" i="1016"/>
  <c r="H7" i="1016"/>
  <c r="G7" i="1016"/>
  <c r="F7" i="1016"/>
  <c r="E7" i="1016"/>
  <c r="D7" i="1016"/>
  <c r="C7" i="1016"/>
  <c r="B7" i="1016"/>
  <c r="A5" i="1016"/>
  <c r="A3" i="1016"/>
  <c r="A2" i="1016"/>
  <c r="A73" i="1015"/>
  <c r="A58" i="1015"/>
  <c r="A43" i="1015"/>
  <c r="A30" i="1015"/>
  <c r="I7" i="1015"/>
  <c r="H7" i="1015"/>
  <c r="G7" i="1015"/>
  <c r="F7" i="1015"/>
  <c r="E7" i="1015"/>
  <c r="D7" i="1015"/>
  <c r="C7" i="1015"/>
  <c r="B7" i="1015"/>
  <c r="A5" i="1015"/>
  <c r="A3" i="1015"/>
  <c r="A2" i="1015"/>
  <c r="A73" i="1014"/>
  <c r="A58" i="1014"/>
  <c r="A43" i="1014"/>
  <c r="A30" i="1014"/>
  <c r="I7" i="1014"/>
  <c r="H7" i="1014"/>
  <c r="G7" i="1014"/>
  <c r="F7" i="1014"/>
  <c r="E7" i="1014"/>
  <c r="D7" i="1014"/>
  <c r="C7" i="1014"/>
  <c r="B7" i="1014"/>
  <c r="A5" i="1014"/>
  <c r="A3" i="1014"/>
  <c r="A2" i="1014"/>
  <c r="A73" i="1013"/>
  <c r="A58" i="1013"/>
  <c r="A43" i="1013"/>
  <c r="A30" i="1013"/>
  <c r="I7" i="1013"/>
  <c r="H7" i="1013"/>
  <c r="G7" i="1013"/>
  <c r="F7" i="1013"/>
  <c r="E7" i="1013"/>
  <c r="D7" i="1013"/>
  <c r="C7" i="1013"/>
  <c r="B7" i="1013"/>
  <c r="A5" i="1013"/>
  <c r="A3" i="1013"/>
  <c r="A2" i="1013"/>
  <c r="A73" i="1012"/>
  <c r="A58" i="1012"/>
  <c r="A43" i="1012"/>
  <c r="A30" i="1012"/>
  <c r="I7" i="1012"/>
  <c r="H7" i="1012"/>
  <c r="G7" i="1012"/>
  <c r="F7" i="1012"/>
  <c r="E7" i="1012"/>
  <c r="D7" i="1012"/>
  <c r="C7" i="1012"/>
  <c r="B7" i="1012"/>
  <c r="A5" i="1012"/>
  <c r="A3" i="1012"/>
  <c r="A2" i="1012"/>
  <c r="A73" i="1011"/>
  <c r="A58" i="1011"/>
  <c r="A43" i="1011"/>
  <c r="A30" i="1011"/>
  <c r="I7" i="1011"/>
  <c r="H7" i="1011"/>
  <c r="G7" i="1011"/>
  <c r="F7" i="1011"/>
  <c r="E7" i="1011"/>
  <c r="D7" i="1011"/>
  <c r="C7" i="1011"/>
  <c r="B7" i="1011"/>
  <c r="A5" i="1011"/>
  <c r="A3" i="1011"/>
  <c r="A2" i="1011"/>
  <c r="A73" i="1010"/>
  <c r="A58" i="1010"/>
  <c r="A43" i="1010"/>
  <c r="A30" i="1010"/>
  <c r="I7" i="1010"/>
  <c r="H7" i="1010"/>
  <c r="G7" i="1010"/>
  <c r="F7" i="1010"/>
  <c r="E7" i="1010"/>
  <c r="D7" i="1010"/>
  <c r="C7" i="1010"/>
  <c r="B7" i="1010"/>
  <c r="A5" i="1010"/>
  <c r="A3" i="1010"/>
  <c r="A2" i="1010"/>
  <c r="A73" i="1009"/>
  <c r="A58" i="1009"/>
  <c r="A43" i="1009"/>
  <c r="A30" i="1009"/>
  <c r="I7" i="1009"/>
  <c r="H7" i="1009"/>
  <c r="G7" i="1009"/>
  <c r="F7" i="1009"/>
  <c r="E7" i="1009"/>
  <c r="D7" i="1009"/>
  <c r="C7" i="1009"/>
  <c r="B7" i="1009"/>
  <c r="A5" i="1009"/>
  <c r="A3" i="1009"/>
  <c r="A2" i="1009"/>
  <c r="A73" i="1008"/>
  <c r="A58" i="1008"/>
  <c r="A43" i="1008"/>
  <c r="A30" i="1008"/>
  <c r="I7" i="1008"/>
  <c r="H7" i="1008"/>
  <c r="G7" i="1008"/>
  <c r="F7" i="1008"/>
  <c r="E7" i="1008"/>
  <c r="D7" i="1008"/>
  <c r="C7" i="1008"/>
  <c r="B7" i="1008"/>
  <c r="A5" i="1008"/>
  <c r="A3" i="1008"/>
  <c r="A2" i="1008"/>
  <c r="A73" i="1007"/>
  <c r="A58" i="1007"/>
  <c r="A43" i="1007"/>
  <c r="A30" i="1007"/>
  <c r="I7" i="1007"/>
  <c r="H7" i="1007"/>
  <c r="G7" i="1007"/>
  <c r="F7" i="1007"/>
  <c r="E7" i="1007"/>
  <c r="D7" i="1007"/>
  <c r="C7" i="1007"/>
  <c r="B7" i="1007"/>
  <c r="A5" i="1007"/>
  <c r="A3" i="1007"/>
  <c r="A2" i="1007"/>
  <c r="A73" i="1006"/>
  <c r="A58" i="1006"/>
  <c r="A43" i="1006"/>
  <c r="A30" i="1006"/>
  <c r="I7" i="1006"/>
  <c r="H7" i="1006"/>
  <c r="G7" i="1006"/>
  <c r="F7" i="1006"/>
  <c r="E7" i="1006"/>
  <c r="D7" i="1006"/>
  <c r="C7" i="1006"/>
  <c r="B7" i="1006"/>
  <c r="A5" i="1006"/>
  <c r="A3" i="1006"/>
  <c r="A2" i="1006"/>
  <c r="A73" i="1005"/>
  <c r="A58" i="1005"/>
  <c r="A43" i="1005"/>
  <c r="A30" i="1005"/>
  <c r="I7" i="1005"/>
  <c r="H7" i="1005"/>
  <c r="G7" i="1005"/>
  <c r="F7" i="1005"/>
  <c r="E7" i="1005"/>
  <c r="D7" i="1005"/>
  <c r="C7" i="1005"/>
  <c r="B7" i="1005"/>
  <c r="A5" i="1005"/>
  <c r="A3" i="1005"/>
  <c r="A2" i="1005"/>
</calcChain>
</file>

<file path=xl/sharedStrings.xml><?xml version="1.0" encoding="utf-8"?>
<sst xmlns="http://schemas.openxmlformats.org/spreadsheetml/2006/main" count="3220" uniqueCount="71">
  <si>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</si>
  <si>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</si>
  <si>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</si>
  <si>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</si>
  <si>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</si>
  <si>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</si>
  <si>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</si>
  <si>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</si>
  <si>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</si>
  <si>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</si>
  <si>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</si>
  <si>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</si>
  <si>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</si>
  <si>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</si>
  <si>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</si>
  <si>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</si>
  <si>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</si>
  <si>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</si>
  <si>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</si>
  <si>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</si>
  <si>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</si>
  <si>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</si>
  <si>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</si>
  <si>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</si>
  <si>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</si>
  <si>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</si>
  <si>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</si>
  <si>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</si>
  <si>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</si>
  <si>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</si>
  <si>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</si>
  <si>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</si>
  <si>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</si>
  <si>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</si>
  <si>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</si>
  <si>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</si>
  <si>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</si>
  <si>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</si>
  <si>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</si>
  <si>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</si>
  <si>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</si>
  <si>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</si>
  <si>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</si>
  <si>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</si>
  <si>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</si>
  <si>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</si>
  <si>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</si>
  <si>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</si>
  <si>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</si>
  <si>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</si>
  <si>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</si>
  <si>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</si>
  <si>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</si>
  <si>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</si>
  <si>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</si>
  <si>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</si>
  <si>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</si>
  <si>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</si>
  <si>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</si>
  <si>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</si>
  <si>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</si>
  <si>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</si>
  <si>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</si>
  <si>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</si>
  <si>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</si>
  <si>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</si>
  <si>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Previous month (week ending 22 August)</t>
  </si>
  <si>
    <t>Previous week (ending 12 September)</t>
  </si>
  <si>
    <t>This week (ending 19 September)</t>
  </si>
  <si>
    <t>Released at 11.30am (Canberra time) 7 October 2020</t>
  </si>
  <si>
    <t>*The week ending 14 March represents the week Australia had 100 cases of Covid-19. It is indexed to 100. The Mining industry estimates in March may include annual bonuses. Please refer to the Data Limitations and Related Revisions technical note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</si>
</sst>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9" fillId="0" borderId="15" xfId="0" applyFont="1" applyFill="1" applyBorder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f...'!$L$51:$L$58</c:f>
              <c:numCache>
                <c:formatCode>0.0</c:formatCode>
                <c:ptCount val="8"/>
                <c:pt idx="0">
                  <c:v>92.47</c:v>
                </c:pt>
                <c:pt idx="1">
                  <c:v>88.71</c:v>
                </c:pt>
                <c:pt idx="2">
                  <c:v>101.53</c:v>
                </c:pt>
                <c:pt idx="3">
                  <c:v>89.22</c:v>
                </c:pt>
                <c:pt idx="4">
                  <c:v>93.24</c:v>
                </c:pt>
                <c:pt idx="5">
                  <c:v>88.63</c:v>
                </c:pt>
                <c:pt idx="6">
                  <c:v>96.25</c:v>
                </c:pt>
                <c:pt idx="7">
                  <c:v>82.94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F-48E0-8875-4B675D767C2A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f...'!$L$60:$L$67</c:f>
              <c:numCache>
                <c:formatCode>0.0</c:formatCode>
                <c:ptCount val="8"/>
                <c:pt idx="0">
                  <c:v>90.82</c:v>
                </c:pt>
                <c:pt idx="1">
                  <c:v>87.09</c:v>
                </c:pt>
                <c:pt idx="2">
                  <c:v>98.67</c:v>
                </c:pt>
                <c:pt idx="3">
                  <c:v>87.82</c:v>
                </c:pt>
                <c:pt idx="4">
                  <c:v>89.88</c:v>
                </c:pt>
                <c:pt idx="5">
                  <c:v>88.07</c:v>
                </c:pt>
                <c:pt idx="6">
                  <c:v>92.83</c:v>
                </c:pt>
                <c:pt idx="7">
                  <c:v>87.2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F-48E0-8875-4B675D767C2A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f...'!$L$69:$L$76</c:f>
              <c:numCache>
                <c:formatCode>0.0</c:formatCode>
                <c:ptCount val="8"/>
                <c:pt idx="0">
                  <c:v>90.08</c:v>
                </c:pt>
                <c:pt idx="1">
                  <c:v>86.26</c:v>
                </c:pt>
                <c:pt idx="2">
                  <c:v>98.39</c:v>
                </c:pt>
                <c:pt idx="3">
                  <c:v>87.32</c:v>
                </c:pt>
                <c:pt idx="4">
                  <c:v>89.05</c:v>
                </c:pt>
                <c:pt idx="5">
                  <c:v>85.91</c:v>
                </c:pt>
                <c:pt idx="6">
                  <c:v>91.75</c:v>
                </c:pt>
                <c:pt idx="7">
                  <c:v>87.98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F-48E0-8875-4B675D767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Manufacturing!$L$80:$L$87</c:f>
              <c:numCache>
                <c:formatCode>0.0</c:formatCode>
                <c:ptCount val="8"/>
                <c:pt idx="0">
                  <c:v>96.52</c:v>
                </c:pt>
                <c:pt idx="1">
                  <c:v>94.82</c:v>
                </c:pt>
                <c:pt idx="2">
                  <c:v>97.67</c:v>
                </c:pt>
                <c:pt idx="3">
                  <c:v>92.73</c:v>
                </c:pt>
                <c:pt idx="4">
                  <c:v>97.67</c:v>
                </c:pt>
                <c:pt idx="5">
                  <c:v>92.57</c:v>
                </c:pt>
                <c:pt idx="6">
                  <c:v>99.14</c:v>
                </c:pt>
                <c:pt idx="7">
                  <c:v>93.45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F-41B1-A6D9-269833AADF3E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Manufacturing!$L$89:$L$96</c:f>
              <c:numCache>
                <c:formatCode>0.0</c:formatCode>
                <c:ptCount val="8"/>
                <c:pt idx="0">
                  <c:v>94.88</c:v>
                </c:pt>
                <c:pt idx="1">
                  <c:v>93.2</c:v>
                </c:pt>
                <c:pt idx="2">
                  <c:v>96.46</c:v>
                </c:pt>
                <c:pt idx="3">
                  <c:v>92.89</c:v>
                </c:pt>
                <c:pt idx="4">
                  <c:v>97.21</c:v>
                </c:pt>
                <c:pt idx="5">
                  <c:v>91.4</c:v>
                </c:pt>
                <c:pt idx="6">
                  <c:v>101.72</c:v>
                </c:pt>
                <c:pt idx="7">
                  <c:v>92.03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F-41B1-A6D9-269833AADF3E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Manufacturing!$L$98:$L$105</c:f>
              <c:numCache>
                <c:formatCode>0.0</c:formatCode>
                <c:ptCount val="8"/>
                <c:pt idx="0">
                  <c:v>95.86</c:v>
                </c:pt>
                <c:pt idx="1">
                  <c:v>94.34</c:v>
                </c:pt>
                <c:pt idx="2">
                  <c:v>96.7</c:v>
                </c:pt>
                <c:pt idx="3">
                  <c:v>94.55</c:v>
                </c:pt>
                <c:pt idx="4">
                  <c:v>96.56</c:v>
                </c:pt>
                <c:pt idx="5">
                  <c:v>93.27</c:v>
                </c:pt>
                <c:pt idx="6">
                  <c:v>103.02</c:v>
                </c:pt>
                <c:pt idx="7">
                  <c:v>93.39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5F-41B1-A6D9-269833AAD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Manufacturing!$L$23:$L$29</c:f>
              <c:numCache>
                <c:formatCode>0.0</c:formatCode>
                <c:ptCount val="7"/>
                <c:pt idx="0">
                  <c:v>102.2</c:v>
                </c:pt>
                <c:pt idx="1">
                  <c:v>95.28</c:v>
                </c:pt>
                <c:pt idx="2">
                  <c:v>97.19</c:v>
                </c:pt>
                <c:pt idx="3">
                  <c:v>97.8</c:v>
                </c:pt>
                <c:pt idx="4">
                  <c:v>97.45</c:v>
                </c:pt>
                <c:pt idx="5">
                  <c:v>94.35</c:v>
                </c:pt>
                <c:pt idx="6">
                  <c:v>90.67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9-40A0-AAAA-FEFE59157F68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Manufacturing!$L$31:$L$37</c:f>
              <c:numCache>
                <c:formatCode>0.0</c:formatCode>
                <c:ptCount val="7"/>
                <c:pt idx="0">
                  <c:v>104</c:v>
                </c:pt>
                <c:pt idx="1">
                  <c:v>94.66</c:v>
                </c:pt>
                <c:pt idx="2">
                  <c:v>96.21</c:v>
                </c:pt>
                <c:pt idx="3">
                  <c:v>96.52</c:v>
                </c:pt>
                <c:pt idx="4">
                  <c:v>96.08</c:v>
                </c:pt>
                <c:pt idx="5">
                  <c:v>92.83</c:v>
                </c:pt>
                <c:pt idx="6">
                  <c:v>89.31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9-40A0-AAAA-FEFE59157F68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Manufacturing!$L$40:$L$46</c:f>
              <c:numCache>
                <c:formatCode>0.0</c:formatCode>
                <c:ptCount val="7"/>
                <c:pt idx="0">
                  <c:v>105.73</c:v>
                </c:pt>
                <c:pt idx="1">
                  <c:v>95.51</c:v>
                </c:pt>
                <c:pt idx="2">
                  <c:v>97.17</c:v>
                </c:pt>
                <c:pt idx="3">
                  <c:v>97.65</c:v>
                </c:pt>
                <c:pt idx="4">
                  <c:v>97.35</c:v>
                </c:pt>
                <c:pt idx="5">
                  <c:v>93.82</c:v>
                </c:pt>
                <c:pt idx="6">
                  <c:v>89.64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49-40A0-AAAA-FEFE59157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Manufacturing!$L$107:$L$147</c:f>
              <c:numCache>
                <c:formatCode>0.0</c:formatCode>
                <c:ptCount val="41"/>
                <c:pt idx="0">
                  <c:v>100</c:v>
                </c:pt>
                <c:pt idx="1">
                  <c:v>99.158900000000003</c:v>
                </c:pt>
                <c:pt idx="2">
                  <c:v>97.707800000000006</c:v>
                </c:pt>
                <c:pt idx="3">
                  <c:v>96.308400000000006</c:v>
                </c:pt>
                <c:pt idx="4">
                  <c:v>95.118300000000005</c:v>
                </c:pt>
                <c:pt idx="5">
                  <c:v>95.019900000000007</c:v>
                </c:pt>
                <c:pt idx="6">
                  <c:v>94.996099999999998</c:v>
                </c:pt>
                <c:pt idx="7">
                  <c:v>95.223699999999994</c:v>
                </c:pt>
                <c:pt idx="8">
                  <c:v>95.376300000000001</c:v>
                </c:pt>
                <c:pt idx="9">
                  <c:v>95.515500000000003</c:v>
                </c:pt>
                <c:pt idx="10">
                  <c:v>95.833799999999997</c:v>
                </c:pt>
                <c:pt idx="11">
                  <c:v>96.066800000000001</c:v>
                </c:pt>
                <c:pt idx="12">
                  <c:v>96.197199999999995</c:v>
                </c:pt>
                <c:pt idx="13">
                  <c:v>96.666499999999999</c:v>
                </c:pt>
                <c:pt idx="14">
                  <c:v>95.745900000000006</c:v>
                </c:pt>
                <c:pt idx="15">
                  <c:v>93.598100000000002</c:v>
                </c:pt>
                <c:pt idx="16">
                  <c:v>94.732399999999998</c:v>
                </c:pt>
                <c:pt idx="17">
                  <c:v>96.760199999999998</c:v>
                </c:pt>
                <c:pt idx="18">
                  <c:v>97.314499999999995</c:v>
                </c:pt>
                <c:pt idx="19">
                  <c:v>97.249899999999997</c:v>
                </c:pt>
                <c:pt idx="20">
                  <c:v>97.038700000000006</c:v>
                </c:pt>
                <c:pt idx="21">
                  <c:v>96.756900000000002</c:v>
                </c:pt>
                <c:pt idx="22">
                  <c:v>96.835400000000007</c:v>
                </c:pt>
                <c:pt idx="23">
                  <c:v>96.712900000000005</c:v>
                </c:pt>
                <c:pt idx="24">
                  <c:v>96.495500000000007</c:v>
                </c:pt>
                <c:pt idx="25">
                  <c:v>95.598299999999995</c:v>
                </c:pt>
                <c:pt idx="26">
                  <c:v>95.558899999999994</c:v>
                </c:pt>
                <c:pt idx="27">
                  <c:v>96.515100000000004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7-4919-AC44-D2172D825B6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Manufacturing!$L$149:$L$189</c:f>
              <c:numCache>
                <c:formatCode>0.0</c:formatCode>
                <c:ptCount val="41"/>
                <c:pt idx="0">
                  <c:v>100</c:v>
                </c:pt>
                <c:pt idx="1">
                  <c:v>98.858000000000004</c:v>
                </c:pt>
                <c:pt idx="2">
                  <c:v>97.313599999999994</c:v>
                </c:pt>
                <c:pt idx="3">
                  <c:v>95.0334</c:v>
                </c:pt>
                <c:pt idx="4">
                  <c:v>91.195499999999996</c:v>
                </c:pt>
                <c:pt idx="5">
                  <c:v>92.323999999999998</c:v>
                </c:pt>
                <c:pt idx="6">
                  <c:v>91.508300000000006</c:v>
                </c:pt>
                <c:pt idx="7">
                  <c:v>91.744699999999995</c:v>
                </c:pt>
                <c:pt idx="8">
                  <c:v>90.054699999999997</c:v>
                </c:pt>
                <c:pt idx="9">
                  <c:v>88.854600000000005</c:v>
                </c:pt>
                <c:pt idx="10">
                  <c:v>88.523700000000005</c:v>
                </c:pt>
                <c:pt idx="11">
                  <c:v>89.358500000000006</c:v>
                </c:pt>
                <c:pt idx="12">
                  <c:v>92.364500000000007</c:v>
                </c:pt>
                <c:pt idx="13">
                  <c:v>92.285300000000007</c:v>
                </c:pt>
                <c:pt idx="14">
                  <c:v>92.883899999999997</c:v>
                </c:pt>
                <c:pt idx="15">
                  <c:v>93.087299999999999</c:v>
                </c:pt>
                <c:pt idx="16">
                  <c:v>95.696100000000001</c:v>
                </c:pt>
                <c:pt idx="17">
                  <c:v>91.940899999999999</c:v>
                </c:pt>
                <c:pt idx="18">
                  <c:v>92.153300000000002</c:v>
                </c:pt>
                <c:pt idx="19">
                  <c:v>91.560699999999997</c:v>
                </c:pt>
                <c:pt idx="20">
                  <c:v>91.7256</c:v>
                </c:pt>
                <c:pt idx="21">
                  <c:v>91.038600000000002</c:v>
                </c:pt>
                <c:pt idx="22">
                  <c:v>90.999899999999997</c:v>
                </c:pt>
                <c:pt idx="23">
                  <c:v>90.929400000000001</c:v>
                </c:pt>
                <c:pt idx="24">
                  <c:v>91.219200000000001</c:v>
                </c:pt>
                <c:pt idx="25">
                  <c:v>91.964699999999993</c:v>
                </c:pt>
                <c:pt idx="26">
                  <c:v>91.613399999999999</c:v>
                </c:pt>
                <c:pt idx="27">
                  <c:v>92.632000000000005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7-4919-AC44-D2172D825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and...'!$L$51:$L$58</c:f>
              <c:numCache>
                <c:formatCode>0.0</c:formatCode>
                <c:ptCount val="8"/>
                <c:pt idx="0">
                  <c:v>101.41</c:v>
                </c:pt>
                <c:pt idx="1">
                  <c:v>102.19</c:v>
                </c:pt>
                <c:pt idx="2">
                  <c:v>98.81</c:v>
                </c:pt>
                <c:pt idx="3">
                  <c:v>99.61</c:v>
                </c:pt>
                <c:pt idx="4">
                  <c:v>101.14</c:v>
                </c:pt>
                <c:pt idx="5">
                  <c:v>100.65</c:v>
                </c:pt>
                <c:pt idx="6">
                  <c:v>99.91</c:v>
                </c:pt>
                <c:pt idx="7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C-4BFA-A3AC-2355D9B1DF86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and...'!$L$60:$L$67</c:f>
              <c:numCache>
                <c:formatCode>0.0</c:formatCode>
                <c:ptCount val="8"/>
                <c:pt idx="0">
                  <c:v>106.16</c:v>
                </c:pt>
                <c:pt idx="1">
                  <c:v>101.29</c:v>
                </c:pt>
                <c:pt idx="2">
                  <c:v>98.29</c:v>
                </c:pt>
                <c:pt idx="3">
                  <c:v>98.88</c:v>
                </c:pt>
                <c:pt idx="4">
                  <c:v>100.32</c:v>
                </c:pt>
                <c:pt idx="5">
                  <c:v>100.25</c:v>
                </c:pt>
                <c:pt idx="6">
                  <c:v>100</c:v>
                </c:pt>
                <c:pt idx="7">
                  <c:v>95.46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3C-4BFA-A3AC-2355D9B1DF86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and...'!$L$69:$L$76</c:f>
              <c:numCache>
                <c:formatCode>0.0</c:formatCode>
                <c:ptCount val="8"/>
                <c:pt idx="0">
                  <c:v>107.5</c:v>
                </c:pt>
                <c:pt idx="1">
                  <c:v>102.46</c:v>
                </c:pt>
                <c:pt idx="2">
                  <c:v>97.82</c:v>
                </c:pt>
                <c:pt idx="3">
                  <c:v>99.91</c:v>
                </c:pt>
                <c:pt idx="4">
                  <c:v>101.86</c:v>
                </c:pt>
                <c:pt idx="5">
                  <c:v>100</c:v>
                </c:pt>
                <c:pt idx="6">
                  <c:v>100.87</c:v>
                </c:pt>
                <c:pt idx="7">
                  <c:v>96.3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3C-4BFA-A3AC-2355D9B1D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and...'!$L$80:$L$87</c:f>
              <c:numCache>
                <c:formatCode>0.0</c:formatCode>
                <c:ptCount val="8"/>
                <c:pt idx="0">
                  <c:v>100.25</c:v>
                </c:pt>
                <c:pt idx="1">
                  <c:v>102.47</c:v>
                </c:pt>
                <c:pt idx="2">
                  <c:v>99.37</c:v>
                </c:pt>
                <c:pt idx="3">
                  <c:v>99.28</c:v>
                </c:pt>
                <c:pt idx="4">
                  <c:v>104.45</c:v>
                </c:pt>
                <c:pt idx="5">
                  <c:v>99.09</c:v>
                </c:pt>
                <c:pt idx="6">
                  <c:v>100.48</c:v>
                </c:pt>
                <c:pt idx="7">
                  <c:v>103.87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0-479C-A242-8CCFB75F58A6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and...'!$L$89:$L$96</c:f>
              <c:numCache>
                <c:formatCode>0.0</c:formatCode>
                <c:ptCount val="8"/>
                <c:pt idx="0">
                  <c:v>104.16</c:v>
                </c:pt>
                <c:pt idx="1">
                  <c:v>100.93</c:v>
                </c:pt>
                <c:pt idx="2">
                  <c:v>98.65</c:v>
                </c:pt>
                <c:pt idx="3">
                  <c:v>98.04</c:v>
                </c:pt>
                <c:pt idx="4">
                  <c:v>102.86</c:v>
                </c:pt>
                <c:pt idx="5">
                  <c:v>100</c:v>
                </c:pt>
                <c:pt idx="6">
                  <c:v>100.72</c:v>
                </c:pt>
                <c:pt idx="7">
                  <c:v>100.35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90-479C-A242-8CCFB75F58A6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and...'!$L$98:$L$105</c:f>
              <c:numCache>
                <c:formatCode>0.0</c:formatCode>
                <c:ptCount val="8"/>
                <c:pt idx="0">
                  <c:v>105.65</c:v>
                </c:pt>
                <c:pt idx="1">
                  <c:v>102.78</c:v>
                </c:pt>
                <c:pt idx="2">
                  <c:v>98.07</c:v>
                </c:pt>
                <c:pt idx="3">
                  <c:v>99.11</c:v>
                </c:pt>
                <c:pt idx="4">
                  <c:v>104.23</c:v>
                </c:pt>
                <c:pt idx="5">
                  <c:v>99.5</c:v>
                </c:pt>
                <c:pt idx="6">
                  <c:v>102.74</c:v>
                </c:pt>
                <c:pt idx="7">
                  <c:v>101.64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90-479C-A242-8CCFB75F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and...'!$L$23:$L$29</c:f>
              <c:numCache>
                <c:formatCode>0.0</c:formatCode>
                <c:ptCount val="7"/>
                <c:pt idx="0">
                  <c:v>103.49</c:v>
                </c:pt>
                <c:pt idx="1">
                  <c:v>102.66</c:v>
                </c:pt>
                <c:pt idx="2">
                  <c:v>102.29</c:v>
                </c:pt>
                <c:pt idx="3">
                  <c:v>101.63</c:v>
                </c:pt>
                <c:pt idx="4">
                  <c:v>100.59</c:v>
                </c:pt>
                <c:pt idx="5">
                  <c:v>95.88</c:v>
                </c:pt>
                <c:pt idx="6">
                  <c:v>94.78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E-40A9-A2E6-018B5DD96985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and...'!$L$31:$L$37</c:f>
              <c:numCache>
                <c:formatCode>0.0</c:formatCode>
                <c:ptCount val="7"/>
                <c:pt idx="0">
                  <c:v>103.86</c:v>
                </c:pt>
                <c:pt idx="1">
                  <c:v>102.6</c:v>
                </c:pt>
                <c:pt idx="2">
                  <c:v>102.76</c:v>
                </c:pt>
                <c:pt idx="3">
                  <c:v>102.56</c:v>
                </c:pt>
                <c:pt idx="4">
                  <c:v>101.61</c:v>
                </c:pt>
                <c:pt idx="5">
                  <c:v>96.34</c:v>
                </c:pt>
                <c:pt idx="6">
                  <c:v>94.47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E-40A9-A2E6-018B5DD96985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and...'!$L$40:$L$46</c:f>
              <c:numCache>
                <c:formatCode>0.0</c:formatCode>
                <c:ptCount val="7"/>
                <c:pt idx="0">
                  <c:v>105.03</c:v>
                </c:pt>
                <c:pt idx="1">
                  <c:v>103.14</c:v>
                </c:pt>
                <c:pt idx="2">
                  <c:v>104.02</c:v>
                </c:pt>
                <c:pt idx="3">
                  <c:v>103.65</c:v>
                </c:pt>
                <c:pt idx="4">
                  <c:v>102.52</c:v>
                </c:pt>
                <c:pt idx="5">
                  <c:v>96.74</c:v>
                </c:pt>
                <c:pt idx="6">
                  <c:v>94.32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E-40A9-A2E6-018B5DD96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'Electricity, gas, water and...'!$L$107:$L$147</c:f>
              <c:numCache>
                <c:formatCode>0.0</c:formatCode>
                <c:ptCount val="41"/>
                <c:pt idx="0">
                  <c:v>100</c:v>
                </c:pt>
                <c:pt idx="1">
                  <c:v>100.0423</c:v>
                </c:pt>
                <c:pt idx="2">
                  <c:v>99.533000000000001</c:v>
                </c:pt>
                <c:pt idx="3">
                  <c:v>97.532399999999996</c:v>
                </c:pt>
                <c:pt idx="4">
                  <c:v>98.864599999999996</c:v>
                </c:pt>
                <c:pt idx="5">
                  <c:v>99.122900000000001</c:v>
                </c:pt>
                <c:pt idx="6">
                  <c:v>98.982200000000006</c:v>
                </c:pt>
                <c:pt idx="7">
                  <c:v>99.396900000000002</c:v>
                </c:pt>
                <c:pt idx="8">
                  <c:v>99.586299999999994</c:v>
                </c:pt>
                <c:pt idx="9">
                  <c:v>99.777500000000003</c:v>
                </c:pt>
                <c:pt idx="10">
                  <c:v>99.842799999999997</c:v>
                </c:pt>
                <c:pt idx="11">
                  <c:v>99.885999999999996</c:v>
                </c:pt>
                <c:pt idx="12">
                  <c:v>100.0506</c:v>
                </c:pt>
                <c:pt idx="13">
                  <c:v>100.7557</c:v>
                </c:pt>
                <c:pt idx="14">
                  <c:v>100.7475</c:v>
                </c:pt>
                <c:pt idx="15">
                  <c:v>99.615700000000004</c:v>
                </c:pt>
                <c:pt idx="16">
                  <c:v>101.2099</c:v>
                </c:pt>
                <c:pt idx="17">
                  <c:v>102.41889999999999</c:v>
                </c:pt>
                <c:pt idx="18">
                  <c:v>102.2985</c:v>
                </c:pt>
                <c:pt idx="19">
                  <c:v>102.6074</c:v>
                </c:pt>
                <c:pt idx="20">
                  <c:v>102.486</c:v>
                </c:pt>
                <c:pt idx="21">
                  <c:v>102.15779999999999</c:v>
                </c:pt>
                <c:pt idx="22">
                  <c:v>101.9997</c:v>
                </c:pt>
                <c:pt idx="23">
                  <c:v>100.99850000000001</c:v>
                </c:pt>
                <c:pt idx="24">
                  <c:v>101.02509999999999</c:v>
                </c:pt>
                <c:pt idx="25">
                  <c:v>101.7873</c:v>
                </c:pt>
                <c:pt idx="26">
                  <c:v>101.562</c:v>
                </c:pt>
                <c:pt idx="27">
                  <c:v>102.4312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7-46EA-8447-AD8F2A43ABA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'Electricity, gas, water and...'!$L$149:$L$189</c:f>
              <c:numCache>
                <c:formatCode>0.0</c:formatCode>
                <c:ptCount val="41"/>
                <c:pt idx="0">
                  <c:v>100</c:v>
                </c:pt>
                <c:pt idx="1">
                  <c:v>98.801000000000002</c:v>
                </c:pt>
                <c:pt idx="2">
                  <c:v>98.379900000000006</c:v>
                </c:pt>
                <c:pt idx="3">
                  <c:v>96.892899999999997</c:v>
                </c:pt>
                <c:pt idx="4">
                  <c:v>97.311499999999995</c:v>
                </c:pt>
                <c:pt idx="5">
                  <c:v>99.001300000000001</c:v>
                </c:pt>
                <c:pt idx="6">
                  <c:v>98.563599999999994</c:v>
                </c:pt>
                <c:pt idx="7">
                  <c:v>98.316299999999998</c:v>
                </c:pt>
                <c:pt idx="8">
                  <c:v>96.333100000000002</c:v>
                </c:pt>
                <c:pt idx="9">
                  <c:v>96.689700000000002</c:v>
                </c:pt>
                <c:pt idx="10">
                  <c:v>96.963700000000003</c:v>
                </c:pt>
                <c:pt idx="11">
                  <c:v>97.981200000000001</c:v>
                </c:pt>
                <c:pt idx="12">
                  <c:v>98.784700000000001</c:v>
                </c:pt>
                <c:pt idx="13">
                  <c:v>99.662999999999997</c:v>
                </c:pt>
                <c:pt idx="14">
                  <c:v>99.667400000000001</c:v>
                </c:pt>
                <c:pt idx="15">
                  <c:v>98.234499999999997</c:v>
                </c:pt>
                <c:pt idx="16">
                  <c:v>100.48269999999999</c:v>
                </c:pt>
                <c:pt idx="17">
                  <c:v>103.0303</c:v>
                </c:pt>
                <c:pt idx="18">
                  <c:v>102.57380000000001</c:v>
                </c:pt>
                <c:pt idx="19">
                  <c:v>101.6357</c:v>
                </c:pt>
                <c:pt idx="20">
                  <c:v>101.3267</c:v>
                </c:pt>
                <c:pt idx="21">
                  <c:v>100.7611</c:v>
                </c:pt>
                <c:pt idx="22">
                  <c:v>100.73569999999999</c:v>
                </c:pt>
                <c:pt idx="23">
                  <c:v>99.5809</c:v>
                </c:pt>
                <c:pt idx="24">
                  <c:v>100.7581</c:v>
                </c:pt>
                <c:pt idx="25">
                  <c:v>106.98480000000001</c:v>
                </c:pt>
                <c:pt idx="26">
                  <c:v>109.0685</c:v>
                </c:pt>
                <c:pt idx="27">
                  <c:v>107.35250000000001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7-46EA-8447-AD8F2A43A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Construction!$L$51:$L$58</c:f>
              <c:numCache>
                <c:formatCode>0.0</c:formatCode>
                <c:ptCount val="8"/>
                <c:pt idx="0">
                  <c:v>95.39</c:v>
                </c:pt>
                <c:pt idx="1">
                  <c:v>94.8</c:v>
                </c:pt>
                <c:pt idx="2">
                  <c:v>96.63</c:v>
                </c:pt>
                <c:pt idx="3">
                  <c:v>99.84</c:v>
                </c:pt>
                <c:pt idx="4">
                  <c:v>96.42</c:v>
                </c:pt>
                <c:pt idx="5">
                  <c:v>94.55</c:v>
                </c:pt>
                <c:pt idx="6">
                  <c:v>98.21</c:v>
                </c:pt>
                <c:pt idx="7">
                  <c:v>96.47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B-4A08-A9F0-8B31B8F82FC4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Construction!$L$60:$L$67</c:f>
              <c:numCache>
                <c:formatCode>0.0</c:formatCode>
                <c:ptCount val="8"/>
                <c:pt idx="0">
                  <c:v>92.25</c:v>
                </c:pt>
                <c:pt idx="1">
                  <c:v>92.22</c:v>
                </c:pt>
                <c:pt idx="2">
                  <c:v>94.79</c:v>
                </c:pt>
                <c:pt idx="3">
                  <c:v>99.14</c:v>
                </c:pt>
                <c:pt idx="4">
                  <c:v>95.8</c:v>
                </c:pt>
                <c:pt idx="5">
                  <c:v>93.05</c:v>
                </c:pt>
                <c:pt idx="6">
                  <c:v>96.24</c:v>
                </c:pt>
                <c:pt idx="7">
                  <c:v>93.43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B-4A08-A9F0-8B31B8F82FC4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Construction!$L$69:$L$76</c:f>
              <c:numCache>
                <c:formatCode>0.0</c:formatCode>
                <c:ptCount val="8"/>
                <c:pt idx="0">
                  <c:v>91.94</c:v>
                </c:pt>
                <c:pt idx="1">
                  <c:v>92.39</c:v>
                </c:pt>
                <c:pt idx="2">
                  <c:v>94.89</c:v>
                </c:pt>
                <c:pt idx="3">
                  <c:v>99.67</c:v>
                </c:pt>
                <c:pt idx="4">
                  <c:v>95.44</c:v>
                </c:pt>
                <c:pt idx="5">
                  <c:v>93.94</c:v>
                </c:pt>
                <c:pt idx="6">
                  <c:v>96.62</c:v>
                </c:pt>
                <c:pt idx="7">
                  <c:v>93.34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8B-4A08-A9F0-8B31B8F82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Construction!$L$80:$L$87</c:f>
              <c:numCache>
                <c:formatCode>0.0</c:formatCode>
                <c:ptCount val="8"/>
                <c:pt idx="0">
                  <c:v>98.27</c:v>
                </c:pt>
                <c:pt idx="1">
                  <c:v>98.16</c:v>
                </c:pt>
                <c:pt idx="2">
                  <c:v>99.47</c:v>
                </c:pt>
                <c:pt idx="3">
                  <c:v>101.33</c:v>
                </c:pt>
                <c:pt idx="4">
                  <c:v>100.31</c:v>
                </c:pt>
                <c:pt idx="5">
                  <c:v>100.39</c:v>
                </c:pt>
                <c:pt idx="6">
                  <c:v>97.05</c:v>
                </c:pt>
                <c:pt idx="7">
                  <c:v>94.53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F-4410-B883-F98CE55D930A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Construction!$L$89:$L$96</c:f>
              <c:numCache>
                <c:formatCode>0.0</c:formatCode>
                <c:ptCount val="8"/>
                <c:pt idx="0">
                  <c:v>95.69</c:v>
                </c:pt>
                <c:pt idx="1">
                  <c:v>95.53</c:v>
                </c:pt>
                <c:pt idx="2">
                  <c:v>98.1</c:v>
                </c:pt>
                <c:pt idx="3">
                  <c:v>100.19</c:v>
                </c:pt>
                <c:pt idx="4">
                  <c:v>99.47</c:v>
                </c:pt>
                <c:pt idx="5">
                  <c:v>97.26</c:v>
                </c:pt>
                <c:pt idx="6">
                  <c:v>94.09</c:v>
                </c:pt>
                <c:pt idx="7">
                  <c:v>92.61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F-4410-B883-F98CE55D930A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Construction!$L$98:$L$105</c:f>
              <c:numCache>
                <c:formatCode>0.0</c:formatCode>
                <c:ptCount val="8"/>
                <c:pt idx="0">
                  <c:v>95.52</c:v>
                </c:pt>
                <c:pt idx="1">
                  <c:v>95.18</c:v>
                </c:pt>
                <c:pt idx="2">
                  <c:v>97.86</c:v>
                </c:pt>
                <c:pt idx="3">
                  <c:v>101.34</c:v>
                </c:pt>
                <c:pt idx="4">
                  <c:v>99.25</c:v>
                </c:pt>
                <c:pt idx="5">
                  <c:v>97.33</c:v>
                </c:pt>
                <c:pt idx="6">
                  <c:v>94.47</c:v>
                </c:pt>
                <c:pt idx="7">
                  <c:v>92.07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EF-4410-B883-F98CE55D9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Construction!$L$23:$L$29</c:f>
              <c:numCache>
                <c:formatCode>0.0</c:formatCode>
                <c:ptCount val="7"/>
                <c:pt idx="0">
                  <c:v>108.53</c:v>
                </c:pt>
                <c:pt idx="1">
                  <c:v>96.68</c:v>
                </c:pt>
                <c:pt idx="2">
                  <c:v>96.36</c:v>
                </c:pt>
                <c:pt idx="3">
                  <c:v>96.7</c:v>
                </c:pt>
                <c:pt idx="4">
                  <c:v>96.88</c:v>
                </c:pt>
                <c:pt idx="5">
                  <c:v>94.48</c:v>
                </c:pt>
                <c:pt idx="6">
                  <c:v>92.81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C-4370-A9B9-42F12960E0CF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Construction!$L$31:$L$37</c:f>
              <c:numCache>
                <c:formatCode>0.0</c:formatCode>
                <c:ptCount val="7"/>
                <c:pt idx="0">
                  <c:v>108.35</c:v>
                </c:pt>
                <c:pt idx="1">
                  <c:v>94.62</c:v>
                </c:pt>
                <c:pt idx="2">
                  <c:v>94.21</c:v>
                </c:pt>
                <c:pt idx="3">
                  <c:v>94.82</c:v>
                </c:pt>
                <c:pt idx="4">
                  <c:v>95.11</c:v>
                </c:pt>
                <c:pt idx="5">
                  <c:v>93</c:v>
                </c:pt>
                <c:pt idx="6">
                  <c:v>90.1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C-4370-A9B9-42F12960E0CF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Construction!$L$40:$L$46</c:f>
              <c:numCache>
                <c:formatCode>0.0</c:formatCode>
                <c:ptCount val="7"/>
                <c:pt idx="0">
                  <c:v>108.56</c:v>
                </c:pt>
                <c:pt idx="1">
                  <c:v>94.52</c:v>
                </c:pt>
                <c:pt idx="2">
                  <c:v>94.15</c:v>
                </c:pt>
                <c:pt idx="3">
                  <c:v>94.93</c:v>
                </c:pt>
                <c:pt idx="4">
                  <c:v>95.46</c:v>
                </c:pt>
                <c:pt idx="5">
                  <c:v>93.21</c:v>
                </c:pt>
                <c:pt idx="6">
                  <c:v>90.21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C-4370-A9B9-42F12960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f...'!$L$80:$L$87</c:f>
              <c:numCache>
                <c:formatCode>0.0</c:formatCode>
                <c:ptCount val="8"/>
                <c:pt idx="0">
                  <c:v>96.73</c:v>
                </c:pt>
                <c:pt idx="1">
                  <c:v>84.92</c:v>
                </c:pt>
                <c:pt idx="2">
                  <c:v>102.11</c:v>
                </c:pt>
                <c:pt idx="3">
                  <c:v>92.46</c:v>
                </c:pt>
                <c:pt idx="4">
                  <c:v>96.35</c:v>
                </c:pt>
                <c:pt idx="5">
                  <c:v>84.89</c:v>
                </c:pt>
                <c:pt idx="6">
                  <c:v>115.35</c:v>
                </c:pt>
                <c:pt idx="7">
                  <c:v>79.63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E-4713-9F59-D986CAA4FB60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f...'!$L$89:$L$96</c:f>
              <c:numCache>
                <c:formatCode>0.0</c:formatCode>
                <c:ptCount val="8"/>
                <c:pt idx="0">
                  <c:v>95.48</c:v>
                </c:pt>
                <c:pt idx="1">
                  <c:v>83.85</c:v>
                </c:pt>
                <c:pt idx="2">
                  <c:v>98.73</c:v>
                </c:pt>
                <c:pt idx="3">
                  <c:v>93.18</c:v>
                </c:pt>
                <c:pt idx="4">
                  <c:v>93.03</c:v>
                </c:pt>
                <c:pt idx="5">
                  <c:v>84.59</c:v>
                </c:pt>
                <c:pt idx="6">
                  <c:v>114.83</c:v>
                </c:pt>
                <c:pt idx="7">
                  <c:v>86.11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E-4713-9F59-D986CAA4FB60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f...'!$L$98:$L$105</c:f>
              <c:numCache>
                <c:formatCode>0.0</c:formatCode>
                <c:ptCount val="8"/>
                <c:pt idx="0">
                  <c:v>95.62</c:v>
                </c:pt>
                <c:pt idx="1">
                  <c:v>83.64</c:v>
                </c:pt>
                <c:pt idx="2">
                  <c:v>99.62</c:v>
                </c:pt>
                <c:pt idx="3">
                  <c:v>94.31</c:v>
                </c:pt>
                <c:pt idx="4">
                  <c:v>92.8</c:v>
                </c:pt>
                <c:pt idx="5">
                  <c:v>82.82</c:v>
                </c:pt>
                <c:pt idx="6">
                  <c:v>115.83</c:v>
                </c:pt>
                <c:pt idx="7">
                  <c:v>83.11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1E-4713-9F59-D986CAA4F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Construction!$L$107:$L$147</c:f>
              <c:numCache>
                <c:formatCode>0.0</c:formatCode>
                <c:ptCount val="41"/>
                <c:pt idx="0">
                  <c:v>100</c:v>
                </c:pt>
                <c:pt idx="1">
                  <c:v>99.465900000000005</c:v>
                </c:pt>
                <c:pt idx="2">
                  <c:v>98.404499999999999</c:v>
                </c:pt>
                <c:pt idx="3">
                  <c:v>97.009</c:v>
                </c:pt>
                <c:pt idx="4">
                  <c:v>95.760800000000003</c:v>
                </c:pt>
                <c:pt idx="5">
                  <c:v>95.666700000000006</c:v>
                </c:pt>
                <c:pt idx="6">
                  <c:v>95.755499999999998</c:v>
                </c:pt>
                <c:pt idx="7">
                  <c:v>95.933300000000003</c:v>
                </c:pt>
                <c:pt idx="8">
                  <c:v>96.593500000000006</c:v>
                </c:pt>
                <c:pt idx="9">
                  <c:v>96.954599999999999</c:v>
                </c:pt>
                <c:pt idx="10">
                  <c:v>96.886899999999997</c:v>
                </c:pt>
                <c:pt idx="11">
                  <c:v>97.063800000000001</c:v>
                </c:pt>
                <c:pt idx="12">
                  <c:v>97.2654</c:v>
                </c:pt>
                <c:pt idx="13">
                  <c:v>97.577500000000001</c:v>
                </c:pt>
                <c:pt idx="14">
                  <c:v>97.301699999999997</c:v>
                </c:pt>
                <c:pt idx="15">
                  <c:v>96.926599999999993</c:v>
                </c:pt>
                <c:pt idx="16">
                  <c:v>97.933599999999998</c:v>
                </c:pt>
                <c:pt idx="17">
                  <c:v>97.975099999999998</c:v>
                </c:pt>
                <c:pt idx="18">
                  <c:v>97.937299999999993</c:v>
                </c:pt>
                <c:pt idx="19">
                  <c:v>98.014499999999998</c:v>
                </c:pt>
                <c:pt idx="20">
                  <c:v>97.501099999999994</c:v>
                </c:pt>
                <c:pt idx="21">
                  <c:v>96.974199999999996</c:v>
                </c:pt>
                <c:pt idx="22">
                  <c:v>96.594399999999993</c:v>
                </c:pt>
                <c:pt idx="23">
                  <c:v>96.746799999999993</c:v>
                </c:pt>
                <c:pt idx="24">
                  <c:v>96.598799999999997</c:v>
                </c:pt>
                <c:pt idx="25">
                  <c:v>95.525400000000005</c:v>
                </c:pt>
                <c:pt idx="26">
                  <c:v>94.571899999999999</c:v>
                </c:pt>
                <c:pt idx="27">
                  <c:v>94.5291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E-4C64-BE25-C27F19D8C21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Construction!$L$149:$L$189</c:f>
              <c:numCache>
                <c:formatCode>0.0</c:formatCode>
                <c:ptCount val="41"/>
                <c:pt idx="0">
                  <c:v>100</c:v>
                </c:pt>
                <c:pt idx="1">
                  <c:v>99.553600000000003</c:v>
                </c:pt>
                <c:pt idx="2">
                  <c:v>99.763000000000005</c:v>
                </c:pt>
                <c:pt idx="3">
                  <c:v>100.1314</c:v>
                </c:pt>
                <c:pt idx="4">
                  <c:v>94.127099999999999</c:v>
                </c:pt>
                <c:pt idx="5">
                  <c:v>94.841700000000003</c:v>
                </c:pt>
                <c:pt idx="6">
                  <c:v>96.771900000000002</c:v>
                </c:pt>
                <c:pt idx="7">
                  <c:v>97.646100000000004</c:v>
                </c:pt>
                <c:pt idx="8">
                  <c:v>96.712400000000002</c:v>
                </c:pt>
                <c:pt idx="9">
                  <c:v>96.277299999999997</c:v>
                </c:pt>
                <c:pt idx="10">
                  <c:v>94.051900000000003</c:v>
                </c:pt>
                <c:pt idx="11">
                  <c:v>95.218999999999994</c:v>
                </c:pt>
                <c:pt idx="12">
                  <c:v>95.459400000000002</c:v>
                </c:pt>
                <c:pt idx="13">
                  <c:v>96.618899999999996</c:v>
                </c:pt>
                <c:pt idx="14">
                  <c:v>99.9148</c:v>
                </c:pt>
                <c:pt idx="15">
                  <c:v>101.5655</c:v>
                </c:pt>
                <c:pt idx="16">
                  <c:v>101.7706</c:v>
                </c:pt>
                <c:pt idx="17">
                  <c:v>96.321100000000001</c:v>
                </c:pt>
                <c:pt idx="18">
                  <c:v>96.509900000000002</c:v>
                </c:pt>
                <c:pt idx="19">
                  <c:v>95.707800000000006</c:v>
                </c:pt>
                <c:pt idx="20">
                  <c:v>95.944900000000004</c:v>
                </c:pt>
                <c:pt idx="21">
                  <c:v>95.588300000000004</c:v>
                </c:pt>
                <c:pt idx="22">
                  <c:v>93.345500000000001</c:v>
                </c:pt>
                <c:pt idx="23">
                  <c:v>94.048900000000003</c:v>
                </c:pt>
                <c:pt idx="24">
                  <c:v>94.275099999999995</c:v>
                </c:pt>
                <c:pt idx="25">
                  <c:v>93.553299999999993</c:v>
                </c:pt>
                <c:pt idx="26">
                  <c:v>91.824200000000005</c:v>
                </c:pt>
                <c:pt idx="27">
                  <c:v>92.087400000000002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E-4C64-BE25-C27F19D8C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trade'!$L$51:$L$58</c:f>
              <c:numCache>
                <c:formatCode>0.0</c:formatCode>
                <c:ptCount val="8"/>
                <c:pt idx="0">
                  <c:v>96.71</c:v>
                </c:pt>
                <c:pt idx="1">
                  <c:v>95.48</c:v>
                </c:pt>
                <c:pt idx="2">
                  <c:v>96.69</c:v>
                </c:pt>
                <c:pt idx="3">
                  <c:v>96.23</c:v>
                </c:pt>
                <c:pt idx="4">
                  <c:v>98.13</c:v>
                </c:pt>
                <c:pt idx="5">
                  <c:v>95.26</c:v>
                </c:pt>
                <c:pt idx="6">
                  <c:v>95.18</c:v>
                </c:pt>
                <c:pt idx="7">
                  <c:v>104.71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2-4FCA-AE3D-FD6C8CAFC79F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trade'!$L$60:$L$67</c:f>
              <c:numCache>
                <c:formatCode>0.0</c:formatCode>
                <c:ptCount val="8"/>
                <c:pt idx="0">
                  <c:v>95.53</c:v>
                </c:pt>
                <c:pt idx="1">
                  <c:v>94.73</c:v>
                </c:pt>
                <c:pt idx="2">
                  <c:v>96.24</c:v>
                </c:pt>
                <c:pt idx="3">
                  <c:v>95.36</c:v>
                </c:pt>
                <c:pt idx="4">
                  <c:v>97.5</c:v>
                </c:pt>
                <c:pt idx="5">
                  <c:v>94.77</c:v>
                </c:pt>
                <c:pt idx="6">
                  <c:v>93.66</c:v>
                </c:pt>
                <c:pt idx="7">
                  <c:v>102.36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2-4FCA-AE3D-FD6C8CAFC79F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trade'!$L$69:$L$76</c:f>
              <c:numCache>
                <c:formatCode>0.0</c:formatCode>
                <c:ptCount val="8"/>
                <c:pt idx="0">
                  <c:v>96.4</c:v>
                </c:pt>
                <c:pt idx="1">
                  <c:v>95.51</c:v>
                </c:pt>
                <c:pt idx="2">
                  <c:v>97.23</c:v>
                </c:pt>
                <c:pt idx="3">
                  <c:v>96.3</c:v>
                </c:pt>
                <c:pt idx="4">
                  <c:v>97.8</c:v>
                </c:pt>
                <c:pt idx="5">
                  <c:v>94.64</c:v>
                </c:pt>
                <c:pt idx="6">
                  <c:v>95.16</c:v>
                </c:pt>
                <c:pt idx="7">
                  <c:v>104.71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2-4FCA-AE3D-FD6C8CAFC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trade'!$L$80:$L$87</c:f>
              <c:numCache>
                <c:formatCode>0.0</c:formatCode>
                <c:ptCount val="8"/>
                <c:pt idx="0">
                  <c:v>95.91</c:v>
                </c:pt>
                <c:pt idx="1">
                  <c:v>93.54</c:v>
                </c:pt>
                <c:pt idx="2">
                  <c:v>96.11</c:v>
                </c:pt>
                <c:pt idx="3">
                  <c:v>96.76</c:v>
                </c:pt>
                <c:pt idx="4">
                  <c:v>97.56</c:v>
                </c:pt>
                <c:pt idx="5">
                  <c:v>94.54</c:v>
                </c:pt>
                <c:pt idx="6">
                  <c:v>89.21</c:v>
                </c:pt>
                <c:pt idx="7">
                  <c:v>98.27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3-40F8-801C-522A226BDBCD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trade'!$L$89:$L$96</c:f>
              <c:numCache>
                <c:formatCode>0.0</c:formatCode>
                <c:ptCount val="8"/>
                <c:pt idx="0">
                  <c:v>95.41</c:v>
                </c:pt>
                <c:pt idx="1">
                  <c:v>92.57</c:v>
                </c:pt>
                <c:pt idx="2">
                  <c:v>95.71</c:v>
                </c:pt>
                <c:pt idx="3">
                  <c:v>95.89</c:v>
                </c:pt>
                <c:pt idx="4">
                  <c:v>97.67</c:v>
                </c:pt>
                <c:pt idx="5">
                  <c:v>95.38</c:v>
                </c:pt>
                <c:pt idx="6">
                  <c:v>88.06</c:v>
                </c:pt>
                <c:pt idx="7">
                  <c:v>98.85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43-40F8-801C-522A226BDBCD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trade'!$L$98:$L$105</c:f>
              <c:numCache>
                <c:formatCode>0.0</c:formatCode>
                <c:ptCount val="8"/>
                <c:pt idx="0">
                  <c:v>96.03</c:v>
                </c:pt>
                <c:pt idx="1">
                  <c:v>93.19</c:v>
                </c:pt>
                <c:pt idx="2">
                  <c:v>95.97</c:v>
                </c:pt>
                <c:pt idx="3">
                  <c:v>96.68</c:v>
                </c:pt>
                <c:pt idx="4">
                  <c:v>97.81</c:v>
                </c:pt>
                <c:pt idx="5">
                  <c:v>94.15</c:v>
                </c:pt>
                <c:pt idx="6">
                  <c:v>89.7</c:v>
                </c:pt>
                <c:pt idx="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43-40F8-801C-522A226BD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trade'!$L$23:$L$29</c:f>
              <c:numCache>
                <c:formatCode>0.0</c:formatCode>
                <c:ptCount val="7"/>
                <c:pt idx="0">
                  <c:v>103.77</c:v>
                </c:pt>
                <c:pt idx="1">
                  <c:v>95.05</c:v>
                </c:pt>
                <c:pt idx="2">
                  <c:v>96.74</c:v>
                </c:pt>
                <c:pt idx="3">
                  <c:v>97.24</c:v>
                </c:pt>
                <c:pt idx="4">
                  <c:v>96.87</c:v>
                </c:pt>
                <c:pt idx="5">
                  <c:v>93.98</c:v>
                </c:pt>
                <c:pt idx="6">
                  <c:v>90.04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2-4A86-B28B-1F47A25339F7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trade'!$L$31:$L$37</c:f>
              <c:numCache>
                <c:formatCode>0.0</c:formatCode>
                <c:ptCount val="7"/>
                <c:pt idx="0">
                  <c:v>106.33</c:v>
                </c:pt>
                <c:pt idx="1">
                  <c:v>94.88</c:v>
                </c:pt>
                <c:pt idx="2">
                  <c:v>96.2</c:v>
                </c:pt>
                <c:pt idx="3">
                  <c:v>96.6</c:v>
                </c:pt>
                <c:pt idx="4">
                  <c:v>96.41</c:v>
                </c:pt>
                <c:pt idx="5">
                  <c:v>93.17</c:v>
                </c:pt>
                <c:pt idx="6">
                  <c:v>89.29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2-4A86-B28B-1F47A25339F7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trade'!$L$40:$L$46</c:f>
              <c:numCache>
                <c:formatCode>0.0</c:formatCode>
                <c:ptCount val="7"/>
                <c:pt idx="0">
                  <c:v>108.59</c:v>
                </c:pt>
                <c:pt idx="1">
                  <c:v>95.47</c:v>
                </c:pt>
                <c:pt idx="2">
                  <c:v>96.97</c:v>
                </c:pt>
                <c:pt idx="3">
                  <c:v>97.56</c:v>
                </c:pt>
                <c:pt idx="4">
                  <c:v>97.27</c:v>
                </c:pt>
                <c:pt idx="5">
                  <c:v>93.8</c:v>
                </c:pt>
                <c:pt idx="6">
                  <c:v>89.67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A2-4A86-B28B-1F47A2533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'Wholesale trade'!$L$107:$L$147</c:f>
              <c:numCache>
                <c:formatCode>0.0</c:formatCode>
                <c:ptCount val="41"/>
                <c:pt idx="0">
                  <c:v>100</c:v>
                </c:pt>
                <c:pt idx="1">
                  <c:v>99.972800000000007</c:v>
                </c:pt>
                <c:pt idx="2">
                  <c:v>97.937700000000007</c:v>
                </c:pt>
                <c:pt idx="3">
                  <c:v>96.093000000000004</c:v>
                </c:pt>
                <c:pt idx="4">
                  <c:v>95.177700000000002</c:v>
                </c:pt>
                <c:pt idx="5">
                  <c:v>95.082499999999996</c:v>
                </c:pt>
                <c:pt idx="6">
                  <c:v>94.856399999999994</c:v>
                </c:pt>
                <c:pt idx="7">
                  <c:v>94.694599999999994</c:v>
                </c:pt>
                <c:pt idx="8">
                  <c:v>95.084000000000003</c:v>
                </c:pt>
                <c:pt idx="9">
                  <c:v>96.042500000000004</c:v>
                </c:pt>
                <c:pt idx="10">
                  <c:v>95.928299999999993</c:v>
                </c:pt>
                <c:pt idx="11">
                  <c:v>96.060199999999995</c:v>
                </c:pt>
                <c:pt idx="12">
                  <c:v>96.271100000000004</c:v>
                </c:pt>
                <c:pt idx="13">
                  <c:v>96.4024</c:v>
                </c:pt>
                <c:pt idx="14">
                  <c:v>95.574200000000005</c:v>
                </c:pt>
                <c:pt idx="15">
                  <c:v>94.140500000000003</c:v>
                </c:pt>
                <c:pt idx="16">
                  <c:v>95.33</c:v>
                </c:pt>
                <c:pt idx="17">
                  <c:v>97.124700000000004</c:v>
                </c:pt>
                <c:pt idx="18">
                  <c:v>97.102199999999996</c:v>
                </c:pt>
                <c:pt idx="19">
                  <c:v>97.098100000000002</c:v>
                </c:pt>
                <c:pt idx="20">
                  <c:v>96.767200000000003</c:v>
                </c:pt>
                <c:pt idx="21">
                  <c:v>96.1952</c:v>
                </c:pt>
                <c:pt idx="22">
                  <c:v>96.4696</c:v>
                </c:pt>
                <c:pt idx="23">
                  <c:v>96.313199999999995</c:v>
                </c:pt>
                <c:pt idx="24">
                  <c:v>96.065100000000001</c:v>
                </c:pt>
                <c:pt idx="25">
                  <c:v>95.818399999999997</c:v>
                </c:pt>
                <c:pt idx="26">
                  <c:v>95.619799999999998</c:v>
                </c:pt>
                <c:pt idx="27">
                  <c:v>96.320899999999995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D-4B54-AB53-4AA6EBFC8D5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'Wholesale trade'!$L$149:$L$189</c:f>
              <c:numCache>
                <c:formatCode>0.0</c:formatCode>
                <c:ptCount val="41"/>
                <c:pt idx="0">
                  <c:v>100</c:v>
                </c:pt>
                <c:pt idx="1">
                  <c:v>99.821399999999997</c:v>
                </c:pt>
                <c:pt idx="2">
                  <c:v>97.229699999999994</c:v>
                </c:pt>
                <c:pt idx="3">
                  <c:v>97.264600000000002</c:v>
                </c:pt>
                <c:pt idx="4">
                  <c:v>91.7607</c:v>
                </c:pt>
                <c:pt idx="5">
                  <c:v>89.626000000000005</c:v>
                </c:pt>
                <c:pt idx="6">
                  <c:v>89.840800000000002</c:v>
                </c:pt>
                <c:pt idx="7">
                  <c:v>90.861099999999993</c:v>
                </c:pt>
                <c:pt idx="8">
                  <c:v>87.157399999999996</c:v>
                </c:pt>
                <c:pt idx="9">
                  <c:v>86.9846</c:v>
                </c:pt>
                <c:pt idx="10">
                  <c:v>86.333500000000001</c:v>
                </c:pt>
                <c:pt idx="11">
                  <c:v>87.440799999999996</c:v>
                </c:pt>
                <c:pt idx="12">
                  <c:v>89.863100000000003</c:v>
                </c:pt>
                <c:pt idx="13">
                  <c:v>89.867900000000006</c:v>
                </c:pt>
                <c:pt idx="14">
                  <c:v>90.3125</c:v>
                </c:pt>
                <c:pt idx="15">
                  <c:v>90.561000000000007</c:v>
                </c:pt>
                <c:pt idx="16">
                  <c:v>96.474900000000005</c:v>
                </c:pt>
                <c:pt idx="17">
                  <c:v>92.012799999999999</c:v>
                </c:pt>
                <c:pt idx="18">
                  <c:v>90.691599999999994</c:v>
                </c:pt>
                <c:pt idx="19">
                  <c:v>90.290400000000005</c:v>
                </c:pt>
                <c:pt idx="20">
                  <c:v>90.698499999999996</c:v>
                </c:pt>
                <c:pt idx="21">
                  <c:v>90.233199999999997</c:v>
                </c:pt>
                <c:pt idx="22">
                  <c:v>90.099699999999999</c:v>
                </c:pt>
                <c:pt idx="23">
                  <c:v>89.010400000000004</c:v>
                </c:pt>
                <c:pt idx="24">
                  <c:v>89.565399999999997</c:v>
                </c:pt>
                <c:pt idx="25">
                  <c:v>90.4238</c:v>
                </c:pt>
                <c:pt idx="26">
                  <c:v>89.322999999999993</c:v>
                </c:pt>
                <c:pt idx="27">
                  <c:v>90.312100000000001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D-4B54-AB53-4AA6EBFC8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trade'!$L$51:$L$58</c:f>
              <c:numCache>
                <c:formatCode>0.0</c:formatCode>
                <c:ptCount val="8"/>
                <c:pt idx="0">
                  <c:v>96.24</c:v>
                </c:pt>
                <c:pt idx="1">
                  <c:v>94.26</c:v>
                </c:pt>
                <c:pt idx="2">
                  <c:v>99.94</c:v>
                </c:pt>
                <c:pt idx="3">
                  <c:v>96.46</c:v>
                </c:pt>
                <c:pt idx="4">
                  <c:v>97.52</c:v>
                </c:pt>
                <c:pt idx="5">
                  <c:v>94.66</c:v>
                </c:pt>
                <c:pt idx="6">
                  <c:v>98.17</c:v>
                </c:pt>
                <c:pt idx="7">
                  <c:v>96.51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4-49B4-9106-36C8440A319B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trade'!$L$60:$L$67</c:f>
              <c:numCache>
                <c:formatCode>0.0</c:formatCode>
                <c:ptCount val="8"/>
                <c:pt idx="0">
                  <c:v>94.95</c:v>
                </c:pt>
                <c:pt idx="1">
                  <c:v>93.01</c:v>
                </c:pt>
                <c:pt idx="2">
                  <c:v>98.24</c:v>
                </c:pt>
                <c:pt idx="3">
                  <c:v>95.8</c:v>
                </c:pt>
                <c:pt idx="4">
                  <c:v>96.5</c:v>
                </c:pt>
                <c:pt idx="5">
                  <c:v>94.74</c:v>
                </c:pt>
                <c:pt idx="6">
                  <c:v>97.76</c:v>
                </c:pt>
                <c:pt idx="7">
                  <c:v>96.11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4-49B4-9106-36C8440A319B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trade'!$L$69:$L$76</c:f>
              <c:numCache>
                <c:formatCode>0.0</c:formatCode>
                <c:ptCount val="8"/>
                <c:pt idx="0">
                  <c:v>94.72</c:v>
                </c:pt>
                <c:pt idx="1">
                  <c:v>93.22</c:v>
                </c:pt>
                <c:pt idx="2">
                  <c:v>98.73</c:v>
                </c:pt>
                <c:pt idx="3">
                  <c:v>96.07</c:v>
                </c:pt>
                <c:pt idx="4">
                  <c:v>95.9</c:v>
                </c:pt>
                <c:pt idx="5">
                  <c:v>94.29</c:v>
                </c:pt>
                <c:pt idx="6">
                  <c:v>97.91</c:v>
                </c:pt>
                <c:pt idx="7">
                  <c:v>96.16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04-49B4-9106-36C8440A3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trade'!$L$80:$L$87</c:f>
              <c:numCache>
                <c:formatCode>0.0</c:formatCode>
                <c:ptCount val="8"/>
                <c:pt idx="0">
                  <c:v>94.2</c:v>
                </c:pt>
                <c:pt idx="1">
                  <c:v>89.94</c:v>
                </c:pt>
                <c:pt idx="2">
                  <c:v>97.35</c:v>
                </c:pt>
                <c:pt idx="3">
                  <c:v>94.33</c:v>
                </c:pt>
                <c:pt idx="4">
                  <c:v>96.65</c:v>
                </c:pt>
                <c:pt idx="5">
                  <c:v>93.58</c:v>
                </c:pt>
                <c:pt idx="6">
                  <c:v>97.22</c:v>
                </c:pt>
                <c:pt idx="7">
                  <c:v>92.91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A-4939-9A6E-B8B47A145E8D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trade'!$L$89:$L$96</c:f>
              <c:numCache>
                <c:formatCode>0.0</c:formatCode>
                <c:ptCount val="8"/>
                <c:pt idx="0">
                  <c:v>94.94</c:v>
                </c:pt>
                <c:pt idx="1">
                  <c:v>89.36</c:v>
                </c:pt>
                <c:pt idx="2">
                  <c:v>97.3</c:v>
                </c:pt>
                <c:pt idx="3">
                  <c:v>95.3</c:v>
                </c:pt>
                <c:pt idx="4">
                  <c:v>96.9</c:v>
                </c:pt>
                <c:pt idx="5">
                  <c:v>94.16</c:v>
                </c:pt>
                <c:pt idx="6">
                  <c:v>99.32</c:v>
                </c:pt>
                <c:pt idx="7">
                  <c:v>93.76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A-4939-9A6E-B8B47A145E8D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trade'!$L$98:$L$105</c:f>
              <c:numCache>
                <c:formatCode>0.0</c:formatCode>
                <c:ptCount val="8"/>
                <c:pt idx="0">
                  <c:v>93.78</c:v>
                </c:pt>
                <c:pt idx="1">
                  <c:v>88.67</c:v>
                </c:pt>
                <c:pt idx="2">
                  <c:v>96.64</c:v>
                </c:pt>
                <c:pt idx="3">
                  <c:v>94.44</c:v>
                </c:pt>
                <c:pt idx="4">
                  <c:v>95.28</c:v>
                </c:pt>
                <c:pt idx="5">
                  <c:v>92.9</c:v>
                </c:pt>
                <c:pt idx="6">
                  <c:v>98.58</c:v>
                </c:pt>
                <c:pt idx="7">
                  <c:v>91.56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6A-4939-9A6E-B8B47A145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trade'!$L$23:$L$29</c:f>
              <c:numCache>
                <c:formatCode>0.0</c:formatCode>
                <c:ptCount val="7"/>
                <c:pt idx="0">
                  <c:v>106.89</c:v>
                </c:pt>
                <c:pt idx="1">
                  <c:v>92.58</c:v>
                </c:pt>
                <c:pt idx="2">
                  <c:v>96.15</c:v>
                </c:pt>
                <c:pt idx="3">
                  <c:v>97.3</c:v>
                </c:pt>
                <c:pt idx="4">
                  <c:v>97.02</c:v>
                </c:pt>
                <c:pt idx="5">
                  <c:v>93.81</c:v>
                </c:pt>
                <c:pt idx="6">
                  <c:v>91.69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0-4358-8D8F-CB2F5E698D07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trade'!$L$31:$L$37</c:f>
              <c:numCache>
                <c:formatCode>0.0</c:formatCode>
                <c:ptCount val="7"/>
                <c:pt idx="0">
                  <c:v>108.66</c:v>
                </c:pt>
                <c:pt idx="1">
                  <c:v>92.55</c:v>
                </c:pt>
                <c:pt idx="2">
                  <c:v>95.77</c:v>
                </c:pt>
                <c:pt idx="3">
                  <c:v>96.96</c:v>
                </c:pt>
                <c:pt idx="4">
                  <c:v>96.87</c:v>
                </c:pt>
                <c:pt idx="5">
                  <c:v>92.92</c:v>
                </c:pt>
                <c:pt idx="6">
                  <c:v>89.34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0-4358-8D8F-CB2F5E698D07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trade'!$L$40:$L$46</c:f>
              <c:numCache>
                <c:formatCode>0.0</c:formatCode>
                <c:ptCount val="7"/>
                <c:pt idx="0">
                  <c:v>110.93</c:v>
                </c:pt>
                <c:pt idx="1">
                  <c:v>92.05</c:v>
                </c:pt>
                <c:pt idx="2">
                  <c:v>95.29</c:v>
                </c:pt>
                <c:pt idx="3">
                  <c:v>96.3</c:v>
                </c:pt>
                <c:pt idx="4">
                  <c:v>95.78</c:v>
                </c:pt>
                <c:pt idx="5">
                  <c:v>91.7</c:v>
                </c:pt>
                <c:pt idx="6">
                  <c:v>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0-4358-8D8F-CB2F5E698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'Retail trade'!$L$107:$L$147</c:f>
              <c:numCache>
                <c:formatCode>0.0</c:formatCode>
                <c:ptCount val="41"/>
                <c:pt idx="0">
                  <c:v>100</c:v>
                </c:pt>
                <c:pt idx="1">
                  <c:v>100.1641</c:v>
                </c:pt>
                <c:pt idx="2">
                  <c:v>96.484999999999999</c:v>
                </c:pt>
                <c:pt idx="3">
                  <c:v>94.150499999999994</c:v>
                </c:pt>
                <c:pt idx="4">
                  <c:v>91.708100000000002</c:v>
                </c:pt>
                <c:pt idx="5">
                  <c:v>91.599599999999995</c:v>
                </c:pt>
                <c:pt idx="6">
                  <c:v>92.187799999999996</c:v>
                </c:pt>
                <c:pt idx="7">
                  <c:v>92.527900000000002</c:v>
                </c:pt>
                <c:pt idx="8">
                  <c:v>93.615799999999993</c:v>
                </c:pt>
                <c:pt idx="9">
                  <c:v>94.139600000000002</c:v>
                </c:pt>
                <c:pt idx="10">
                  <c:v>94.621399999999994</c:v>
                </c:pt>
                <c:pt idx="11">
                  <c:v>95.285899999999998</c:v>
                </c:pt>
                <c:pt idx="12">
                  <c:v>97.451400000000007</c:v>
                </c:pt>
                <c:pt idx="13">
                  <c:v>95.500100000000003</c:v>
                </c:pt>
                <c:pt idx="14">
                  <c:v>96.367599999999996</c:v>
                </c:pt>
                <c:pt idx="15">
                  <c:v>96.403099999999995</c:v>
                </c:pt>
                <c:pt idx="16">
                  <c:v>97.279799999999994</c:v>
                </c:pt>
                <c:pt idx="17">
                  <c:v>97.893500000000003</c:v>
                </c:pt>
                <c:pt idx="18">
                  <c:v>97.276700000000005</c:v>
                </c:pt>
                <c:pt idx="19">
                  <c:v>96.737300000000005</c:v>
                </c:pt>
                <c:pt idx="20">
                  <c:v>97.014300000000006</c:v>
                </c:pt>
                <c:pt idx="21">
                  <c:v>97.170199999999994</c:v>
                </c:pt>
                <c:pt idx="22">
                  <c:v>96.173500000000004</c:v>
                </c:pt>
                <c:pt idx="23">
                  <c:v>96.177499999999995</c:v>
                </c:pt>
                <c:pt idx="24">
                  <c:v>95.812200000000004</c:v>
                </c:pt>
                <c:pt idx="25">
                  <c:v>95.908699999999996</c:v>
                </c:pt>
                <c:pt idx="26">
                  <c:v>95.954400000000007</c:v>
                </c:pt>
                <c:pt idx="27">
                  <c:v>95.528899999999993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7-4457-9886-93910CD917B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'Retail trade'!$L$149:$L$189</c:f>
              <c:numCache>
                <c:formatCode>0.0</c:formatCode>
                <c:ptCount val="41"/>
                <c:pt idx="0">
                  <c:v>100</c:v>
                </c:pt>
                <c:pt idx="1">
                  <c:v>99.4392</c:v>
                </c:pt>
                <c:pt idx="2">
                  <c:v>97.286600000000007</c:v>
                </c:pt>
                <c:pt idx="3">
                  <c:v>95.916200000000003</c:v>
                </c:pt>
                <c:pt idx="4">
                  <c:v>95.899500000000003</c:v>
                </c:pt>
                <c:pt idx="5">
                  <c:v>96.721000000000004</c:v>
                </c:pt>
                <c:pt idx="6">
                  <c:v>98.185000000000002</c:v>
                </c:pt>
                <c:pt idx="7">
                  <c:v>96.826599999999999</c:v>
                </c:pt>
                <c:pt idx="8">
                  <c:v>97.887</c:v>
                </c:pt>
                <c:pt idx="9">
                  <c:v>94.808499999999995</c:v>
                </c:pt>
                <c:pt idx="10">
                  <c:v>94.206400000000002</c:v>
                </c:pt>
                <c:pt idx="11">
                  <c:v>99.691500000000005</c:v>
                </c:pt>
                <c:pt idx="12">
                  <c:v>105.89870000000001</c:v>
                </c:pt>
                <c:pt idx="13">
                  <c:v>101.1262</c:v>
                </c:pt>
                <c:pt idx="14">
                  <c:v>100.61279999999999</c:v>
                </c:pt>
                <c:pt idx="15">
                  <c:v>100.1618</c:v>
                </c:pt>
                <c:pt idx="16">
                  <c:v>101.7556</c:v>
                </c:pt>
                <c:pt idx="17">
                  <c:v>99.973100000000002</c:v>
                </c:pt>
                <c:pt idx="18">
                  <c:v>99.938000000000002</c:v>
                </c:pt>
                <c:pt idx="19">
                  <c:v>97.4636</c:v>
                </c:pt>
                <c:pt idx="20">
                  <c:v>99.383499999999998</c:v>
                </c:pt>
                <c:pt idx="21">
                  <c:v>101.6202</c:v>
                </c:pt>
                <c:pt idx="22">
                  <c:v>100.26179999999999</c:v>
                </c:pt>
                <c:pt idx="23">
                  <c:v>97.015299999999996</c:v>
                </c:pt>
                <c:pt idx="24">
                  <c:v>97.615899999999996</c:v>
                </c:pt>
                <c:pt idx="25">
                  <c:v>97.616</c:v>
                </c:pt>
                <c:pt idx="26">
                  <c:v>97.616600000000005</c:v>
                </c:pt>
                <c:pt idx="27">
                  <c:v>97.617000000000004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7-4457-9886-93910CD91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serv...'!$L$51:$L$58</c:f>
              <c:numCache>
                <c:formatCode>0.0</c:formatCode>
                <c:ptCount val="8"/>
                <c:pt idx="0">
                  <c:v>81.5</c:v>
                </c:pt>
                <c:pt idx="1">
                  <c:v>66.42</c:v>
                </c:pt>
                <c:pt idx="2">
                  <c:v>81.8</c:v>
                </c:pt>
                <c:pt idx="3">
                  <c:v>84.85</c:v>
                </c:pt>
                <c:pt idx="4">
                  <c:v>88.18</c:v>
                </c:pt>
                <c:pt idx="5">
                  <c:v>84.61</c:v>
                </c:pt>
                <c:pt idx="6">
                  <c:v>87.41</c:v>
                </c:pt>
                <c:pt idx="7">
                  <c:v>77.56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0-4F80-8033-624DB46CA0F1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serv...'!$L$60:$L$67</c:f>
              <c:numCache>
                <c:formatCode>0.0</c:formatCode>
                <c:ptCount val="8"/>
                <c:pt idx="0">
                  <c:v>81.180000000000007</c:v>
                </c:pt>
                <c:pt idx="1">
                  <c:v>69.42</c:v>
                </c:pt>
                <c:pt idx="2">
                  <c:v>85.94</c:v>
                </c:pt>
                <c:pt idx="3">
                  <c:v>86.34</c:v>
                </c:pt>
                <c:pt idx="4">
                  <c:v>89.19</c:v>
                </c:pt>
                <c:pt idx="5">
                  <c:v>82.36</c:v>
                </c:pt>
                <c:pt idx="6">
                  <c:v>85.14</c:v>
                </c:pt>
                <c:pt idx="7">
                  <c:v>76.290000000000006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0-4F80-8033-624DB46CA0F1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serv...'!$L$69:$L$76</c:f>
              <c:numCache>
                <c:formatCode>0.0</c:formatCode>
                <c:ptCount val="8"/>
                <c:pt idx="0">
                  <c:v>83.06</c:v>
                </c:pt>
                <c:pt idx="1">
                  <c:v>69.59</c:v>
                </c:pt>
                <c:pt idx="2">
                  <c:v>86.79</c:v>
                </c:pt>
                <c:pt idx="3">
                  <c:v>87.71</c:v>
                </c:pt>
                <c:pt idx="4">
                  <c:v>88.17</c:v>
                </c:pt>
                <c:pt idx="5">
                  <c:v>83.66</c:v>
                </c:pt>
                <c:pt idx="6">
                  <c:v>85.14</c:v>
                </c:pt>
                <c:pt idx="7">
                  <c:v>76.290000000000006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30-4F80-8033-624DB46CA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f...'!$L$23:$L$29</c:f>
              <c:numCache>
                <c:formatCode>0.0</c:formatCode>
                <c:ptCount val="7"/>
                <c:pt idx="0">
                  <c:v>103.74</c:v>
                </c:pt>
                <c:pt idx="1">
                  <c:v>92.71</c:v>
                </c:pt>
                <c:pt idx="2">
                  <c:v>94.26</c:v>
                </c:pt>
                <c:pt idx="3">
                  <c:v>94.67</c:v>
                </c:pt>
                <c:pt idx="4">
                  <c:v>94.49</c:v>
                </c:pt>
                <c:pt idx="5">
                  <c:v>92.39</c:v>
                </c:pt>
                <c:pt idx="6">
                  <c:v>88.83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D-42F3-A0FA-E10E02E922D1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f...'!$L$31:$L$37</c:f>
              <c:numCache>
                <c:formatCode>0.0</c:formatCode>
                <c:ptCount val="7"/>
                <c:pt idx="0">
                  <c:v>103.55</c:v>
                </c:pt>
                <c:pt idx="1">
                  <c:v>91.03</c:v>
                </c:pt>
                <c:pt idx="2">
                  <c:v>92.9</c:v>
                </c:pt>
                <c:pt idx="3">
                  <c:v>92.76</c:v>
                </c:pt>
                <c:pt idx="4">
                  <c:v>93.22</c:v>
                </c:pt>
                <c:pt idx="5">
                  <c:v>90.21</c:v>
                </c:pt>
                <c:pt idx="6">
                  <c:v>86.15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3D-42F3-A0FA-E10E02E922D1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f...'!$L$40:$L$46</c:f>
              <c:numCache>
                <c:formatCode>0.0</c:formatCode>
                <c:ptCount val="7"/>
                <c:pt idx="0">
                  <c:v>103.97</c:v>
                </c:pt>
                <c:pt idx="1">
                  <c:v>90.34</c:v>
                </c:pt>
                <c:pt idx="2">
                  <c:v>92.68</c:v>
                </c:pt>
                <c:pt idx="3">
                  <c:v>92.44</c:v>
                </c:pt>
                <c:pt idx="4">
                  <c:v>93.06</c:v>
                </c:pt>
                <c:pt idx="5">
                  <c:v>90.12</c:v>
                </c:pt>
                <c:pt idx="6">
                  <c:v>85.61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3D-42F3-A0FA-E10E02E92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serv...'!$L$80:$L$87</c:f>
              <c:numCache>
                <c:formatCode>0.0</c:formatCode>
                <c:ptCount val="8"/>
                <c:pt idx="0">
                  <c:v>81.319999999999993</c:v>
                </c:pt>
                <c:pt idx="1">
                  <c:v>63.76</c:v>
                </c:pt>
                <c:pt idx="2">
                  <c:v>81.8</c:v>
                </c:pt>
                <c:pt idx="3">
                  <c:v>83.53</c:v>
                </c:pt>
                <c:pt idx="4">
                  <c:v>88.31</c:v>
                </c:pt>
                <c:pt idx="5">
                  <c:v>83.1</c:v>
                </c:pt>
                <c:pt idx="6">
                  <c:v>86.64</c:v>
                </c:pt>
                <c:pt idx="7">
                  <c:v>75.290000000000006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F-4700-B93C-09088473BC13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serv...'!$L$89:$L$96</c:f>
              <c:numCache>
                <c:formatCode>0.0</c:formatCode>
                <c:ptCount val="8"/>
                <c:pt idx="0">
                  <c:v>81.03</c:v>
                </c:pt>
                <c:pt idx="1">
                  <c:v>66.930000000000007</c:v>
                </c:pt>
                <c:pt idx="2">
                  <c:v>85.86</c:v>
                </c:pt>
                <c:pt idx="3">
                  <c:v>85.08</c:v>
                </c:pt>
                <c:pt idx="4">
                  <c:v>89.88</c:v>
                </c:pt>
                <c:pt idx="5">
                  <c:v>82.74</c:v>
                </c:pt>
                <c:pt idx="6">
                  <c:v>86.08</c:v>
                </c:pt>
                <c:pt idx="7">
                  <c:v>75.11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FF-4700-B93C-09088473BC13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serv...'!$L$98:$L$105</c:f>
              <c:numCache>
                <c:formatCode>0.0</c:formatCode>
                <c:ptCount val="8"/>
                <c:pt idx="0">
                  <c:v>83.39</c:v>
                </c:pt>
                <c:pt idx="1">
                  <c:v>67.540000000000006</c:v>
                </c:pt>
                <c:pt idx="2">
                  <c:v>86.72</c:v>
                </c:pt>
                <c:pt idx="3">
                  <c:v>86.62</c:v>
                </c:pt>
                <c:pt idx="4">
                  <c:v>88.52</c:v>
                </c:pt>
                <c:pt idx="5">
                  <c:v>83.89</c:v>
                </c:pt>
                <c:pt idx="6">
                  <c:v>86.08</c:v>
                </c:pt>
                <c:pt idx="7">
                  <c:v>75.11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FF-4700-B93C-09088473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serv...'!$L$23:$L$29</c:f>
              <c:numCache>
                <c:formatCode>0.0</c:formatCode>
                <c:ptCount val="7"/>
                <c:pt idx="0">
                  <c:v>79.19</c:v>
                </c:pt>
                <c:pt idx="1">
                  <c:v>73.569999999999993</c:v>
                </c:pt>
                <c:pt idx="2">
                  <c:v>80.37</c:v>
                </c:pt>
                <c:pt idx="3">
                  <c:v>85.48</c:v>
                </c:pt>
                <c:pt idx="4">
                  <c:v>87.47</c:v>
                </c:pt>
                <c:pt idx="5">
                  <c:v>86.99</c:v>
                </c:pt>
                <c:pt idx="6">
                  <c:v>84.09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9-4605-AB3A-A45E44B946A0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serv...'!$L$31:$L$37</c:f>
              <c:numCache>
                <c:formatCode>0.0</c:formatCode>
                <c:ptCount val="7"/>
                <c:pt idx="0">
                  <c:v>89.24</c:v>
                </c:pt>
                <c:pt idx="1">
                  <c:v>74.94</c:v>
                </c:pt>
                <c:pt idx="2">
                  <c:v>80.260000000000005</c:v>
                </c:pt>
                <c:pt idx="3">
                  <c:v>85.76</c:v>
                </c:pt>
                <c:pt idx="4">
                  <c:v>87.46</c:v>
                </c:pt>
                <c:pt idx="5">
                  <c:v>86.94</c:v>
                </c:pt>
                <c:pt idx="6">
                  <c:v>84.42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9-4605-AB3A-A45E44B946A0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serv...'!$L$40:$L$46</c:f>
              <c:numCache>
                <c:formatCode>0.0</c:formatCode>
                <c:ptCount val="7"/>
                <c:pt idx="0">
                  <c:v>97.66</c:v>
                </c:pt>
                <c:pt idx="1">
                  <c:v>75.55</c:v>
                </c:pt>
                <c:pt idx="2">
                  <c:v>79.7</c:v>
                </c:pt>
                <c:pt idx="3">
                  <c:v>85.65</c:v>
                </c:pt>
                <c:pt idx="4">
                  <c:v>87.43</c:v>
                </c:pt>
                <c:pt idx="5">
                  <c:v>86.76</c:v>
                </c:pt>
                <c:pt idx="6">
                  <c:v>84.05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29-4605-AB3A-A45E44B94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'Accommodation and food serv...'!$L$107:$L$147</c:f>
              <c:numCache>
                <c:formatCode>0.0</c:formatCode>
                <c:ptCount val="41"/>
                <c:pt idx="0">
                  <c:v>100</c:v>
                </c:pt>
                <c:pt idx="1">
                  <c:v>96.505899999999997</c:v>
                </c:pt>
                <c:pt idx="2">
                  <c:v>80.388199999999998</c:v>
                </c:pt>
                <c:pt idx="3">
                  <c:v>69.7166</c:v>
                </c:pt>
                <c:pt idx="4">
                  <c:v>65.068700000000007</c:v>
                </c:pt>
                <c:pt idx="5">
                  <c:v>65.080200000000005</c:v>
                </c:pt>
                <c:pt idx="6">
                  <c:v>67.434700000000007</c:v>
                </c:pt>
                <c:pt idx="7">
                  <c:v>69.111699999999999</c:v>
                </c:pt>
                <c:pt idx="8">
                  <c:v>70.313800000000001</c:v>
                </c:pt>
                <c:pt idx="9">
                  <c:v>70.552599999999998</c:v>
                </c:pt>
                <c:pt idx="10">
                  <c:v>71.872</c:v>
                </c:pt>
                <c:pt idx="11">
                  <c:v>73.453000000000003</c:v>
                </c:pt>
                <c:pt idx="12">
                  <c:v>76.505899999999997</c:v>
                </c:pt>
                <c:pt idx="13">
                  <c:v>78.613699999999994</c:v>
                </c:pt>
                <c:pt idx="14">
                  <c:v>80.181100000000001</c:v>
                </c:pt>
                <c:pt idx="15">
                  <c:v>81.671999999999997</c:v>
                </c:pt>
                <c:pt idx="16">
                  <c:v>84.2453</c:v>
                </c:pt>
                <c:pt idx="17">
                  <c:v>84.068200000000004</c:v>
                </c:pt>
                <c:pt idx="18">
                  <c:v>83.978899999999996</c:v>
                </c:pt>
                <c:pt idx="19">
                  <c:v>83.439899999999994</c:v>
                </c:pt>
                <c:pt idx="20">
                  <c:v>83.453699999999998</c:v>
                </c:pt>
                <c:pt idx="21">
                  <c:v>80.502499999999998</c:v>
                </c:pt>
                <c:pt idx="22">
                  <c:v>79.750799999999998</c:v>
                </c:pt>
                <c:pt idx="23">
                  <c:v>78.777699999999996</c:v>
                </c:pt>
                <c:pt idx="24">
                  <c:v>78.507400000000004</c:v>
                </c:pt>
                <c:pt idx="25">
                  <c:v>78.516400000000004</c:v>
                </c:pt>
                <c:pt idx="26">
                  <c:v>81.251000000000005</c:v>
                </c:pt>
                <c:pt idx="27">
                  <c:v>82.846000000000004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0-490C-BD46-7C8DB248CCE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'Accommodation and food serv...'!$L$149:$L$189</c:f>
              <c:numCache>
                <c:formatCode>0.0</c:formatCode>
                <c:ptCount val="41"/>
                <c:pt idx="0">
                  <c:v>100</c:v>
                </c:pt>
                <c:pt idx="1">
                  <c:v>92.476100000000002</c:v>
                </c:pt>
                <c:pt idx="2">
                  <c:v>79.728499999999997</c:v>
                </c:pt>
                <c:pt idx="3">
                  <c:v>75.581599999999995</c:v>
                </c:pt>
                <c:pt idx="4">
                  <c:v>72.549000000000007</c:v>
                </c:pt>
                <c:pt idx="5">
                  <c:v>74.0505</c:v>
                </c:pt>
                <c:pt idx="6">
                  <c:v>84.864999999999995</c:v>
                </c:pt>
                <c:pt idx="7">
                  <c:v>81.518000000000001</c:v>
                </c:pt>
                <c:pt idx="8">
                  <c:v>79.330799999999996</c:v>
                </c:pt>
                <c:pt idx="9">
                  <c:v>75.153099999999995</c:v>
                </c:pt>
                <c:pt idx="10">
                  <c:v>75.517200000000003</c:v>
                </c:pt>
                <c:pt idx="11">
                  <c:v>76.316800000000001</c:v>
                </c:pt>
                <c:pt idx="12">
                  <c:v>79.92</c:v>
                </c:pt>
                <c:pt idx="13">
                  <c:v>83.709299999999999</c:v>
                </c:pt>
                <c:pt idx="14">
                  <c:v>83.7102</c:v>
                </c:pt>
                <c:pt idx="15">
                  <c:v>83.7089</c:v>
                </c:pt>
                <c:pt idx="16">
                  <c:v>93.424899999999994</c:v>
                </c:pt>
                <c:pt idx="17">
                  <c:v>89.412999999999997</c:v>
                </c:pt>
                <c:pt idx="18">
                  <c:v>88.770300000000006</c:v>
                </c:pt>
                <c:pt idx="19">
                  <c:v>87.331800000000001</c:v>
                </c:pt>
                <c:pt idx="20">
                  <c:v>88.3352</c:v>
                </c:pt>
                <c:pt idx="21">
                  <c:v>86.121700000000004</c:v>
                </c:pt>
                <c:pt idx="22">
                  <c:v>87.023899999999998</c:v>
                </c:pt>
                <c:pt idx="23">
                  <c:v>87.575599999999994</c:v>
                </c:pt>
                <c:pt idx="24">
                  <c:v>86.7684</c:v>
                </c:pt>
                <c:pt idx="25">
                  <c:v>86.902000000000001</c:v>
                </c:pt>
                <c:pt idx="26">
                  <c:v>88.015299999999996</c:v>
                </c:pt>
                <c:pt idx="27">
                  <c:v>87.727500000000006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0-490C-BD46-7C8DB248C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wareh...'!$L$51:$L$58</c:f>
              <c:numCache>
                <c:formatCode>0.0</c:formatCode>
                <c:ptCount val="8"/>
                <c:pt idx="0">
                  <c:v>94.99</c:v>
                </c:pt>
                <c:pt idx="1">
                  <c:v>93.72</c:v>
                </c:pt>
                <c:pt idx="2">
                  <c:v>96.13</c:v>
                </c:pt>
                <c:pt idx="3">
                  <c:v>93.19</c:v>
                </c:pt>
                <c:pt idx="4">
                  <c:v>96.59</c:v>
                </c:pt>
                <c:pt idx="5">
                  <c:v>96.05</c:v>
                </c:pt>
                <c:pt idx="6">
                  <c:v>94.51</c:v>
                </c:pt>
                <c:pt idx="7">
                  <c:v>94.38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6-4806-B5CE-7A28B3D8C4FE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wareh...'!$L$60:$L$67</c:f>
              <c:numCache>
                <c:formatCode>0.0</c:formatCode>
                <c:ptCount val="8"/>
                <c:pt idx="0">
                  <c:v>89.35</c:v>
                </c:pt>
                <c:pt idx="1">
                  <c:v>90.69</c:v>
                </c:pt>
                <c:pt idx="2">
                  <c:v>92.94</c:v>
                </c:pt>
                <c:pt idx="3">
                  <c:v>91.04</c:v>
                </c:pt>
                <c:pt idx="4">
                  <c:v>91.77</c:v>
                </c:pt>
                <c:pt idx="5">
                  <c:v>94.86</c:v>
                </c:pt>
                <c:pt idx="6">
                  <c:v>90.72</c:v>
                </c:pt>
                <c:pt idx="7">
                  <c:v>88.47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6-4806-B5CE-7A28B3D8C4FE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wareh...'!$L$69:$L$76</c:f>
              <c:numCache>
                <c:formatCode>0.0</c:formatCode>
                <c:ptCount val="8"/>
                <c:pt idx="0">
                  <c:v>90.6</c:v>
                </c:pt>
                <c:pt idx="1">
                  <c:v>90.96</c:v>
                </c:pt>
                <c:pt idx="2">
                  <c:v>93.53</c:v>
                </c:pt>
                <c:pt idx="3">
                  <c:v>92.94</c:v>
                </c:pt>
                <c:pt idx="4">
                  <c:v>93.42</c:v>
                </c:pt>
                <c:pt idx="5">
                  <c:v>92.47</c:v>
                </c:pt>
                <c:pt idx="6">
                  <c:v>89.69</c:v>
                </c:pt>
                <c:pt idx="7">
                  <c:v>89.68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96-4806-B5CE-7A28B3D8C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wareh...'!$L$80:$L$87</c:f>
              <c:numCache>
                <c:formatCode>0.0</c:formatCode>
                <c:ptCount val="8"/>
                <c:pt idx="0">
                  <c:v>94.64</c:v>
                </c:pt>
                <c:pt idx="1">
                  <c:v>93.49</c:v>
                </c:pt>
                <c:pt idx="2">
                  <c:v>94.18</c:v>
                </c:pt>
                <c:pt idx="3">
                  <c:v>94.39</c:v>
                </c:pt>
                <c:pt idx="4">
                  <c:v>95.74</c:v>
                </c:pt>
                <c:pt idx="5">
                  <c:v>96.78</c:v>
                </c:pt>
                <c:pt idx="6">
                  <c:v>90.53</c:v>
                </c:pt>
                <c:pt idx="7">
                  <c:v>95.49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A-48D7-B136-BB0C44D9405D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wareh...'!$L$89:$L$96</c:f>
              <c:numCache>
                <c:formatCode>0.0</c:formatCode>
                <c:ptCount val="8"/>
                <c:pt idx="0">
                  <c:v>84.51</c:v>
                </c:pt>
                <c:pt idx="1">
                  <c:v>88.38</c:v>
                </c:pt>
                <c:pt idx="2">
                  <c:v>89.6</c:v>
                </c:pt>
                <c:pt idx="3">
                  <c:v>90.16</c:v>
                </c:pt>
                <c:pt idx="4">
                  <c:v>89.6</c:v>
                </c:pt>
                <c:pt idx="5">
                  <c:v>90.18</c:v>
                </c:pt>
                <c:pt idx="6">
                  <c:v>86.6</c:v>
                </c:pt>
                <c:pt idx="7">
                  <c:v>87.25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A-48D7-B136-BB0C44D9405D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wareh...'!$L$98:$L$105</c:f>
              <c:numCache>
                <c:formatCode>0.0</c:formatCode>
                <c:ptCount val="8"/>
                <c:pt idx="0">
                  <c:v>85.41</c:v>
                </c:pt>
                <c:pt idx="1">
                  <c:v>89.17</c:v>
                </c:pt>
                <c:pt idx="2">
                  <c:v>90.81</c:v>
                </c:pt>
                <c:pt idx="3">
                  <c:v>94.11</c:v>
                </c:pt>
                <c:pt idx="4">
                  <c:v>91.1</c:v>
                </c:pt>
                <c:pt idx="5">
                  <c:v>88.69</c:v>
                </c:pt>
                <c:pt idx="6">
                  <c:v>85.65</c:v>
                </c:pt>
                <c:pt idx="7">
                  <c:v>88.44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A-48D7-B136-BB0C44D94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wareh...'!$L$23:$L$29</c:f>
              <c:numCache>
                <c:formatCode>0.0</c:formatCode>
                <c:ptCount val="7"/>
                <c:pt idx="0">
                  <c:v>108.24</c:v>
                </c:pt>
                <c:pt idx="1">
                  <c:v>93.28</c:v>
                </c:pt>
                <c:pt idx="2">
                  <c:v>95.24</c:v>
                </c:pt>
                <c:pt idx="3">
                  <c:v>96.02</c:v>
                </c:pt>
                <c:pt idx="4">
                  <c:v>95.77</c:v>
                </c:pt>
                <c:pt idx="5">
                  <c:v>93.12</c:v>
                </c:pt>
                <c:pt idx="6">
                  <c:v>86.47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8-4573-9DA6-396F1BD70468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wareh...'!$L$31:$L$37</c:f>
              <c:numCache>
                <c:formatCode>0.0</c:formatCode>
                <c:ptCount val="7"/>
                <c:pt idx="0">
                  <c:v>111.27</c:v>
                </c:pt>
                <c:pt idx="1">
                  <c:v>90.26</c:v>
                </c:pt>
                <c:pt idx="2">
                  <c:v>91.19</c:v>
                </c:pt>
                <c:pt idx="3">
                  <c:v>90.67</c:v>
                </c:pt>
                <c:pt idx="4">
                  <c:v>89.27</c:v>
                </c:pt>
                <c:pt idx="5">
                  <c:v>88.29</c:v>
                </c:pt>
                <c:pt idx="6">
                  <c:v>84.36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8-4573-9DA6-396F1BD70468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wareh...'!$L$40:$L$46</c:f>
              <c:numCache>
                <c:formatCode>0.0</c:formatCode>
                <c:ptCount val="7"/>
                <c:pt idx="0">
                  <c:v>113.38</c:v>
                </c:pt>
                <c:pt idx="1">
                  <c:v>91.12</c:v>
                </c:pt>
                <c:pt idx="2">
                  <c:v>92.13</c:v>
                </c:pt>
                <c:pt idx="3">
                  <c:v>91.66</c:v>
                </c:pt>
                <c:pt idx="4">
                  <c:v>90.35</c:v>
                </c:pt>
                <c:pt idx="5">
                  <c:v>89.38</c:v>
                </c:pt>
                <c:pt idx="6">
                  <c:v>85.34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28-4573-9DA6-396F1BD70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'Transport, postal and wareh...'!$L$107:$L$147</c:f>
              <c:numCache>
                <c:formatCode>0.0</c:formatCode>
                <c:ptCount val="41"/>
                <c:pt idx="0">
                  <c:v>100</c:v>
                </c:pt>
                <c:pt idx="1">
                  <c:v>99.329899999999995</c:v>
                </c:pt>
                <c:pt idx="2">
                  <c:v>97.455799999999996</c:v>
                </c:pt>
                <c:pt idx="3">
                  <c:v>96.869200000000006</c:v>
                </c:pt>
                <c:pt idx="4">
                  <c:v>95.499099999999999</c:v>
                </c:pt>
                <c:pt idx="5">
                  <c:v>94.9114</c:v>
                </c:pt>
                <c:pt idx="6">
                  <c:v>95.322800000000001</c:v>
                </c:pt>
                <c:pt idx="7">
                  <c:v>95.570099999999996</c:v>
                </c:pt>
                <c:pt idx="8">
                  <c:v>94.714799999999997</c:v>
                </c:pt>
                <c:pt idx="9">
                  <c:v>95.180800000000005</c:v>
                </c:pt>
                <c:pt idx="10">
                  <c:v>95.499499999999998</c:v>
                </c:pt>
                <c:pt idx="11">
                  <c:v>95.157899999999998</c:v>
                </c:pt>
                <c:pt idx="12">
                  <c:v>95.699399999999997</c:v>
                </c:pt>
                <c:pt idx="13">
                  <c:v>95.975800000000007</c:v>
                </c:pt>
                <c:pt idx="14">
                  <c:v>95.731099999999998</c:v>
                </c:pt>
                <c:pt idx="15">
                  <c:v>93.039699999999996</c:v>
                </c:pt>
                <c:pt idx="16">
                  <c:v>93.793999999999997</c:v>
                </c:pt>
                <c:pt idx="17">
                  <c:v>94.514200000000002</c:v>
                </c:pt>
                <c:pt idx="18">
                  <c:v>95.070300000000003</c:v>
                </c:pt>
                <c:pt idx="19">
                  <c:v>94.994900000000001</c:v>
                </c:pt>
                <c:pt idx="20">
                  <c:v>95.208600000000004</c:v>
                </c:pt>
                <c:pt idx="21">
                  <c:v>95.390799999999999</c:v>
                </c:pt>
                <c:pt idx="22">
                  <c:v>94.974999999999994</c:v>
                </c:pt>
                <c:pt idx="23">
                  <c:v>94.952799999999996</c:v>
                </c:pt>
                <c:pt idx="24">
                  <c:v>94.322699999999998</c:v>
                </c:pt>
                <c:pt idx="25">
                  <c:v>91.117699999999999</c:v>
                </c:pt>
                <c:pt idx="26">
                  <c:v>90.244600000000005</c:v>
                </c:pt>
                <c:pt idx="27">
                  <c:v>91.160300000000007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B-45C4-A6D4-815FE86F6AC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'Transport, postal and wareh...'!$L$149:$L$189</c:f>
              <c:numCache>
                <c:formatCode>0.0</c:formatCode>
                <c:ptCount val="41"/>
                <c:pt idx="0">
                  <c:v>100</c:v>
                </c:pt>
                <c:pt idx="1">
                  <c:v>100.66970000000001</c:v>
                </c:pt>
                <c:pt idx="2">
                  <c:v>98.449399999999997</c:v>
                </c:pt>
                <c:pt idx="3">
                  <c:v>97.204599999999999</c:v>
                </c:pt>
                <c:pt idx="4">
                  <c:v>96.662599999999998</c:v>
                </c:pt>
                <c:pt idx="5">
                  <c:v>95.845299999999995</c:v>
                </c:pt>
                <c:pt idx="6">
                  <c:v>94.3643</c:v>
                </c:pt>
                <c:pt idx="7">
                  <c:v>92.983800000000002</c:v>
                </c:pt>
                <c:pt idx="8">
                  <c:v>90.376300000000001</c:v>
                </c:pt>
                <c:pt idx="9">
                  <c:v>90.374799999999993</c:v>
                </c:pt>
                <c:pt idx="10">
                  <c:v>90.325400000000002</c:v>
                </c:pt>
                <c:pt idx="11">
                  <c:v>91.7042</c:v>
                </c:pt>
                <c:pt idx="12">
                  <c:v>93.584699999999998</c:v>
                </c:pt>
                <c:pt idx="13">
                  <c:v>93.886799999999994</c:v>
                </c:pt>
                <c:pt idx="14">
                  <c:v>94.475499999999997</c:v>
                </c:pt>
                <c:pt idx="15">
                  <c:v>93.069599999999994</c:v>
                </c:pt>
                <c:pt idx="16">
                  <c:v>93.283699999999996</c:v>
                </c:pt>
                <c:pt idx="17">
                  <c:v>89.424000000000007</c:v>
                </c:pt>
                <c:pt idx="18">
                  <c:v>88.876099999999994</c:v>
                </c:pt>
                <c:pt idx="19">
                  <c:v>89.1447</c:v>
                </c:pt>
                <c:pt idx="20">
                  <c:v>88.804299999999998</c:v>
                </c:pt>
                <c:pt idx="21">
                  <c:v>90.215900000000005</c:v>
                </c:pt>
                <c:pt idx="22">
                  <c:v>90.640299999999996</c:v>
                </c:pt>
                <c:pt idx="23">
                  <c:v>90.910899999999998</c:v>
                </c:pt>
                <c:pt idx="24">
                  <c:v>88.572800000000001</c:v>
                </c:pt>
                <c:pt idx="25">
                  <c:v>88.045900000000003</c:v>
                </c:pt>
                <c:pt idx="26">
                  <c:v>87.278400000000005</c:v>
                </c:pt>
                <c:pt idx="27">
                  <c:v>89.081599999999995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B-45C4-A6D4-815FE86F6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telec...'!$L$51:$L$58</c:f>
              <c:numCache>
                <c:formatCode>0.0</c:formatCode>
                <c:ptCount val="8"/>
                <c:pt idx="0">
                  <c:v>93.42</c:v>
                </c:pt>
                <c:pt idx="1">
                  <c:v>91.44</c:v>
                </c:pt>
                <c:pt idx="2">
                  <c:v>89.06</c:v>
                </c:pt>
                <c:pt idx="3">
                  <c:v>96.13</c:v>
                </c:pt>
                <c:pt idx="4">
                  <c:v>92.05</c:v>
                </c:pt>
                <c:pt idx="5">
                  <c:v>94.75</c:v>
                </c:pt>
                <c:pt idx="6">
                  <c:v>103.95</c:v>
                </c:pt>
                <c:pt idx="7">
                  <c:v>92.84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F-489F-8C0F-E5DCB2EB0911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telec...'!$L$60:$L$67</c:f>
              <c:numCache>
                <c:formatCode>0.0</c:formatCode>
                <c:ptCount val="8"/>
                <c:pt idx="0">
                  <c:v>93.13</c:v>
                </c:pt>
                <c:pt idx="1">
                  <c:v>91.72</c:v>
                </c:pt>
                <c:pt idx="2">
                  <c:v>91.18</c:v>
                </c:pt>
                <c:pt idx="3">
                  <c:v>96.87</c:v>
                </c:pt>
                <c:pt idx="4">
                  <c:v>93.37</c:v>
                </c:pt>
                <c:pt idx="5">
                  <c:v>93.33</c:v>
                </c:pt>
                <c:pt idx="6">
                  <c:v>100.91</c:v>
                </c:pt>
                <c:pt idx="7">
                  <c:v>94.23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F-489F-8C0F-E5DCB2EB0911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telec...'!$L$69:$L$76</c:f>
              <c:numCache>
                <c:formatCode>0.0</c:formatCode>
                <c:ptCount val="8"/>
                <c:pt idx="0">
                  <c:v>91.88</c:v>
                </c:pt>
                <c:pt idx="1">
                  <c:v>89.39</c:v>
                </c:pt>
                <c:pt idx="2">
                  <c:v>89.53</c:v>
                </c:pt>
                <c:pt idx="3">
                  <c:v>95.68</c:v>
                </c:pt>
                <c:pt idx="4">
                  <c:v>91.73</c:v>
                </c:pt>
                <c:pt idx="5">
                  <c:v>91.52</c:v>
                </c:pt>
                <c:pt idx="6">
                  <c:v>99.09</c:v>
                </c:pt>
                <c:pt idx="7">
                  <c:v>92.12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8F-489F-8C0F-E5DCB2EB0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telec...'!$L$80:$L$87</c:f>
              <c:numCache>
                <c:formatCode>0.0</c:formatCode>
                <c:ptCount val="8"/>
                <c:pt idx="0">
                  <c:v>91.57</c:v>
                </c:pt>
                <c:pt idx="1">
                  <c:v>90.44</c:v>
                </c:pt>
                <c:pt idx="2">
                  <c:v>86.6</c:v>
                </c:pt>
                <c:pt idx="3">
                  <c:v>98.14</c:v>
                </c:pt>
                <c:pt idx="4">
                  <c:v>92.16</c:v>
                </c:pt>
                <c:pt idx="5">
                  <c:v>88.98</c:v>
                </c:pt>
                <c:pt idx="6">
                  <c:v>94.26</c:v>
                </c:pt>
                <c:pt idx="7">
                  <c:v>92.57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1-45EB-A2E9-89832E3486EF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telec...'!$L$89:$L$96</c:f>
              <c:numCache>
                <c:formatCode>0.0</c:formatCode>
                <c:ptCount val="8"/>
                <c:pt idx="0">
                  <c:v>91.65</c:v>
                </c:pt>
                <c:pt idx="1">
                  <c:v>88.97</c:v>
                </c:pt>
                <c:pt idx="2">
                  <c:v>88.39</c:v>
                </c:pt>
                <c:pt idx="3">
                  <c:v>97.6</c:v>
                </c:pt>
                <c:pt idx="4">
                  <c:v>93.64</c:v>
                </c:pt>
                <c:pt idx="5">
                  <c:v>88.98</c:v>
                </c:pt>
                <c:pt idx="6">
                  <c:v>95.49</c:v>
                </c:pt>
                <c:pt idx="7">
                  <c:v>94.08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1-45EB-A2E9-89832E3486EF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telec...'!$L$98:$L$105</c:f>
              <c:numCache>
                <c:formatCode>0.0</c:formatCode>
                <c:ptCount val="8"/>
                <c:pt idx="0">
                  <c:v>90.65</c:v>
                </c:pt>
                <c:pt idx="1">
                  <c:v>87.42</c:v>
                </c:pt>
                <c:pt idx="2">
                  <c:v>86.95</c:v>
                </c:pt>
                <c:pt idx="3">
                  <c:v>96.47</c:v>
                </c:pt>
                <c:pt idx="4">
                  <c:v>92.37</c:v>
                </c:pt>
                <c:pt idx="5">
                  <c:v>88.18</c:v>
                </c:pt>
                <c:pt idx="6">
                  <c:v>94.26</c:v>
                </c:pt>
                <c:pt idx="7">
                  <c:v>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21-45EB-A2E9-89832E348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telec...'!$L$23:$L$29</c:f>
              <c:numCache>
                <c:formatCode>0.0</c:formatCode>
                <c:ptCount val="7"/>
                <c:pt idx="0">
                  <c:v>61.42</c:v>
                </c:pt>
                <c:pt idx="1">
                  <c:v>89.42</c:v>
                </c:pt>
                <c:pt idx="2">
                  <c:v>92.72</c:v>
                </c:pt>
                <c:pt idx="3">
                  <c:v>93.55</c:v>
                </c:pt>
                <c:pt idx="4">
                  <c:v>93.87</c:v>
                </c:pt>
                <c:pt idx="5">
                  <c:v>91.33</c:v>
                </c:pt>
                <c:pt idx="6">
                  <c:v>86.29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B-4484-92B2-D23E81CE656C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telec...'!$L$31:$L$37</c:f>
              <c:numCache>
                <c:formatCode>0.0</c:formatCode>
                <c:ptCount val="7"/>
                <c:pt idx="0">
                  <c:v>64.010000000000005</c:v>
                </c:pt>
                <c:pt idx="1">
                  <c:v>89.56</c:v>
                </c:pt>
                <c:pt idx="2">
                  <c:v>93.12</c:v>
                </c:pt>
                <c:pt idx="3">
                  <c:v>93.71</c:v>
                </c:pt>
                <c:pt idx="4">
                  <c:v>93.85</c:v>
                </c:pt>
                <c:pt idx="5">
                  <c:v>91.29</c:v>
                </c:pt>
                <c:pt idx="6">
                  <c:v>85.15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6B-4484-92B2-D23E81CE656C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telec...'!$L$40:$L$46</c:f>
              <c:numCache>
                <c:formatCode>0.0</c:formatCode>
                <c:ptCount val="7"/>
                <c:pt idx="0">
                  <c:v>64.150000000000006</c:v>
                </c:pt>
                <c:pt idx="1">
                  <c:v>88.06</c:v>
                </c:pt>
                <c:pt idx="2">
                  <c:v>91.87</c:v>
                </c:pt>
                <c:pt idx="3">
                  <c:v>91.97</c:v>
                </c:pt>
                <c:pt idx="4">
                  <c:v>92.06</c:v>
                </c:pt>
                <c:pt idx="5">
                  <c:v>89.67</c:v>
                </c:pt>
                <c:pt idx="6">
                  <c:v>83.28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6B-4484-92B2-D23E81CE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'Agriculture, forestry and f...'!$L$107:$L$147</c:f>
              <c:numCache>
                <c:formatCode>0.0</c:formatCode>
                <c:ptCount val="41"/>
                <c:pt idx="0">
                  <c:v>100</c:v>
                </c:pt>
                <c:pt idx="1">
                  <c:v>100.5026</c:v>
                </c:pt>
                <c:pt idx="2">
                  <c:v>100.0716</c:v>
                </c:pt>
                <c:pt idx="3">
                  <c:v>98.416499999999999</c:v>
                </c:pt>
                <c:pt idx="4">
                  <c:v>96.552999999999997</c:v>
                </c:pt>
                <c:pt idx="5">
                  <c:v>96.415499999999994</c:v>
                </c:pt>
                <c:pt idx="6">
                  <c:v>96.715999999999994</c:v>
                </c:pt>
                <c:pt idx="7">
                  <c:v>96.604799999999997</c:v>
                </c:pt>
                <c:pt idx="8">
                  <c:v>96.618899999999996</c:v>
                </c:pt>
                <c:pt idx="9">
                  <c:v>96.725999999999999</c:v>
                </c:pt>
                <c:pt idx="10">
                  <c:v>96.599100000000007</c:v>
                </c:pt>
                <c:pt idx="11">
                  <c:v>96.298599999999993</c:v>
                </c:pt>
                <c:pt idx="12">
                  <c:v>96.556600000000003</c:v>
                </c:pt>
                <c:pt idx="13">
                  <c:v>97.144900000000007</c:v>
                </c:pt>
                <c:pt idx="14">
                  <c:v>97.514899999999997</c:v>
                </c:pt>
                <c:pt idx="15">
                  <c:v>97.570899999999995</c:v>
                </c:pt>
                <c:pt idx="16">
                  <c:v>97.4405</c:v>
                </c:pt>
                <c:pt idx="17">
                  <c:v>96.075999999999993</c:v>
                </c:pt>
                <c:pt idx="18">
                  <c:v>95.072999999999993</c:v>
                </c:pt>
                <c:pt idx="19">
                  <c:v>95.063800000000001</c:v>
                </c:pt>
                <c:pt idx="20">
                  <c:v>94.613699999999994</c:v>
                </c:pt>
                <c:pt idx="21">
                  <c:v>93.862300000000005</c:v>
                </c:pt>
                <c:pt idx="22">
                  <c:v>93.5809</c:v>
                </c:pt>
                <c:pt idx="23">
                  <c:v>93.2804</c:v>
                </c:pt>
                <c:pt idx="24">
                  <c:v>93.463300000000004</c:v>
                </c:pt>
                <c:pt idx="25">
                  <c:v>92.543899999999994</c:v>
                </c:pt>
                <c:pt idx="26">
                  <c:v>91.369399999999999</c:v>
                </c:pt>
                <c:pt idx="27">
                  <c:v>90.932599999999994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0-4919-A82E-6AAE253B5A7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'Agriculture, forestry and f...'!$L$149:$L$189</c:f>
              <c:numCache>
                <c:formatCode>0.0</c:formatCode>
                <c:ptCount val="41"/>
                <c:pt idx="0">
                  <c:v>100</c:v>
                </c:pt>
                <c:pt idx="1">
                  <c:v>102.16240000000001</c:v>
                </c:pt>
                <c:pt idx="2">
                  <c:v>103.358</c:v>
                </c:pt>
                <c:pt idx="3">
                  <c:v>103.2189</c:v>
                </c:pt>
                <c:pt idx="4">
                  <c:v>99.582499999999996</c:v>
                </c:pt>
                <c:pt idx="5">
                  <c:v>99.753</c:v>
                </c:pt>
                <c:pt idx="6">
                  <c:v>102.22839999999999</c:v>
                </c:pt>
                <c:pt idx="7">
                  <c:v>102.36579999999999</c:v>
                </c:pt>
                <c:pt idx="8">
                  <c:v>101.0808</c:v>
                </c:pt>
                <c:pt idx="9">
                  <c:v>100.6491</c:v>
                </c:pt>
                <c:pt idx="10">
                  <c:v>100.54819999999999</c:v>
                </c:pt>
                <c:pt idx="11">
                  <c:v>99.608199999999997</c:v>
                </c:pt>
                <c:pt idx="12">
                  <c:v>99.967600000000004</c:v>
                </c:pt>
                <c:pt idx="13">
                  <c:v>101.5311</c:v>
                </c:pt>
                <c:pt idx="14">
                  <c:v>105.64279999999999</c:v>
                </c:pt>
                <c:pt idx="15">
                  <c:v>105.5442</c:v>
                </c:pt>
                <c:pt idx="16">
                  <c:v>104.3112</c:v>
                </c:pt>
                <c:pt idx="17">
                  <c:v>97.374099999999999</c:v>
                </c:pt>
                <c:pt idx="18">
                  <c:v>96.282799999999995</c:v>
                </c:pt>
                <c:pt idx="19">
                  <c:v>96.171599999999998</c:v>
                </c:pt>
                <c:pt idx="20">
                  <c:v>96.110900000000001</c:v>
                </c:pt>
                <c:pt idx="21">
                  <c:v>95.207400000000007</c:v>
                </c:pt>
                <c:pt idx="22">
                  <c:v>94.822299999999998</c:v>
                </c:pt>
                <c:pt idx="23">
                  <c:v>95.710899999999995</c:v>
                </c:pt>
                <c:pt idx="24">
                  <c:v>97.054599999999994</c:v>
                </c:pt>
                <c:pt idx="25">
                  <c:v>96.525400000000005</c:v>
                </c:pt>
                <c:pt idx="26">
                  <c:v>95.521100000000004</c:v>
                </c:pt>
                <c:pt idx="27">
                  <c:v>95.323400000000007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0-4919-A82E-6AAE253B5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'Information media and telec...'!$L$107:$L$147</c:f>
              <c:numCache>
                <c:formatCode>0.0</c:formatCode>
                <c:ptCount val="41"/>
                <c:pt idx="0">
                  <c:v>100</c:v>
                </c:pt>
                <c:pt idx="1">
                  <c:v>99.239900000000006</c:v>
                </c:pt>
                <c:pt idx="2">
                  <c:v>96.7423</c:v>
                </c:pt>
                <c:pt idx="3">
                  <c:v>93.919899999999998</c:v>
                </c:pt>
                <c:pt idx="4">
                  <c:v>91.810100000000006</c:v>
                </c:pt>
                <c:pt idx="5">
                  <c:v>91.420900000000003</c:v>
                </c:pt>
                <c:pt idx="6">
                  <c:v>92.017099999999999</c:v>
                </c:pt>
                <c:pt idx="7">
                  <c:v>91.680599999999998</c:v>
                </c:pt>
                <c:pt idx="8">
                  <c:v>89.181700000000006</c:v>
                </c:pt>
                <c:pt idx="9">
                  <c:v>89.289000000000001</c:v>
                </c:pt>
                <c:pt idx="10">
                  <c:v>89.346299999999999</c:v>
                </c:pt>
                <c:pt idx="11">
                  <c:v>89.433499999999995</c:v>
                </c:pt>
                <c:pt idx="12">
                  <c:v>92.359399999999994</c:v>
                </c:pt>
                <c:pt idx="13">
                  <c:v>93.334900000000005</c:v>
                </c:pt>
                <c:pt idx="14">
                  <c:v>93.207999999999998</c:v>
                </c:pt>
                <c:pt idx="15">
                  <c:v>92.6678</c:v>
                </c:pt>
                <c:pt idx="16">
                  <c:v>92.772599999999997</c:v>
                </c:pt>
                <c:pt idx="17">
                  <c:v>93.542400000000001</c:v>
                </c:pt>
                <c:pt idx="18">
                  <c:v>93.685000000000002</c:v>
                </c:pt>
                <c:pt idx="19">
                  <c:v>93.500799999999998</c:v>
                </c:pt>
                <c:pt idx="20">
                  <c:v>93.148099999999999</c:v>
                </c:pt>
                <c:pt idx="21">
                  <c:v>92.316400000000002</c:v>
                </c:pt>
                <c:pt idx="22">
                  <c:v>91.660399999999996</c:v>
                </c:pt>
                <c:pt idx="23">
                  <c:v>91.4619</c:v>
                </c:pt>
                <c:pt idx="24">
                  <c:v>91.856999999999999</c:v>
                </c:pt>
                <c:pt idx="25">
                  <c:v>91.726200000000006</c:v>
                </c:pt>
                <c:pt idx="26">
                  <c:v>91.648099999999999</c:v>
                </c:pt>
                <c:pt idx="27">
                  <c:v>90.162999999999997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8-48F8-92B9-28C224005EC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'Information media and telec...'!$L$149:$L$189</c:f>
              <c:numCache>
                <c:formatCode>0.0</c:formatCode>
                <c:ptCount val="41"/>
                <c:pt idx="0">
                  <c:v>100</c:v>
                </c:pt>
                <c:pt idx="1">
                  <c:v>100.8008</c:v>
                </c:pt>
                <c:pt idx="2">
                  <c:v>103.2756</c:v>
                </c:pt>
                <c:pt idx="3">
                  <c:v>102.77970000000001</c:v>
                </c:pt>
                <c:pt idx="4">
                  <c:v>98.267899999999997</c:v>
                </c:pt>
                <c:pt idx="5">
                  <c:v>97.907799999999995</c:v>
                </c:pt>
                <c:pt idx="6">
                  <c:v>98.474199999999996</c:v>
                </c:pt>
                <c:pt idx="7">
                  <c:v>97.900999999999996</c:v>
                </c:pt>
                <c:pt idx="8">
                  <c:v>87.633099999999999</c:v>
                </c:pt>
                <c:pt idx="9">
                  <c:v>87.177800000000005</c:v>
                </c:pt>
                <c:pt idx="10">
                  <c:v>87.429599999999994</c:v>
                </c:pt>
                <c:pt idx="11">
                  <c:v>87.752099999999999</c:v>
                </c:pt>
                <c:pt idx="12">
                  <c:v>94.501499999999993</c:v>
                </c:pt>
                <c:pt idx="13">
                  <c:v>97.253900000000002</c:v>
                </c:pt>
                <c:pt idx="14">
                  <c:v>99.122600000000006</c:v>
                </c:pt>
                <c:pt idx="15">
                  <c:v>99.601699999999994</c:v>
                </c:pt>
                <c:pt idx="16">
                  <c:v>96.781700000000001</c:v>
                </c:pt>
                <c:pt idx="17">
                  <c:v>92.784999999999997</c:v>
                </c:pt>
                <c:pt idx="18">
                  <c:v>93.102500000000006</c:v>
                </c:pt>
                <c:pt idx="19">
                  <c:v>92.638300000000001</c:v>
                </c:pt>
                <c:pt idx="20">
                  <c:v>95.317099999999996</c:v>
                </c:pt>
                <c:pt idx="21">
                  <c:v>100.4729</c:v>
                </c:pt>
                <c:pt idx="22">
                  <c:v>101.6913</c:v>
                </c:pt>
                <c:pt idx="23">
                  <c:v>99.697100000000006</c:v>
                </c:pt>
                <c:pt idx="24">
                  <c:v>98.737099999999998</c:v>
                </c:pt>
                <c:pt idx="25">
                  <c:v>108.23050000000001</c:v>
                </c:pt>
                <c:pt idx="26">
                  <c:v>108.2286</c:v>
                </c:pt>
                <c:pt idx="27">
                  <c:v>108.2286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8-48F8-92B9-28C224005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ser...'!$L$51:$L$58</c:f>
              <c:numCache>
                <c:formatCode>0.0</c:formatCode>
                <c:ptCount val="8"/>
                <c:pt idx="0">
                  <c:v>102.08</c:v>
                </c:pt>
                <c:pt idx="1">
                  <c:v>100.13</c:v>
                </c:pt>
                <c:pt idx="2">
                  <c:v>100.38</c:v>
                </c:pt>
                <c:pt idx="3">
                  <c:v>102.62</c:v>
                </c:pt>
                <c:pt idx="4">
                  <c:v>106.47</c:v>
                </c:pt>
                <c:pt idx="5">
                  <c:v>86.24</c:v>
                </c:pt>
                <c:pt idx="6">
                  <c:v>103.86</c:v>
                </c:pt>
                <c:pt idx="7">
                  <c:v>105.07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4-4A63-99F5-F11C8454034D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ser...'!$L$60:$L$67</c:f>
              <c:numCache>
                <c:formatCode>0.0</c:formatCode>
                <c:ptCount val="8"/>
                <c:pt idx="0">
                  <c:v>101.07</c:v>
                </c:pt>
                <c:pt idx="1">
                  <c:v>99.49</c:v>
                </c:pt>
                <c:pt idx="2">
                  <c:v>99.76</c:v>
                </c:pt>
                <c:pt idx="3">
                  <c:v>101.38</c:v>
                </c:pt>
                <c:pt idx="4">
                  <c:v>106.23</c:v>
                </c:pt>
                <c:pt idx="5">
                  <c:v>84.9</c:v>
                </c:pt>
                <c:pt idx="6">
                  <c:v>98.53</c:v>
                </c:pt>
                <c:pt idx="7">
                  <c:v>103.62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4-4A63-99F5-F11C8454034D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ser...'!$L$69:$L$76</c:f>
              <c:numCache>
                <c:formatCode>0.0</c:formatCode>
                <c:ptCount val="8"/>
                <c:pt idx="0">
                  <c:v>102.72</c:v>
                </c:pt>
                <c:pt idx="1">
                  <c:v>100.9</c:v>
                </c:pt>
                <c:pt idx="2">
                  <c:v>100.86</c:v>
                </c:pt>
                <c:pt idx="3">
                  <c:v>102.37</c:v>
                </c:pt>
                <c:pt idx="4">
                  <c:v>106.92</c:v>
                </c:pt>
                <c:pt idx="5">
                  <c:v>86.98</c:v>
                </c:pt>
                <c:pt idx="6">
                  <c:v>92.44</c:v>
                </c:pt>
                <c:pt idx="7">
                  <c:v>104.4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4-4A63-99F5-F11C84540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ser...'!$L$80:$L$87</c:f>
              <c:numCache>
                <c:formatCode>0.0</c:formatCode>
                <c:ptCount val="8"/>
                <c:pt idx="0">
                  <c:v>102.55</c:v>
                </c:pt>
                <c:pt idx="1">
                  <c:v>100.11</c:v>
                </c:pt>
                <c:pt idx="2">
                  <c:v>99.28</c:v>
                </c:pt>
                <c:pt idx="3">
                  <c:v>102.04</c:v>
                </c:pt>
                <c:pt idx="4">
                  <c:v>102.82</c:v>
                </c:pt>
                <c:pt idx="5">
                  <c:v>98.75</c:v>
                </c:pt>
                <c:pt idx="6">
                  <c:v>96.12</c:v>
                </c:pt>
                <c:pt idx="7">
                  <c:v>101.59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F-45E8-B6D5-B70C054B6CAA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ser...'!$L$89:$L$96</c:f>
              <c:numCache>
                <c:formatCode>0.0</c:formatCode>
                <c:ptCount val="8"/>
                <c:pt idx="0">
                  <c:v>101.69</c:v>
                </c:pt>
                <c:pt idx="1">
                  <c:v>99.85</c:v>
                </c:pt>
                <c:pt idx="2">
                  <c:v>98.51</c:v>
                </c:pt>
                <c:pt idx="3">
                  <c:v>101.97</c:v>
                </c:pt>
                <c:pt idx="4">
                  <c:v>102.18</c:v>
                </c:pt>
                <c:pt idx="5">
                  <c:v>98.19</c:v>
                </c:pt>
                <c:pt idx="6">
                  <c:v>95.26</c:v>
                </c:pt>
                <c:pt idx="7">
                  <c:v>100.21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F-45E8-B6D5-B70C054B6CAA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ser...'!$L$98:$L$105</c:f>
              <c:numCache>
                <c:formatCode>0.0</c:formatCode>
                <c:ptCount val="8"/>
                <c:pt idx="0">
                  <c:v>103.24</c:v>
                </c:pt>
                <c:pt idx="1">
                  <c:v>101.35</c:v>
                </c:pt>
                <c:pt idx="2">
                  <c:v>99.2</c:v>
                </c:pt>
                <c:pt idx="3">
                  <c:v>103.15</c:v>
                </c:pt>
                <c:pt idx="4">
                  <c:v>103.25</c:v>
                </c:pt>
                <c:pt idx="5">
                  <c:v>99.89</c:v>
                </c:pt>
                <c:pt idx="6">
                  <c:v>94.09</c:v>
                </c:pt>
                <c:pt idx="7">
                  <c:v>101.37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9F-45E8-B6D5-B70C054B6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ser...'!$L$23:$L$29</c:f>
              <c:numCache>
                <c:formatCode>0.0</c:formatCode>
                <c:ptCount val="7"/>
                <c:pt idx="0">
                  <c:v>119.8</c:v>
                </c:pt>
                <c:pt idx="1">
                  <c:v>103.56</c:v>
                </c:pt>
                <c:pt idx="2">
                  <c:v>102.1</c:v>
                </c:pt>
                <c:pt idx="3">
                  <c:v>101.4</c:v>
                </c:pt>
                <c:pt idx="4">
                  <c:v>100.52</c:v>
                </c:pt>
                <c:pt idx="5">
                  <c:v>96.82</c:v>
                </c:pt>
                <c:pt idx="6">
                  <c:v>94.1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2-4D35-82FC-BB4E43944268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ser...'!$L$31:$L$37</c:f>
              <c:numCache>
                <c:formatCode>0.0</c:formatCode>
                <c:ptCount val="7"/>
                <c:pt idx="0">
                  <c:v>122.64</c:v>
                </c:pt>
                <c:pt idx="1">
                  <c:v>103.4</c:v>
                </c:pt>
                <c:pt idx="2">
                  <c:v>101.57</c:v>
                </c:pt>
                <c:pt idx="3">
                  <c:v>100.73</c:v>
                </c:pt>
                <c:pt idx="4">
                  <c:v>99.52</c:v>
                </c:pt>
                <c:pt idx="5">
                  <c:v>95.28</c:v>
                </c:pt>
                <c:pt idx="6">
                  <c:v>92.09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2-4D35-82FC-BB4E43944268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ser...'!$L$40:$L$46</c:f>
              <c:numCache>
                <c:formatCode>0.0</c:formatCode>
                <c:ptCount val="7"/>
                <c:pt idx="0">
                  <c:v>125.07</c:v>
                </c:pt>
                <c:pt idx="1">
                  <c:v>104.73</c:v>
                </c:pt>
                <c:pt idx="2">
                  <c:v>103.18</c:v>
                </c:pt>
                <c:pt idx="3">
                  <c:v>102.18</c:v>
                </c:pt>
                <c:pt idx="4">
                  <c:v>100.79</c:v>
                </c:pt>
                <c:pt idx="5">
                  <c:v>96.45</c:v>
                </c:pt>
                <c:pt idx="6">
                  <c:v>92.94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2-4D35-82FC-BB4E43944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'Financial and insurance ser...'!$L$107:$L$147</c:f>
              <c:numCache>
                <c:formatCode>0.0</c:formatCode>
                <c:ptCount val="41"/>
                <c:pt idx="0">
                  <c:v>100</c:v>
                </c:pt>
                <c:pt idx="1">
                  <c:v>100.31140000000001</c:v>
                </c:pt>
                <c:pt idx="2">
                  <c:v>99.563000000000002</c:v>
                </c:pt>
                <c:pt idx="3">
                  <c:v>98.966200000000001</c:v>
                </c:pt>
                <c:pt idx="4">
                  <c:v>99.459100000000007</c:v>
                </c:pt>
                <c:pt idx="5">
                  <c:v>99.630399999999995</c:v>
                </c:pt>
                <c:pt idx="6">
                  <c:v>99.7834</c:v>
                </c:pt>
                <c:pt idx="7">
                  <c:v>100.3083</c:v>
                </c:pt>
                <c:pt idx="8">
                  <c:v>100.1782</c:v>
                </c:pt>
                <c:pt idx="9">
                  <c:v>100.2942</c:v>
                </c:pt>
                <c:pt idx="10">
                  <c:v>100.5801</c:v>
                </c:pt>
                <c:pt idx="11">
                  <c:v>100.7465</c:v>
                </c:pt>
                <c:pt idx="12">
                  <c:v>100.68210000000001</c:v>
                </c:pt>
                <c:pt idx="13">
                  <c:v>100.6348</c:v>
                </c:pt>
                <c:pt idx="14">
                  <c:v>100.5615</c:v>
                </c:pt>
                <c:pt idx="15">
                  <c:v>99.933499999999995</c:v>
                </c:pt>
                <c:pt idx="16">
                  <c:v>100.0712</c:v>
                </c:pt>
                <c:pt idx="17">
                  <c:v>102.2449</c:v>
                </c:pt>
                <c:pt idx="18">
                  <c:v>102.16379999999999</c:v>
                </c:pt>
                <c:pt idx="19">
                  <c:v>102.15770000000001</c:v>
                </c:pt>
                <c:pt idx="20">
                  <c:v>101.8553</c:v>
                </c:pt>
                <c:pt idx="21">
                  <c:v>101.3742</c:v>
                </c:pt>
                <c:pt idx="22">
                  <c:v>101.5342</c:v>
                </c:pt>
                <c:pt idx="23">
                  <c:v>101.584</c:v>
                </c:pt>
                <c:pt idx="24">
                  <c:v>101.6153</c:v>
                </c:pt>
                <c:pt idx="25">
                  <c:v>100.96169999999999</c:v>
                </c:pt>
                <c:pt idx="26">
                  <c:v>100.8896</c:v>
                </c:pt>
                <c:pt idx="27">
                  <c:v>102.2717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1-4AFE-9374-EE2CDF99528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'Financial and insurance ser...'!$L$149:$L$189</c:f>
              <c:numCache>
                <c:formatCode>0.0</c:formatCode>
                <c:ptCount val="41"/>
                <c:pt idx="0">
                  <c:v>100</c:v>
                </c:pt>
                <c:pt idx="1">
                  <c:v>106.9057</c:v>
                </c:pt>
                <c:pt idx="2">
                  <c:v>107.6258</c:v>
                </c:pt>
                <c:pt idx="3">
                  <c:v>99.531300000000002</c:v>
                </c:pt>
                <c:pt idx="4">
                  <c:v>98.000900000000001</c:v>
                </c:pt>
                <c:pt idx="5">
                  <c:v>95.309600000000003</c:v>
                </c:pt>
                <c:pt idx="6">
                  <c:v>91.975200000000001</c:v>
                </c:pt>
                <c:pt idx="7">
                  <c:v>92.331299999999999</c:v>
                </c:pt>
                <c:pt idx="8">
                  <c:v>90.0822</c:v>
                </c:pt>
                <c:pt idx="9">
                  <c:v>90.431200000000004</c:v>
                </c:pt>
                <c:pt idx="10">
                  <c:v>91.650300000000001</c:v>
                </c:pt>
                <c:pt idx="11">
                  <c:v>93.078100000000006</c:v>
                </c:pt>
                <c:pt idx="12">
                  <c:v>92.039599999999993</c:v>
                </c:pt>
                <c:pt idx="13">
                  <c:v>92.680099999999996</c:v>
                </c:pt>
                <c:pt idx="14">
                  <c:v>93.181899999999999</c:v>
                </c:pt>
                <c:pt idx="15">
                  <c:v>92.255200000000002</c:v>
                </c:pt>
                <c:pt idx="16">
                  <c:v>93.815399999999997</c:v>
                </c:pt>
                <c:pt idx="17">
                  <c:v>95.445099999999996</c:v>
                </c:pt>
                <c:pt idx="18">
                  <c:v>94.1096</c:v>
                </c:pt>
                <c:pt idx="19">
                  <c:v>93.164199999999994</c:v>
                </c:pt>
                <c:pt idx="20">
                  <c:v>93.424400000000006</c:v>
                </c:pt>
                <c:pt idx="21">
                  <c:v>94.415800000000004</c:v>
                </c:pt>
                <c:pt idx="22">
                  <c:v>94.629300000000001</c:v>
                </c:pt>
                <c:pt idx="23">
                  <c:v>95.001599999999996</c:v>
                </c:pt>
                <c:pt idx="24">
                  <c:v>95.205100000000002</c:v>
                </c:pt>
                <c:pt idx="25">
                  <c:v>95.257199999999997</c:v>
                </c:pt>
                <c:pt idx="26">
                  <c:v>97.544899999999998</c:v>
                </c:pt>
                <c:pt idx="27">
                  <c:v>104.8609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1-4AFE-9374-EE2CDF995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est...'!$L$51:$L$58</c:f>
              <c:numCache>
                <c:formatCode>0.0</c:formatCode>
                <c:ptCount val="8"/>
                <c:pt idx="0">
                  <c:v>93.66</c:v>
                </c:pt>
                <c:pt idx="1">
                  <c:v>90.67</c:v>
                </c:pt>
                <c:pt idx="2">
                  <c:v>95.11</c:v>
                </c:pt>
                <c:pt idx="3">
                  <c:v>93.05</c:v>
                </c:pt>
                <c:pt idx="4">
                  <c:v>98.11</c:v>
                </c:pt>
                <c:pt idx="5">
                  <c:v>96.77</c:v>
                </c:pt>
                <c:pt idx="6">
                  <c:v>98.45</c:v>
                </c:pt>
                <c:pt idx="7">
                  <c:v>85.97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5-4286-ACF5-EAF3F4DD9F5D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est...'!$L$60:$L$67</c:f>
              <c:numCache>
                <c:formatCode>0.0</c:formatCode>
                <c:ptCount val="8"/>
                <c:pt idx="0">
                  <c:v>93.23</c:v>
                </c:pt>
                <c:pt idx="1">
                  <c:v>89.49</c:v>
                </c:pt>
                <c:pt idx="2">
                  <c:v>94.19</c:v>
                </c:pt>
                <c:pt idx="3">
                  <c:v>92.74</c:v>
                </c:pt>
                <c:pt idx="4">
                  <c:v>97.1</c:v>
                </c:pt>
                <c:pt idx="5">
                  <c:v>96.49</c:v>
                </c:pt>
                <c:pt idx="6">
                  <c:v>96.24</c:v>
                </c:pt>
                <c:pt idx="7">
                  <c:v>85.97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5-4286-ACF5-EAF3F4DD9F5D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est...'!$L$69:$L$76</c:f>
              <c:numCache>
                <c:formatCode>0.0</c:formatCode>
                <c:ptCount val="8"/>
                <c:pt idx="0">
                  <c:v>94.06</c:v>
                </c:pt>
                <c:pt idx="1">
                  <c:v>90.09</c:v>
                </c:pt>
                <c:pt idx="2">
                  <c:v>94.96</c:v>
                </c:pt>
                <c:pt idx="3">
                  <c:v>90.68</c:v>
                </c:pt>
                <c:pt idx="4">
                  <c:v>97.89</c:v>
                </c:pt>
                <c:pt idx="5">
                  <c:v>98.14</c:v>
                </c:pt>
                <c:pt idx="6">
                  <c:v>96.93</c:v>
                </c:pt>
                <c:pt idx="7">
                  <c:v>85.97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F5-4286-ACF5-EAF3F4DD9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est...'!$L$80:$L$87</c:f>
              <c:numCache>
                <c:formatCode>0.0</c:formatCode>
                <c:ptCount val="8"/>
                <c:pt idx="0">
                  <c:v>93.67</c:v>
                </c:pt>
                <c:pt idx="1">
                  <c:v>90.58</c:v>
                </c:pt>
                <c:pt idx="2">
                  <c:v>94.37</c:v>
                </c:pt>
                <c:pt idx="3">
                  <c:v>94.95</c:v>
                </c:pt>
                <c:pt idx="4">
                  <c:v>94.93</c:v>
                </c:pt>
                <c:pt idx="5">
                  <c:v>96.41</c:v>
                </c:pt>
                <c:pt idx="6">
                  <c:v>95.77</c:v>
                </c:pt>
                <c:pt idx="7">
                  <c:v>84.54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4-45B4-82FA-50280D7B669A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est...'!$L$89:$L$96</c:f>
              <c:numCache>
                <c:formatCode>0.0</c:formatCode>
                <c:ptCount val="8"/>
                <c:pt idx="0">
                  <c:v>93.11</c:v>
                </c:pt>
                <c:pt idx="1">
                  <c:v>88.32</c:v>
                </c:pt>
                <c:pt idx="2">
                  <c:v>93.83</c:v>
                </c:pt>
                <c:pt idx="3">
                  <c:v>94.49</c:v>
                </c:pt>
                <c:pt idx="4">
                  <c:v>94.89</c:v>
                </c:pt>
                <c:pt idx="5">
                  <c:v>95.5</c:v>
                </c:pt>
                <c:pt idx="6">
                  <c:v>93.28</c:v>
                </c:pt>
                <c:pt idx="7">
                  <c:v>84.54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4-45B4-82FA-50280D7B669A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est...'!$L$98:$L$105</c:f>
              <c:numCache>
                <c:formatCode>0.0</c:formatCode>
                <c:ptCount val="8"/>
                <c:pt idx="0">
                  <c:v>93.22</c:v>
                </c:pt>
                <c:pt idx="1">
                  <c:v>88.22</c:v>
                </c:pt>
                <c:pt idx="2">
                  <c:v>94.3</c:v>
                </c:pt>
                <c:pt idx="3">
                  <c:v>92.36</c:v>
                </c:pt>
                <c:pt idx="4">
                  <c:v>94.7</c:v>
                </c:pt>
                <c:pt idx="5">
                  <c:v>95.84</c:v>
                </c:pt>
                <c:pt idx="6">
                  <c:v>93.92</c:v>
                </c:pt>
                <c:pt idx="7">
                  <c:v>84.54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94-45B4-82FA-50280D7B6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est...'!$L$23:$L$29</c:f>
              <c:numCache>
                <c:formatCode>0.0</c:formatCode>
                <c:ptCount val="7"/>
                <c:pt idx="0">
                  <c:v>113.1</c:v>
                </c:pt>
                <c:pt idx="1">
                  <c:v>89.62</c:v>
                </c:pt>
                <c:pt idx="2">
                  <c:v>93.14</c:v>
                </c:pt>
                <c:pt idx="3">
                  <c:v>95</c:v>
                </c:pt>
                <c:pt idx="4">
                  <c:v>96.17</c:v>
                </c:pt>
                <c:pt idx="5">
                  <c:v>94.6</c:v>
                </c:pt>
                <c:pt idx="6">
                  <c:v>94.91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C-4C2D-8B3B-AD141070C730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est...'!$L$31:$L$37</c:f>
              <c:numCache>
                <c:formatCode>0.0</c:formatCode>
                <c:ptCount val="7"/>
                <c:pt idx="0">
                  <c:v>122.07</c:v>
                </c:pt>
                <c:pt idx="1">
                  <c:v>89.15</c:v>
                </c:pt>
                <c:pt idx="2">
                  <c:v>92.5</c:v>
                </c:pt>
                <c:pt idx="3">
                  <c:v>94.21</c:v>
                </c:pt>
                <c:pt idx="4">
                  <c:v>95.13</c:v>
                </c:pt>
                <c:pt idx="5">
                  <c:v>93.58</c:v>
                </c:pt>
                <c:pt idx="6">
                  <c:v>93.08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C-4C2D-8B3B-AD141070C730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est...'!$L$40:$L$46</c:f>
              <c:numCache>
                <c:formatCode>0.0</c:formatCode>
                <c:ptCount val="7"/>
                <c:pt idx="0">
                  <c:v>126.47</c:v>
                </c:pt>
                <c:pt idx="1">
                  <c:v>89.69</c:v>
                </c:pt>
                <c:pt idx="2">
                  <c:v>92.85</c:v>
                </c:pt>
                <c:pt idx="3">
                  <c:v>94.51</c:v>
                </c:pt>
                <c:pt idx="4">
                  <c:v>95.49</c:v>
                </c:pt>
                <c:pt idx="5">
                  <c:v>93.84</c:v>
                </c:pt>
                <c:pt idx="6">
                  <c:v>93.23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CC-4C2D-8B3B-AD141070C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'Rental, hiring and real est...'!$L$107:$L$147</c:f>
              <c:numCache>
                <c:formatCode>0.0</c:formatCode>
                <c:ptCount val="41"/>
                <c:pt idx="0">
                  <c:v>100</c:v>
                </c:pt>
                <c:pt idx="1">
                  <c:v>98.885099999999994</c:v>
                </c:pt>
                <c:pt idx="2">
                  <c:v>95.882099999999994</c:v>
                </c:pt>
                <c:pt idx="3">
                  <c:v>92.654799999999994</c:v>
                </c:pt>
                <c:pt idx="4">
                  <c:v>90.710899999999995</c:v>
                </c:pt>
                <c:pt idx="5">
                  <c:v>89.887900000000002</c:v>
                </c:pt>
                <c:pt idx="6">
                  <c:v>89.852599999999995</c:v>
                </c:pt>
                <c:pt idx="7">
                  <c:v>90.184600000000003</c:v>
                </c:pt>
                <c:pt idx="8">
                  <c:v>90.833699999999993</c:v>
                </c:pt>
                <c:pt idx="9">
                  <c:v>91.230199999999996</c:v>
                </c:pt>
                <c:pt idx="10">
                  <c:v>91.487200000000001</c:v>
                </c:pt>
                <c:pt idx="11">
                  <c:v>91.937700000000007</c:v>
                </c:pt>
                <c:pt idx="12">
                  <c:v>91.7029</c:v>
                </c:pt>
                <c:pt idx="13">
                  <c:v>91.847899999999996</c:v>
                </c:pt>
                <c:pt idx="14">
                  <c:v>92.047899999999998</c:v>
                </c:pt>
                <c:pt idx="15">
                  <c:v>92.4465</c:v>
                </c:pt>
                <c:pt idx="16">
                  <c:v>93.357900000000001</c:v>
                </c:pt>
                <c:pt idx="17">
                  <c:v>93.609700000000004</c:v>
                </c:pt>
                <c:pt idx="18">
                  <c:v>93.665099999999995</c:v>
                </c:pt>
                <c:pt idx="19">
                  <c:v>93.110500000000002</c:v>
                </c:pt>
                <c:pt idx="20">
                  <c:v>93.030799999999999</c:v>
                </c:pt>
                <c:pt idx="21">
                  <c:v>94.139099999999999</c:v>
                </c:pt>
                <c:pt idx="22">
                  <c:v>94.092500000000001</c:v>
                </c:pt>
                <c:pt idx="23">
                  <c:v>93.898600000000002</c:v>
                </c:pt>
                <c:pt idx="24">
                  <c:v>94.097200000000001</c:v>
                </c:pt>
                <c:pt idx="25">
                  <c:v>93.566599999999994</c:v>
                </c:pt>
                <c:pt idx="26">
                  <c:v>93.240300000000005</c:v>
                </c:pt>
                <c:pt idx="27">
                  <c:v>93.640900000000002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7-4D3A-86DF-3E2C8A993E6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'Rental, hiring and real est...'!$L$149:$L$189</c:f>
              <c:numCache>
                <c:formatCode>0.0</c:formatCode>
                <c:ptCount val="41"/>
                <c:pt idx="0">
                  <c:v>100</c:v>
                </c:pt>
                <c:pt idx="1">
                  <c:v>99.367400000000004</c:v>
                </c:pt>
                <c:pt idx="2">
                  <c:v>98.561499999999995</c:v>
                </c:pt>
                <c:pt idx="3">
                  <c:v>97.870199999999997</c:v>
                </c:pt>
                <c:pt idx="4">
                  <c:v>94.535399999999996</c:v>
                </c:pt>
                <c:pt idx="5">
                  <c:v>93.641000000000005</c:v>
                </c:pt>
                <c:pt idx="6">
                  <c:v>94.830600000000004</c:v>
                </c:pt>
                <c:pt idx="7">
                  <c:v>95.139399999999995</c:v>
                </c:pt>
                <c:pt idx="8">
                  <c:v>90.0227</c:v>
                </c:pt>
                <c:pt idx="9">
                  <c:v>89.276399999999995</c:v>
                </c:pt>
                <c:pt idx="10">
                  <c:v>88.127099999999999</c:v>
                </c:pt>
                <c:pt idx="11">
                  <c:v>89.611199999999997</c:v>
                </c:pt>
                <c:pt idx="12">
                  <c:v>92.058000000000007</c:v>
                </c:pt>
                <c:pt idx="13">
                  <c:v>91.693700000000007</c:v>
                </c:pt>
                <c:pt idx="14">
                  <c:v>94.968400000000003</c:v>
                </c:pt>
                <c:pt idx="15">
                  <c:v>96.981999999999999</c:v>
                </c:pt>
                <c:pt idx="16">
                  <c:v>96.911100000000005</c:v>
                </c:pt>
                <c:pt idx="17">
                  <c:v>92.128600000000006</c:v>
                </c:pt>
                <c:pt idx="18">
                  <c:v>91.904300000000006</c:v>
                </c:pt>
                <c:pt idx="19">
                  <c:v>91.116500000000002</c:v>
                </c:pt>
                <c:pt idx="20">
                  <c:v>92.524100000000004</c:v>
                </c:pt>
                <c:pt idx="21">
                  <c:v>95.637200000000007</c:v>
                </c:pt>
                <c:pt idx="22">
                  <c:v>95.235699999999994</c:v>
                </c:pt>
                <c:pt idx="23">
                  <c:v>95.301000000000002</c:v>
                </c:pt>
                <c:pt idx="24">
                  <c:v>96.346599999999995</c:v>
                </c:pt>
                <c:pt idx="25">
                  <c:v>99.833200000000005</c:v>
                </c:pt>
                <c:pt idx="26">
                  <c:v>99.915800000000004</c:v>
                </c:pt>
                <c:pt idx="27">
                  <c:v>100.3922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7-4D3A-86DF-3E2C8A993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an...'!$L$51:$L$58</c:f>
              <c:numCache>
                <c:formatCode>0.0</c:formatCode>
                <c:ptCount val="8"/>
                <c:pt idx="0">
                  <c:v>97.44</c:v>
                </c:pt>
                <c:pt idx="1">
                  <c:v>95.87</c:v>
                </c:pt>
                <c:pt idx="2">
                  <c:v>97.49</c:v>
                </c:pt>
                <c:pt idx="3">
                  <c:v>98.18</c:v>
                </c:pt>
                <c:pt idx="4">
                  <c:v>100.78</c:v>
                </c:pt>
                <c:pt idx="5">
                  <c:v>101.91</c:v>
                </c:pt>
                <c:pt idx="6">
                  <c:v>94.24</c:v>
                </c:pt>
                <c:pt idx="7">
                  <c:v>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1-494B-BCCE-17C506E7CD39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an...'!$L$60:$L$67</c:f>
              <c:numCache>
                <c:formatCode>0.0</c:formatCode>
                <c:ptCount val="8"/>
                <c:pt idx="0">
                  <c:v>95.33</c:v>
                </c:pt>
                <c:pt idx="1">
                  <c:v>94.02</c:v>
                </c:pt>
                <c:pt idx="2">
                  <c:v>96.08</c:v>
                </c:pt>
                <c:pt idx="3">
                  <c:v>97.52</c:v>
                </c:pt>
                <c:pt idx="4">
                  <c:v>100.7</c:v>
                </c:pt>
                <c:pt idx="5">
                  <c:v>97.8</c:v>
                </c:pt>
                <c:pt idx="6">
                  <c:v>93.18</c:v>
                </c:pt>
                <c:pt idx="7">
                  <c:v>95.61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1-494B-BCCE-17C506E7CD39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an...'!$L$69:$L$76</c:f>
              <c:numCache>
                <c:formatCode>0.0</c:formatCode>
                <c:ptCount val="8"/>
                <c:pt idx="0">
                  <c:v>95.07</c:v>
                </c:pt>
                <c:pt idx="1">
                  <c:v>94.09</c:v>
                </c:pt>
                <c:pt idx="2">
                  <c:v>95.76</c:v>
                </c:pt>
                <c:pt idx="3">
                  <c:v>98.86</c:v>
                </c:pt>
                <c:pt idx="4">
                  <c:v>100.06</c:v>
                </c:pt>
                <c:pt idx="5">
                  <c:v>97.62</c:v>
                </c:pt>
                <c:pt idx="6">
                  <c:v>92.75</c:v>
                </c:pt>
                <c:pt idx="7">
                  <c:v>95.52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21-494B-BCCE-17C506E7C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Mining!$L$51:$L$58</c:f>
              <c:numCache>
                <c:formatCode>0.0</c:formatCode>
                <c:ptCount val="8"/>
                <c:pt idx="0">
                  <c:v>103.3</c:v>
                </c:pt>
                <c:pt idx="1">
                  <c:v>100.09</c:v>
                </c:pt>
                <c:pt idx="2">
                  <c:v>97.26</c:v>
                </c:pt>
                <c:pt idx="3">
                  <c:v>96.02</c:v>
                </c:pt>
                <c:pt idx="4">
                  <c:v>98.2</c:v>
                </c:pt>
                <c:pt idx="5">
                  <c:v>88.28</c:v>
                </c:pt>
                <c:pt idx="6">
                  <c:v>95.31</c:v>
                </c:pt>
                <c:pt idx="7">
                  <c:v>97.39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C-4AED-B9DB-3EF97265E9C7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Mining!$L$60:$L$67</c:f>
              <c:numCache>
                <c:formatCode>0.0</c:formatCode>
                <c:ptCount val="8"/>
                <c:pt idx="0">
                  <c:v>100.99</c:v>
                </c:pt>
                <c:pt idx="1">
                  <c:v>99.76</c:v>
                </c:pt>
                <c:pt idx="2">
                  <c:v>97.11</c:v>
                </c:pt>
                <c:pt idx="3">
                  <c:v>95.71</c:v>
                </c:pt>
                <c:pt idx="4">
                  <c:v>97.64</c:v>
                </c:pt>
                <c:pt idx="5">
                  <c:v>87.53</c:v>
                </c:pt>
                <c:pt idx="6">
                  <c:v>93.4</c:v>
                </c:pt>
                <c:pt idx="7">
                  <c:v>97.39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7C-4AED-B9DB-3EF97265E9C7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Mining!$L$69:$L$76</c:f>
              <c:numCache>
                <c:formatCode>0.0</c:formatCode>
                <c:ptCount val="8"/>
                <c:pt idx="0">
                  <c:v>101.25</c:v>
                </c:pt>
                <c:pt idx="1">
                  <c:v>97.77</c:v>
                </c:pt>
                <c:pt idx="2">
                  <c:v>97.31</c:v>
                </c:pt>
                <c:pt idx="3">
                  <c:v>96.83</c:v>
                </c:pt>
                <c:pt idx="4">
                  <c:v>96.74</c:v>
                </c:pt>
                <c:pt idx="5">
                  <c:v>88.33</c:v>
                </c:pt>
                <c:pt idx="6">
                  <c:v>93.4</c:v>
                </c:pt>
                <c:pt idx="7">
                  <c:v>97.33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7C-4AED-B9DB-3EF97265E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an...'!$L$80:$L$87</c:f>
              <c:numCache>
                <c:formatCode>0.0</c:formatCode>
                <c:ptCount val="8"/>
                <c:pt idx="0">
                  <c:v>97.6</c:v>
                </c:pt>
                <c:pt idx="1">
                  <c:v>96.58</c:v>
                </c:pt>
                <c:pt idx="2">
                  <c:v>99.67</c:v>
                </c:pt>
                <c:pt idx="3">
                  <c:v>101.21</c:v>
                </c:pt>
                <c:pt idx="4">
                  <c:v>99.91</c:v>
                </c:pt>
                <c:pt idx="5">
                  <c:v>100.72</c:v>
                </c:pt>
                <c:pt idx="6">
                  <c:v>96.79</c:v>
                </c:pt>
                <c:pt idx="7">
                  <c:v>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E-4D40-87B6-0D8C364AC48D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an...'!$L$89:$L$96</c:f>
              <c:numCache>
                <c:formatCode>0.0</c:formatCode>
                <c:ptCount val="8"/>
                <c:pt idx="0">
                  <c:v>95.94</c:v>
                </c:pt>
                <c:pt idx="1">
                  <c:v>94.67</c:v>
                </c:pt>
                <c:pt idx="2">
                  <c:v>98.28</c:v>
                </c:pt>
                <c:pt idx="3">
                  <c:v>100.27</c:v>
                </c:pt>
                <c:pt idx="4">
                  <c:v>99.54</c:v>
                </c:pt>
                <c:pt idx="5">
                  <c:v>96.66</c:v>
                </c:pt>
                <c:pt idx="6">
                  <c:v>95.21</c:v>
                </c:pt>
                <c:pt idx="7">
                  <c:v>95.21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E-4D40-87B6-0D8C364AC48D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an...'!$L$98:$L$105</c:f>
              <c:numCache>
                <c:formatCode>0.0</c:formatCode>
                <c:ptCount val="8"/>
                <c:pt idx="0">
                  <c:v>95.75</c:v>
                </c:pt>
                <c:pt idx="1">
                  <c:v>94.87</c:v>
                </c:pt>
                <c:pt idx="2">
                  <c:v>98.28</c:v>
                </c:pt>
                <c:pt idx="3">
                  <c:v>99.87</c:v>
                </c:pt>
                <c:pt idx="4">
                  <c:v>98.74</c:v>
                </c:pt>
                <c:pt idx="5">
                  <c:v>96.49</c:v>
                </c:pt>
                <c:pt idx="6">
                  <c:v>95.37</c:v>
                </c:pt>
                <c:pt idx="7">
                  <c:v>94.76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0E-4D40-87B6-0D8C364AC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an...'!$L$23:$L$29</c:f>
              <c:numCache>
                <c:formatCode>0.0</c:formatCode>
                <c:ptCount val="7"/>
                <c:pt idx="0">
                  <c:v>106.36</c:v>
                </c:pt>
                <c:pt idx="1">
                  <c:v>97.04</c:v>
                </c:pt>
                <c:pt idx="2">
                  <c:v>98.02</c:v>
                </c:pt>
                <c:pt idx="3">
                  <c:v>98.5</c:v>
                </c:pt>
                <c:pt idx="4">
                  <c:v>98.43</c:v>
                </c:pt>
                <c:pt idx="5">
                  <c:v>97.23</c:v>
                </c:pt>
                <c:pt idx="6">
                  <c:v>94.97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3-4519-B981-62F20B62107F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an...'!$L$31:$L$37</c:f>
              <c:numCache>
                <c:formatCode>0.0</c:formatCode>
                <c:ptCount val="7"/>
                <c:pt idx="0">
                  <c:v>106.35</c:v>
                </c:pt>
                <c:pt idx="1">
                  <c:v>95.98</c:v>
                </c:pt>
                <c:pt idx="2">
                  <c:v>96.59</c:v>
                </c:pt>
                <c:pt idx="3">
                  <c:v>96.79</c:v>
                </c:pt>
                <c:pt idx="4">
                  <c:v>96.84</c:v>
                </c:pt>
                <c:pt idx="5">
                  <c:v>95.22</c:v>
                </c:pt>
                <c:pt idx="6">
                  <c:v>92.13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3-4519-B981-62F20B62107F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an...'!$L$40:$L$46</c:f>
              <c:numCache>
                <c:formatCode>0.0</c:formatCode>
                <c:ptCount val="7"/>
                <c:pt idx="0">
                  <c:v>106.18</c:v>
                </c:pt>
                <c:pt idx="1">
                  <c:v>95.91</c:v>
                </c:pt>
                <c:pt idx="2">
                  <c:v>96.41</c:v>
                </c:pt>
                <c:pt idx="3">
                  <c:v>96.8</c:v>
                </c:pt>
                <c:pt idx="4">
                  <c:v>96.98</c:v>
                </c:pt>
                <c:pt idx="5">
                  <c:v>95.03</c:v>
                </c:pt>
                <c:pt idx="6">
                  <c:v>91.55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03-4519-B981-62F20B621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'Professional, scientific an...'!$L$107:$L$147</c:f>
              <c:numCache>
                <c:formatCode>0.0</c:formatCode>
                <c:ptCount val="41"/>
                <c:pt idx="0">
                  <c:v>100</c:v>
                </c:pt>
                <c:pt idx="1">
                  <c:v>99.487399999999994</c:v>
                </c:pt>
                <c:pt idx="2">
                  <c:v>98.196799999999996</c:v>
                </c:pt>
                <c:pt idx="3">
                  <c:v>97.277199999999993</c:v>
                </c:pt>
                <c:pt idx="4">
                  <c:v>96.745099999999994</c:v>
                </c:pt>
                <c:pt idx="5">
                  <c:v>96.395499999999998</c:v>
                </c:pt>
                <c:pt idx="6">
                  <c:v>96.3125</c:v>
                </c:pt>
                <c:pt idx="7">
                  <c:v>96.457800000000006</c:v>
                </c:pt>
                <c:pt idx="8">
                  <c:v>96.5886</c:v>
                </c:pt>
                <c:pt idx="9">
                  <c:v>96.882800000000003</c:v>
                </c:pt>
                <c:pt idx="10">
                  <c:v>96.862200000000001</c:v>
                </c:pt>
                <c:pt idx="11">
                  <c:v>96.873800000000003</c:v>
                </c:pt>
                <c:pt idx="12">
                  <c:v>96.718900000000005</c:v>
                </c:pt>
                <c:pt idx="13">
                  <c:v>97.439099999999996</c:v>
                </c:pt>
                <c:pt idx="14">
                  <c:v>96.939300000000003</c:v>
                </c:pt>
                <c:pt idx="15">
                  <c:v>96.053399999999996</c:v>
                </c:pt>
                <c:pt idx="16">
                  <c:v>96.663700000000006</c:v>
                </c:pt>
                <c:pt idx="17">
                  <c:v>98.109700000000004</c:v>
                </c:pt>
                <c:pt idx="18">
                  <c:v>98.143699999999995</c:v>
                </c:pt>
                <c:pt idx="19">
                  <c:v>98.615200000000002</c:v>
                </c:pt>
                <c:pt idx="20">
                  <c:v>98.275599999999997</c:v>
                </c:pt>
                <c:pt idx="21">
                  <c:v>97.816800000000001</c:v>
                </c:pt>
                <c:pt idx="22">
                  <c:v>97.9328</c:v>
                </c:pt>
                <c:pt idx="23">
                  <c:v>97.866799999999998</c:v>
                </c:pt>
                <c:pt idx="24">
                  <c:v>97.880899999999997</c:v>
                </c:pt>
                <c:pt idx="25">
                  <c:v>96.696799999999996</c:v>
                </c:pt>
                <c:pt idx="26">
                  <c:v>96.238299999999995</c:v>
                </c:pt>
                <c:pt idx="27">
                  <c:v>96.0976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B-4D05-9661-12E61FD49D9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'Professional, scientific an...'!$L$149:$L$189</c:f>
              <c:numCache>
                <c:formatCode>0.0</c:formatCode>
                <c:ptCount val="41"/>
                <c:pt idx="0">
                  <c:v>100</c:v>
                </c:pt>
                <c:pt idx="1">
                  <c:v>100.41670000000001</c:v>
                </c:pt>
                <c:pt idx="2">
                  <c:v>100.0929</c:v>
                </c:pt>
                <c:pt idx="3">
                  <c:v>100.1923</c:v>
                </c:pt>
                <c:pt idx="4">
                  <c:v>97.600399999999993</c:v>
                </c:pt>
                <c:pt idx="5">
                  <c:v>96.702100000000002</c:v>
                </c:pt>
                <c:pt idx="6">
                  <c:v>96.0441</c:v>
                </c:pt>
                <c:pt idx="7">
                  <c:v>96.799099999999996</c:v>
                </c:pt>
                <c:pt idx="8">
                  <c:v>94.573700000000002</c:v>
                </c:pt>
                <c:pt idx="9">
                  <c:v>92.931399999999996</c:v>
                </c:pt>
                <c:pt idx="10">
                  <c:v>92.194000000000003</c:v>
                </c:pt>
                <c:pt idx="11">
                  <c:v>93.275700000000001</c:v>
                </c:pt>
                <c:pt idx="12">
                  <c:v>95.374600000000001</c:v>
                </c:pt>
                <c:pt idx="13">
                  <c:v>97.206000000000003</c:v>
                </c:pt>
                <c:pt idx="14">
                  <c:v>97.432699999999997</c:v>
                </c:pt>
                <c:pt idx="15">
                  <c:v>96.562799999999996</c:v>
                </c:pt>
                <c:pt idx="16">
                  <c:v>99.018699999999995</c:v>
                </c:pt>
                <c:pt idx="17">
                  <c:v>95.103399999999993</c:v>
                </c:pt>
                <c:pt idx="18">
                  <c:v>94.914199999999994</c:v>
                </c:pt>
                <c:pt idx="19">
                  <c:v>95.632999999999996</c:v>
                </c:pt>
                <c:pt idx="20">
                  <c:v>95.994600000000005</c:v>
                </c:pt>
                <c:pt idx="21">
                  <c:v>95.614699999999999</c:v>
                </c:pt>
                <c:pt idx="22">
                  <c:v>95.258899999999997</c:v>
                </c:pt>
                <c:pt idx="23">
                  <c:v>94.699100000000001</c:v>
                </c:pt>
                <c:pt idx="24">
                  <c:v>95.102999999999994</c:v>
                </c:pt>
                <c:pt idx="25">
                  <c:v>95.152199999999993</c:v>
                </c:pt>
                <c:pt idx="26">
                  <c:v>94.570700000000002</c:v>
                </c:pt>
                <c:pt idx="27">
                  <c:v>94.537899999999993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B-4D05-9661-12E61FD49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...'!$L$51:$L$58</c:f>
              <c:numCache>
                <c:formatCode>0.0</c:formatCode>
                <c:ptCount val="8"/>
                <c:pt idx="0">
                  <c:v>94.69</c:v>
                </c:pt>
                <c:pt idx="1">
                  <c:v>89.32</c:v>
                </c:pt>
                <c:pt idx="2">
                  <c:v>96.91</c:v>
                </c:pt>
                <c:pt idx="3">
                  <c:v>96.13</c:v>
                </c:pt>
                <c:pt idx="4">
                  <c:v>94.17</c:v>
                </c:pt>
                <c:pt idx="5">
                  <c:v>96.64</c:v>
                </c:pt>
                <c:pt idx="6">
                  <c:v>96.39</c:v>
                </c:pt>
                <c:pt idx="7">
                  <c:v>96.18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6-4E92-863D-BD7187224853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...'!$L$60:$L$67</c:f>
              <c:numCache>
                <c:formatCode>0.0</c:formatCode>
                <c:ptCount val="8"/>
                <c:pt idx="0">
                  <c:v>94.02</c:v>
                </c:pt>
                <c:pt idx="1">
                  <c:v>88.62</c:v>
                </c:pt>
                <c:pt idx="2">
                  <c:v>97.05</c:v>
                </c:pt>
                <c:pt idx="3">
                  <c:v>97.86</c:v>
                </c:pt>
                <c:pt idx="4">
                  <c:v>95.73</c:v>
                </c:pt>
                <c:pt idx="5">
                  <c:v>97.21</c:v>
                </c:pt>
                <c:pt idx="6">
                  <c:v>93.36</c:v>
                </c:pt>
                <c:pt idx="7">
                  <c:v>94.03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6-4E92-863D-BD7187224853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...'!$L$69:$L$76</c:f>
              <c:numCache>
                <c:formatCode>0.0</c:formatCode>
                <c:ptCount val="8"/>
                <c:pt idx="0">
                  <c:v>94.48</c:v>
                </c:pt>
                <c:pt idx="1">
                  <c:v>89.28</c:v>
                </c:pt>
                <c:pt idx="2">
                  <c:v>97.47</c:v>
                </c:pt>
                <c:pt idx="3">
                  <c:v>98.92</c:v>
                </c:pt>
                <c:pt idx="4">
                  <c:v>95.01</c:v>
                </c:pt>
                <c:pt idx="5">
                  <c:v>97.85</c:v>
                </c:pt>
                <c:pt idx="6">
                  <c:v>94.34</c:v>
                </c:pt>
                <c:pt idx="7">
                  <c:v>94.55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26-4E92-863D-BD718722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...'!$L$80:$L$87</c:f>
              <c:numCache>
                <c:formatCode>0.0</c:formatCode>
                <c:ptCount val="8"/>
                <c:pt idx="0">
                  <c:v>96.78</c:v>
                </c:pt>
                <c:pt idx="1">
                  <c:v>89.16</c:v>
                </c:pt>
                <c:pt idx="2">
                  <c:v>96.93</c:v>
                </c:pt>
                <c:pt idx="3">
                  <c:v>96.15</c:v>
                </c:pt>
                <c:pt idx="4">
                  <c:v>97.85</c:v>
                </c:pt>
                <c:pt idx="5">
                  <c:v>93.9</c:v>
                </c:pt>
                <c:pt idx="6">
                  <c:v>93.47</c:v>
                </c:pt>
                <c:pt idx="7">
                  <c:v>98.56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F-4E1A-AE3A-770DB9283E63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...'!$L$89:$L$96</c:f>
              <c:numCache>
                <c:formatCode>0.0</c:formatCode>
                <c:ptCount val="8"/>
                <c:pt idx="0">
                  <c:v>96.02</c:v>
                </c:pt>
                <c:pt idx="1">
                  <c:v>88.49</c:v>
                </c:pt>
                <c:pt idx="2">
                  <c:v>95.72</c:v>
                </c:pt>
                <c:pt idx="3">
                  <c:v>95.68</c:v>
                </c:pt>
                <c:pt idx="4">
                  <c:v>98.32</c:v>
                </c:pt>
                <c:pt idx="5">
                  <c:v>93.8</c:v>
                </c:pt>
                <c:pt idx="6">
                  <c:v>91.09</c:v>
                </c:pt>
                <c:pt idx="7">
                  <c:v>97.55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F-4E1A-AE3A-770DB9283E63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...'!$L$98:$L$105</c:f>
              <c:numCache>
                <c:formatCode>0.0</c:formatCode>
                <c:ptCount val="8"/>
                <c:pt idx="0">
                  <c:v>96.1</c:v>
                </c:pt>
                <c:pt idx="1">
                  <c:v>88.19</c:v>
                </c:pt>
                <c:pt idx="2">
                  <c:v>96.36</c:v>
                </c:pt>
                <c:pt idx="3">
                  <c:v>98.15</c:v>
                </c:pt>
                <c:pt idx="4">
                  <c:v>97.74</c:v>
                </c:pt>
                <c:pt idx="5">
                  <c:v>95.04</c:v>
                </c:pt>
                <c:pt idx="6">
                  <c:v>92.59</c:v>
                </c:pt>
                <c:pt idx="7">
                  <c:v>98.83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F-4E1A-AE3A-770DB9283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...'!$L$23:$L$29</c:f>
              <c:numCache>
                <c:formatCode>0.0</c:formatCode>
                <c:ptCount val="7"/>
                <c:pt idx="0">
                  <c:v>109.4</c:v>
                </c:pt>
                <c:pt idx="1">
                  <c:v>94.08</c:v>
                </c:pt>
                <c:pt idx="2">
                  <c:v>95.76</c:v>
                </c:pt>
                <c:pt idx="3">
                  <c:v>96.18</c:v>
                </c:pt>
                <c:pt idx="4">
                  <c:v>95.86</c:v>
                </c:pt>
                <c:pt idx="5">
                  <c:v>91.9</c:v>
                </c:pt>
                <c:pt idx="6">
                  <c:v>84.33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C-4BB7-A46D-049CFDFF6369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...'!$L$31:$L$37</c:f>
              <c:numCache>
                <c:formatCode>0.0</c:formatCode>
                <c:ptCount val="7"/>
                <c:pt idx="0">
                  <c:v>112.99</c:v>
                </c:pt>
                <c:pt idx="1">
                  <c:v>93.85</c:v>
                </c:pt>
                <c:pt idx="2">
                  <c:v>95.26</c:v>
                </c:pt>
                <c:pt idx="3">
                  <c:v>95.86</c:v>
                </c:pt>
                <c:pt idx="4">
                  <c:v>95.67</c:v>
                </c:pt>
                <c:pt idx="5">
                  <c:v>91.21</c:v>
                </c:pt>
                <c:pt idx="6">
                  <c:v>82.34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6C-4BB7-A46D-049CFDFF6369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...'!$L$40:$L$46</c:f>
              <c:numCache>
                <c:formatCode>0.0</c:formatCode>
                <c:ptCount val="7"/>
                <c:pt idx="0">
                  <c:v>115.96</c:v>
                </c:pt>
                <c:pt idx="1">
                  <c:v>94.34</c:v>
                </c:pt>
                <c:pt idx="2">
                  <c:v>95.56</c:v>
                </c:pt>
                <c:pt idx="3">
                  <c:v>96.31</c:v>
                </c:pt>
                <c:pt idx="4">
                  <c:v>95.99</c:v>
                </c:pt>
                <c:pt idx="5">
                  <c:v>91.8</c:v>
                </c:pt>
                <c:pt idx="6">
                  <c:v>82.84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6C-4BB7-A46D-049CFDFF6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'Administrative and support ...'!$L$107:$L$147</c:f>
              <c:numCache>
                <c:formatCode>0.0</c:formatCode>
                <c:ptCount val="41"/>
                <c:pt idx="0">
                  <c:v>100</c:v>
                </c:pt>
                <c:pt idx="1">
                  <c:v>99.473799999999997</c:v>
                </c:pt>
                <c:pt idx="2">
                  <c:v>97.0334</c:v>
                </c:pt>
                <c:pt idx="3">
                  <c:v>92.938000000000002</c:v>
                </c:pt>
                <c:pt idx="4">
                  <c:v>90.5184</c:v>
                </c:pt>
                <c:pt idx="5">
                  <c:v>89.192800000000005</c:v>
                </c:pt>
                <c:pt idx="6">
                  <c:v>89.587699999999998</c:v>
                </c:pt>
                <c:pt idx="7">
                  <c:v>89.735900000000001</c:v>
                </c:pt>
                <c:pt idx="8">
                  <c:v>89.926500000000004</c:v>
                </c:pt>
                <c:pt idx="9">
                  <c:v>91.140500000000003</c:v>
                </c:pt>
                <c:pt idx="10">
                  <c:v>91.031099999999995</c:v>
                </c:pt>
                <c:pt idx="11">
                  <c:v>92.792199999999994</c:v>
                </c:pt>
                <c:pt idx="12">
                  <c:v>93.2423</c:v>
                </c:pt>
                <c:pt idx="13">
                  <c:v>94.559899999999999</c:v>
                </c:pt>
                <c:pt idx="14">
                  <c:v>94.650099999999995</c:v>
                </c:pt>
                <c:pt idx="15">
                  <c:v>95.078400000000002</c:v>
                </c:pt>
                <c:pt idx="16">
                  <c:v>94.635599999999997</c:v>
                </c:pt>
                <c:pt idx="17">
                  <c:v>94.589699999999993</c:v>
                </c:pt>
                <c:pt idx="18">
                  <c:v>94.494600000000005</c:v>
                </c:pt>
                <c:pt idx="19">
                  <c:v>94.538700000000006</c:v>
                </c:pt>
                <c:pt idx="20">
                  <c:v>94.402299999999997</c:v>
                </c:pt>
                <c:pt idx="21">
                  <c:v>94.787800000000004</c:v>
                </c:pt>
                <c:pt idx="22">
                  <c:v>94.813299999999998</c:v>
                </c:pt>
                <c:pt idx="23">
                  <c:v>94.588200000000001</c:v>
                </c:pt>
                <c:pt idx="24">
                  <c:v>94.370400000000004</c:v>
                </c:pt>
                <c:pt idx="25">
                  <c:v>94.698700000000002</c:v>
                </c:pt>
                <c:pt idx="26">
                  <c:v>94.237099999999998</c:v>
                </c:pt>
                <c:pt idx="27">
                  <c:v>94.542199999999994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C-461D-8D0F-5BCE0752B9E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'Administrative and support ...'!$L$149:$L$189</c:f>
              <c:numCache>
                <c:formatCode>0.0</c:formatCode>
                <c:ptCount val="41"/>
                <c:pt idx="0">
                  <c:v>100</c:v>
                </c:pt>
                <c:pt idx="1">
                  <c:v>101.71550000000001</c:v>
                </c:pt>
                <c:pt idx="2">
                  <c:v>102.3258</c:v>
                </c:pt>
                <c:pt idx="3">
                  <c:v>99.0672</c:v>
                </c:pt>
                <c:pt idx="4">
                  <c:v>93.149199999999993</c:v>
                </c:pt>
                <c:pt idx="5">
                  <c:v>90.699200000000005</c:v>
                </c:pt>
                <c:pt idx="6">
                  <c:v>93.774299999999997</c:v>
                </c:pt>
                <c:pt idx="7">
                  <c:v>98.9559</c:v>
                </c:pt>
                <c:pt idx="8">
                  <c:v>96.85</c:v>
                </c:pt>
                <c:pt idx="9">
                  <c:v>95.666899999999998</c:v>
                </c:pt>
                <c:pt idx="10">
                  <c:v>94.004599999999996</c:v>
                </c:pt>
                <c:pt idx="11">
                  <c:v>96.121799999999993</c:v>
                </c:pt>
                <c:pt idx="12">
                  <c:v>98.107500000000002</c:v>
                </c:pt>
                <c:pt idx="13">
                  <c:v>97.201999999999998</c:v>
                </c:pt>
                <c:pt idx="14">
                  <c:v>98.9298</c:v>
                </c:pt>
                <c:pt idx="15">
                  <c:v>100.88679999999999</c:v>
                </c:pt>
                <c:pt idx="16">
                  <c:v>103.2161</c:v>
                </c:pt>
                <c:pt idx="17">
                  <c:v>96.906700000000001</c:v>
                </c:pt>
                <c:pt idx="18">
                  <c:v>96.861099999999993</c:v>
                </c:pt>
                <c:pt idx="19">
                  <c:v>96.438400000000001</c:v>
                </c:pt>
                <c:pt idx="20">
                  <c:v>96.96</c:v>
                </c:pt>
                <c:pt idx="21">
                  <c:v>97.902799999999999</c:v>
                </c:pt>
                <c:pt idx="22">
                  <c:v>96.719399999999993</c:v>
                </c:pt>
                <c:pt idx="23">
                  <c:v>96.130200000000002</c:v>
                </c:pt>
                <c:pt idx="24">
                  <c:v>96.469800000000006</c:v>
                </c:pt>
                <c:pt idx="25">
                  <c:v>98.030699999999996</c:v>
                </c:pt>
                <c:pt idx="26">
                  <c:v>96.087299999999999</c:v>
                </c:pt>
                <c:pt idx="27">
                  <c:v>96.395200000000003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C-461D-8D0F-5BCE0752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s...'!$L$51:$L$58</c:f>
              <c:numCache>
                <c:formatCode>0.0</c:formatCode>
                <c:ptCount val="8"/>
                <c:pt idx="0">
                  <c:v>102.07</c:v>
                </c:pt>
                <c:pt idx="1">
                  <c:v>97.21</c:v>
                </c:pt>
                <c:pt idx="2">
                  <c:v>110.62</c:v>
                </c:pt>
                <c:pt idx="3">
                  <c:v>99.21</c:v>
                </c:pt>
                <c:pt idx="4">
                  <c:v>101.36</c:v>
                </c:pt>
                <c:pt idx="5">
                  <c:v>100.13</c:v>
                </c:pt>
                <c:pt idx="6">
                  <c:v>102.43</c:v>
                </c:pt>
                <c:pt idx="7">
                  <c:v>97.74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3-4CE8-BCA8-2C0AF4A8F9B4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s...'!$L$60:$L$67</c:f>
              <c:numCache>
                <c:formatCode>0.0</c:formatCode>
                <c:ptCount val="8"/>
                <c:pt idx="0">
                  <c:v>102.22</c:v>
                </c:pt>
                <c:pt idx="1">
                  <c:v>93.46</c:v>
                </c:pt>
                <c:pt idx="2">
                  <c:v>106.44</c:v>
                </c:pt>
                <c:pt idx="3">
                  <c:v>98.72</c:v>
                </c:pt>
                <c:pt idx="4">
                  <c:v>102.14</c:v>
                </c:pt>
                <c:pt idx="5">
                  <c:v>100.64</c:v>
                </c:pt>
                <c:pt idx="6">
                  <c:v>103.92</c:v>
                </c:pt>
                <c:pt idx="7">
                  <c:v>96.48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CE8-BCA8-2C0AF4A8F9B4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s...'!$L$69:$L$76</c:f>
              <c:numCache>
                <c:formatCode>0.0</c:formatCode>
                <c:ptCount val="8"/>
                <c:pt idx="0">
                  <c:v>103.43</c:v>
                </c:pt>
                <c:pt idx="1">
                  <c:v>93.59</c:v>
                </c:pt>
                <c:pt idx="2">
                  <c:v>106.93</c:v>
                </c:pt>
                <c:pt idx="3">
                  <c:v>98.05</c:v>
                </c:pt>
                <c:pt idx="4">
                  <c:v>101.38</c:v>
                </c:pt>
                <c:pt idx="5">
                  <c:v>101.63</c:v>
                </c:pt>
                <c:pt idx="6">
                  <c:v>103.78</c:v>
                </c:pt>
                <c:pt idx="7">
                  <c:v>98.13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3-4CE8-BCA8-2C0AF4A8F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s...'!$L$80:$L$87</c:f>
              <c:numCache>
                <c:formatCode>0.0</c:formatCode>
                <c:ptCount val="8"/>
                <c:pt idx="0">
                  <c:v>103.99</c:v>
                </c:pt>
                <c:pt idx="1">
                  <c:v>98.17</c:v>
                </c:pt>
                <c:pt idx="2">
                  <c:v>112.61</c:v>
                </c:pt>
                <c:pt idx="3">
                  <c:v>100.52</c:v>
                </c:pt>
                <c:pt idx="4">
                  <c:v>105.25</c:v>
                </c:pt>
                <c:pt idx="5">
                  <c:v>102.98</c:v>
                </c:pt>
                <c:pt idx="6">
                  <c:v>105.13</c:v>
                </c:pt>
                <c:pt idx="7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6-49D9-8505-100AE53816DE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s...'!$L$89:$L$96</c:f>
              <c:numCache>
                <c:formatCode>0.0</c:formatCode>
                <c:ptCount val="8"/>
                <c:pt idx="0">
                  <c:v>105.27</c:v>
                </c:pt>
                <c:pt idx="1">
                  <c:v>96.22</c:v>
                </c:pt>
                <c:pt idx="2">
                  <c:v>108.35</c:v>
                </c:pt>
                <c:pt idx="3">
                  <c:v>101.43</c:v>
                </c:pt>
                <c:pt idx="4">
                  <c:v>107.82</c:v>
                </c:pt>
                <c:pt idx="5">
                  <c:v>103.5</c:v>
                </c:pt>
                <c:pt idx="6">
                  <c:v>106.2</c:v>
                </c:pt>
                <c:pt idx="7">
                  <c:v>99.53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6-49D9-8505-100AE53816DE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s...'!$L$98:$L$105</c:f>
              <c:numCache>
                <c:formatCode>0.0</c:formatCode>
                <c:ptCount val="8"/>
                <c:pt idx="0">
                  <c:v>106.59</c:v>
                </c:pt>
                <c:pt idx="1">
                  <c:v>97.09</c:v>
                </c:pt>
                <c:pt idx="2">
                  <c:v>108.85</c:v>
                </c:pt>
                <c:pt idx="3">
                  <c:v>102.23</c:v>
                </c:pt>
                <c:pt idx="4">
                  <c:v>107.18</c:v>
                </c:pt>
                <c:pt idx="5">
                  <c:v>104.52</c:v>
                </c:pt>
                <c:pt idx="6">
                  <c:v>105.94</c:v>
                </c:pt>
                <c:pt idx="7">
                  <c:v>101.06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B6-49D9-8505-100AE5381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s...'!$L$23:$L$29</c:f>
              <c:numCache>
                <c:formatCode>0.0</c:formatCode>
                <c:ptCount val="7"/>
                <c:pt idx="0">
                  <c:v>104.24</c:v>
                </c:pt>
                <c:pt idx="1">
                  <c:v>108.56</c:v>
                </c:pt>
                <c:pt idx="2">
                  <c:v>104.35</c:v>
                </c:pt>
                <c:pt idx="3">
                  <c:v>102.98</c:v>
                </c:pt>
                <c:pt idx="4">
                  <c:v>101.38</c:v>
                </c:pt>
                <c:pt idx="5">
                  <c:v>97.29</c:v>
                </c:pt>
                <c:pt idx="6">
                  <c:v>91.54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1-448D-8440-4B172BEACA07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s...'!$L$31:$L$37</c:f>
              <c:numCache>
                <c:formatCode>0.0</c:formatCode>
                <c:ptCount val="7"/>
                <c:pt idx="0">
                  <c:v>106.54</c:v>
                </c:pt>
                <c:pt idx="1">
                  <c:v>107.99</c:v>
                </c:pt>
                <c:pt idx="2">
                  <c:v>103.32</c:v>
                </c:pt>
                <c:pt idx="3">
                  <c:v>101.77</c:v>
                </c:pt>
                <c:pt idx="4">
                  <c:v>99.97</c:v>
                </c:pt>
                <c:pt idx="5">
                  <c:v>95.98</c:v>
                </c:pt>
                <c:pt idx="6">
                  <c:v>90.64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1-448D-8440-4B172BEACA07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s...'!$L$40:$L$46</c:f>
              <c:numCache>
                <c:formatCode>0.0</c:formatCode>
                <c:ptCount val="7"/>
                <c:pt idx="0">
                  <c:v>104.52</c:v>
                </c:pt>
                <c:pt idx="1">
                  <c:v>107.7</c:v>
                </c:pt>
                <c:pt idx="2">
                  <c:v>103.97</c:v>
                </c:pt>
                <c:pt idx="3">
                  <c:v>102.66</c:v>
                </c:pt>
                <c:pt idx="4">
                  <c:v>100.85</c:v>
                </c:pt>
                <c:pt idx="5">
                  <c:v>96.69</c:v>
                </c:pt>
                <c:pt idx="6">
                  <c:v>90.81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1-448D-8440-4B172BEA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Mining!$L$80:$L$87</c:f>
              <c:numCache>
                <c:formatCode>0.0</c:formatCode>
                <c:ptCount val="8"/>
                <c:pt idx="0">
                  <c:v>99.33</c:v>
                </c:pt>
                <c:pt idx="1">
                  <c:v>97.23</c:v>
                </c:pt>
                <c:pt idx="2">
                  <c:v>100.81</c:v>
                </c:pt>
                <c:pt idx="3">
                  <c:v>97.2</c:v>
                </c:pt>
                <c:pt idx="4">
                  <c:v>97.76</c:v>
                </c:pt>
                <c:pt idx="5">
                  <c:v>89.37</c:v>
                </c:pt>
                <c:pt idx="6">
                  <c:v>98.7</c:v>
                </c:pt>
                <c:pt idx="7">
                  <c:v>107.89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F-4134-ABD5-6D28E98DF7BE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Mining!$L$89:$L$96</c:f>
              <c:numCache>
                <c:formatCode>0.0</c:formatCode>
                <c:ptCount val="8"/>
                <c:pt idx="0">
                  <c:v>97.66</c:v>
                </c:pt>
                <c:pt idx="1">
                  <c:v>94.18</c:v>
                </c:pt>
                <c:pt idx="2">
                  <c:v>100.91</c:v>
                </c:pt>
                <c:pt idx="3">
                  <c:v>99.11</c:v>
                </c:pt>
                <c:pt idx="4">
                  <c:v>97.27</c:v>
                </c:pt>
                <c:pt idx="5">
                  <c:v>88.61</c:v>
                </c:pt>
                <c:pt idx="6">
                  <c:v>97.41</c:v>
                </c:pt>
                <c:pt idx="7">
                  <c:v>121.05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F-4134-ABD5-6D28E98DF7BE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Mining!$L$98:$L$105</c:f>
              <c:numCache>
                <c:formatCode>0.0</c:formatCode>
                <c:ptCount val="8"/>
                <c:pt idx="0">
                  <c:v>96.88</c:v>
                </c:pt>
                <c:pt idx="1">
                  <c:v>88.36</c:v>
                </c:pt>
                <c:pt idx="2">
                  <c:v>101.42</c:v>
                </c:pt>
                <c:pt idx="3">
                  <c:v>99.72</c:v>
                </c:pt>
                <c:pt idx="4">
                  <c:v>94.81</c:v>
                </c:pt>
                <c:pt idx="5">
                  <c:v>89.42</c:v>
                </c:pt>
                <c:pt idx="6">
                  <c:v>98.25</c:v>
                </c:pt>
                <c:pt idx="7">
                  <c:v>120.79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F-4134-ABD5-6D28E98DF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'Public administration and s...'!$L$107:$L$147</c:f>
              <c:numCache>
                <c:formatCode>0.0</c:formatCode>
                <c:ptCount val="41"/>
                <c:pt idx="0">
                  <c:v>100</c:v>
                </c:pt>
                <c:pt idx="1">
                  <c:v>97.6036</c:v>
                </c:pt>
                <c:pt idx="2">
                  <c:v>96.126499999999993</c:v>
                </c:pt>
                <c:pt idx="3">
                  <c:v>95.223200000000006</c:v>
                </c:pt>
                <c:pt idx="4">
                  <c:v>95.0261</c:v>
                </c:pt>
                <c:pt idx="5">
                  <c:v>95.210700000000003</c:v>
                </c:pt>
                <c:pt idx="6">
                  <c:v>95.284899999999993</c:v>
                </c:pt>
                <c:pt idx="7">
                  <c:v>95.381100000000004</c:v>
                </c:pt>
                <c:pt idx="8">
                  <c:v>95.803399999999996</c:v>
                </c:pt>
                <c:pt idx="9">
                  <c:v>96.084500000000006</c:v>
                </c:pt>
                <c:pt idx="10">
                  <c:v>96.248999999999995</c:v>
                </c:pt>
                <c:pt idx="11">
                  <c:v>96.497399999999999</c:v>
                </c:pt>
                <c:pt idx="12">
                  <c:v>97.360100000000003</c:v>
                </c:pt>
                <c:pt idx="13">
                  <c:v>99.166300000000007</c:v>
                </c:pt>
                <c:pt idx="14">
                  <c:v>99.249300000000005</c:v>
                </c:pt>
                <c:pt idx="15">
                  <c:v>100.08540000000001</c:v>
                </c:pt>
                <c:pt idx="16">
                  <c:v>101.1758</c:v>
                </c:pt>
                <c:pt idx="17">
                  <c:v>100.9449</c:v>
                </c:pt>
                <c:pt idx="18">
                  <c:v>100.43049999999999</c:v>
                </c:pt>
                <c:pt idx="19">
                  <c:v>101.00839999999999</c:v>
                </c:pt>
                <c:pt idx="20">
                  <c:v>101.85420000000001</c:v>
                </c:pt>
                <c:pt idx="21">
                  <c:v>102.7381</c:v>
                </c:pt>
                <c:pt idx="22">
                  <c:v>102.8794</c:v>
                </c:pt>
                <c:pt idx="23">
                  <c:v>103.0959</c:v>
                </c:pt>
                <c:pt idx="24">
                  <c:v>102.7281</c:v>
                </c:pt>
                <c:pt idx="25">
                  <c:v>102.3712</c:v>
                </c:pt>
                <c:pt idx="26">
                  <c:v>102.0372</c:v>
                </c:pt>
                <c:pt idx="27">
                  <c:v>102.6824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A-4374-9B09-D8757B11D44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'Public administration and s...'!$L$149:$L$189</c:f>
              <c:numCache>
                <c:formatCode>0.0</c:formatCode>
                <c:ptCount val="41"/>
                <c:pt idx="0">
                  <c:v>100</c:v>
                </c:pt>
                <c:pt idx="1">
                  <c:v>95.037000000000006</c:v>
                </c:pt>
                <c:pt idx="2">
                  <c:v>92.908000000000001</c:v>
                </c:pt>
                <c:pt idx="3">
                  <c:v>92.948400000000007</c:v>
                </c:pt>
                <c:pt idx="4">
                  <c:v>93.582499999999996</c:v>
                </c:pt>
                <c:pt idx="5">
                  <c:v>95.955799999999996</c:v>
                </c:pt>
                <c:pt idx="6">
                  <c:v>94.478800000000007</c:v>
                </c:pt>
                <c:pt idx="7">
                  <c:v>94.708699999999993</c:v>
                </c:pt>
                <c:pt idx="8">
                  <c:v>94.703599999999994</c:v>
                </c:pt>
                <c:pt idx="9">
                  <c:v>94.590800000000002</c:v>
                </c:pt>
                <c:pt idx="10">
                  <c:v>94.705600000000004</c:v>
                </c:pt>
                <c:pt idx="11">
                  <c:v>95.774900000000002</c:v>
                </c:pt>
                <c:pt idx="12">
                  <c:v>96.1875</c:v>
                </c:pt>
                <c:pt idx="13">
                  <c:v>98.536299999999997</c:v>
                </c:pt>
                <c:pt idx="14">
                  <c:v>99.075299999999999</c:v>
                </c:pt>
                <c:pt idx="15">
                  <c:v>99.4512</c:v>
                </c:pt>
                <c:pt idx="16">
                  <c:v>99.948499999999996</c:v>
                </c:pt>
                <c:pt idx="17">
                  <c:v>98.337500000000006</c:v>
                </c:pt>
                <c:pt idx="18">
                  <c:v>97.647599999999997</c:v>
                </c:pt>
                <c:pt idx="19">
                  <c:v>98.076800000000006</c:v>
                </c:pt>
                <c:pt idx="20">
                  <c:v>98.705699999999993</c:v>
                </c:pt>
                <c:pt idx="21">
                  <c:v>98.737399999999994</c:v>
                </c:pt>
                <c:pt idx="22">
                  <c:v>98.412000000000006</c:v>
                </c:pt>
                <c:pt idx="23">
                  <c:v>99.158699999999996</c:v>
                </c:pt>
                <c:pt idx="24">
                  <c:v>99.277799999999999</c:v>
                </c:pt>
                <c:pt idx="25">
                  <c:v>99.145499999999998</c:v>
                </c:pt>
                <c:pt idx="26">
                  <c:v>98.459000000000003</c:v>
                </c:pt>
                <c:pt idx="27">
                  <c:v>99.629499999999993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A-4374-9B09-D8757B11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training'!$L$51:$L$58</c:f>
              <c:numCache>
                <c:formatCode>0.0</c:formatCode>
                <c:ptCount val="8"/>
                <c:pt idx="0">
                  <c:v>96.71</c:v>
                </c:pt>
                <c:pt idx="1">
                  <c:v>91.54</c:v>
                </c:pt>
                <c:pt idx="2">
                  <c:v>97.03</c:v>
                </c:pt>
                <c:pt idx="3">
                  <c:v>102.51</c:v>
                </c:pt>
                <c:pt idx="4">
                  <c:v>98.09</c:v>
                </c:pt>
                <c:pt idx="5">
                  <c:v>94.91</c:v>
                </c:pt>
                <c:pt idx="6">
                  <c:v>96.54</c:v>
                </c:pt>
                <c:pt idx="7">
                  <c:v>93.96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F-43B2-A4CD-7F7CEE879A9D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training'!$L$60:$L$67</c:f>
              <c:numCache>
                <c:formatCode>0.0</c:formatCode>
                <c:ptCount val="8"/>
                <c:pt idx="0">
                  <c:v>97.7</c:v>
                </c:pt>
                <c:pt idx="1">
                  <c:v>91.53</c:v>
                </c:pt>
                <c:pt idx="2">
                  <c:v>98.18</c:v>
                </c:pt>
                <c:pt idx="3">
                  <c:v>103.64</c:v>
                </c:pt>
                <c:pt idx="4">
                  <c:v>98.05</c:v>
                </c:pt>
                <c:pt idx="5">
                  <c:v>94.16</c:v>
                </c:pt>
                <c:pt idx="6">
                  <c:v>97.37</c:v>
                </c:pt>
                <c:pt idx="7">
                  <c:v>93.96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F-43B2-A4CD-7F7CEE879A9D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training'!$L$69:$L$76</c:f>
              <c:numCache>
                <c:formatCode>0.0</c:formatCode>
                <c:ptCount val="8"/>
                <c:pt idx="0">
                  <c:v>98.81</c:v>
                </c:pt>
                <c:pt idx="1">
                  <c:v>93.47</c:v>
                </c:pt>
                <c:pt idx="2">
                  <c:v>99.97</c:v>
                </c:pt>
                <c:pt idx="3">
                  <c:v>105.43</c:v>
                </c:pt>
                <c:pt idx="4">
                  <c:v>99.62</c:v>
                </c:pt>
                <c:pt idx="5">
                  <c:v>97.34</c:v>
                </c:pt>
                <c:pt idx="6">
                  <c:v>97.94</c:v>
                </c:pt>
                <c:pt idx="7">
                  <c:v>91.88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4F-43B2-A4CD-7F7CEE879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training'!$L$80:$L$87</c:f>
              <c:numCache>
                <c:formatCode>0.0</c:formatCode>
                <c:ptCount val="8"/>
                <c:pt idx="0">
                  <c:v>98.27</c:v>
                </c:pt>
                <c:pt idx="1">
                  <c:v>89.69</c:v>
                </c:pt>
                <c:pt idx="2">
                  <c:v>98.02</c:v>
                </c:pt>
                <c:pt idx="3">
                  <c:v>101.71</c:v>
                </c:pt>
                <c:pt idx="4">
                  <c:v>97.85</c:v>
                </c:pt>
                <c:pt idx="5">
                  <c:v>95.66</c:v>
                </c:pt>
                <c:pt idx="6">
                  <c:v>96.22</c:v>
                </c:pt>
                <c:pt idx="7">
                  <c:v>95.13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6-4F09-B632-9C139F8ED020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training'!$L$89:$L$96</c:f>
              <c:numCache>
                <c:formatCode>0.0</c:formatCode>
                <c:ptCount val="8"/>
                <c:pt idx="0">
                  <c:v>98.92</c:v>
                </c:pt>
                <c:pt idx="1">
                  <c:v>90.1</c:v>
                </c:pt>
                <c:pt idx="2">
                  <c:v>99.13</c:v>
                </c:pt>
                <c:pt idx="3">
                  <c:v>102.65</c:v>
                </c:pt>
                <c:pt idx="4">
                  <c:v>98.72</c:v>
                </c:pt>
                <c:pt idx="5">
                  <c:v>94.9</c:v>
                </c:pt>
                <c:pt idx="6">
                  <c:v>97.96</c:v>
                </c:pt>
                <c:pt idx="7">
                  <c:v>95.13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36-4F09-B632-9C139F8ED020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training'!$L$98:$L$105</c:f>
              <c:numCache>
                <c:formatCode>0.0</c:formatCode>
                <c:ptCount val="8"/>
                <c:pt idx="0">
                  <c:v>100.42</c:v>
                </c:pt>
                <c:pt idx="1">
                  <c:v>92.3</c:v>
                </c:pt>
                <c:pt idx="2">
                  <c:v>101.07</c:v>
                </c:pt>
                <c:pt idx="3">
                  <c:v>104.26</c:v>
                </c:pt>
                <c:pt idx="4">
                  <c:v>100.16</c:v>
                </c:pt>
                <c:pt idx="5">
                  <c:v>98.11</c:v>
                </c:pt>
                <c:pt idx="6">
                  <c:v>98.5</c:v>
                </c:pt>
                <c:pt idx="7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36-4F09-B632-9C139F8E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training'!$L$23:$L$29</c:f>
              <c:numCache>
                <c:formatCode>0.0</c:formatCode>
                <c:ptCount val="7"/>
                <c:pt idx="0">
                  <c:v>91.26</c:v>
                </c:pt>
                <c:pt idx="1">
                  <c:v>92.67</c:v>
                </c:pt>
                <c:pt idx="2">
                  <c:v>97.45</c:v>
                </c:pt>
                <c:pt idx="3">
                  <c:v>97.6</c:v>
                </c:pt>
                <c:pt idx="4">
                  <c:v>97.23</c:v>
                </c:pt>
                <c:pt idx="5">
                  <c:v>92.38</c:v>
                </c:pt>
                <c:pt idx="6">
                  <c:v>85.54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7-4E7F-B200-C50491EBCF94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training'!$L$31:$L$37</c:f>
              <c:numCache>
                <c:formatCode>0.0</c:formatCode>
                <c:ptCount val="7"/>
                <c:pt idx="0">
                  <c:v>92.89</c:v>
                </c:pt>
                <c:pt idx="1">
                  <c:v>93.96</c:v>
                </c:pt>
                <c:pt idx="2">
                  <c:v>98.14</c:v>
                </c:pt>
                <c:pt idx="3">
                  <c:v>97.96</c:v>
                </c:pt>
                <c:pt idx="4">
                  <c:v>97.76</c:v>
                </c:pt>
                <c:pt idx="5">
                  <c:v>92.96</c:v>
                </c:pt>
                <c:pt idx="6">
                  <c:v>87.09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7-4E7F-B200-C50491EBCF94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training'!$L$40:$L$46</c:f>
              <c:numCache>
                <c:formatCode>0.0</c:formatCode>
                <c:ptCount val="7"/>
                <c:pt idx="0">
                  <c:v>94.09</c:v>
                </c:pt>
                <c:pt idx="1">
                  <c:v>95.65</c:v>
                </c:pt>
                <c:pt idx="2">
                  <c:v>99.83</c:v>
                </c:pt>
                <c:pt idx="3">
                  <c:v>99.71</c:v>
                </c:pt>
                <c:pt idx="4">
                  <c:v>99.62</c:v>
                </c:pt>
                <c:pt idx="5">
                  <c:v>94.43</c:v>
                </c:pt>
                <c:pt idx="6">
                  <c:v>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7-4E7F-B200-C50491EBC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'Education and training'!$L$107:$L$147</c:f>
              <c:numCache>
                <c:formatCode>0.0</c:formatCode>
                <c:ptCount val="41"/>
                <c:pt idx="0">
                  <c:v>100</c:v>
                </c:pt>
                <c:pt idx="1">
                  <c:v>100.50579999999999</c:v>
                </c:pt>
                <c:pt idx="2">
                  <c:v>99.226600000000005</c:v>
                </c:pt>
                <c:pt idx="3">
                  <c:v>96.543199999999999</c:v>
                </c:pt>
                <c:pt idx="4">
                  <c:v>93.391000000000005</c:v>
                </c:pt>
                <c:pt idx="5">
                  <c:v>90.994900000000001</c:v>
                </c:pt>
                <c:pt idx="6">
                  <c:v>90.273300000000006</c:v>
                </c:pt>
                <c:pt idx="7">
                  <c:v>91.048699999999997</c:v>
                </c:pt>
                <c:pt idx="8">
                  <c:v>92.612499999999997</c:v>
                </c:pt>
                <c:pt idx="9">
                  <c:v>94.662700000000001</c:v>
                </c:pt>
                <c:pt idx="10">
                  <c:v>95.085899999999995</c:v>
                </c:pt>
                <c:pt idx="11">
                  <c:v>95.403899999999993</c:v>
                </c:pt>
                <c:pt idx="12">
                  <c:v>95.876800000000003</c:v>
                </c:pt>
                <c:pt idx="13">
                  <c:v>95.289900000000003</c:v>
                </c:pt>
                <c:pt idx="14">
                  <c:v>95.638999999999996</c:v>
                </c:pt>
                <c:pt idx="15">
                  <c:v>96.400899999999993</c:v>
                </c:pt>
                <c:pt idx="16">
                  <c:v>95.892399999999995</c:v>
                </c:pt>
                <c:pt idx="17">
                  <c:v>93.447100000000006</c:v>
                </c:pt>
                <c:pt idx="18">
                  <c:v>91.998099999999994</c:v>
                </c:pt>
                <c:pt idx="19">
                  <c:v>93.285700000000006</c:v>
                </c:pt>
                <c:pt idx="20">
                  <c:v>94.656199999999998</c:v>
                </c:pt>
                <c:pt idx="21">
                  <c:v>95.069800000000001</c:v>
                </c:pt>
                <c:pt idx="22">
                  <c:v>95.444400000000002</c:v>
                </c:pt>
                <c:pt idx="23">
                  <c:v>95.654499999999999</c:v>
                </c:pt>
                <c:pt idx="24">
                  <c:v>95.679500000000004</c:v>
                </c:pt>
                <c:pt idx="25">
                  <c:v>95.775800000000004</c:v>
                </c:pt>
                <c:pt idx="26">
                  <c:v>96.313999999999993</c:v>
                </c:pt>
                <c:pt idx="27">
                  <c:v>97.966999999999999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A-44AC-BC23-D5EB45DB9B9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'Education and training'!$L$149:$L$189</c:f>
              <c:numCache>
                <c:formatCode>0.0</c:formatCode>
                <c:ptCount val="41"/>
                <c:pt idx="0">
                  <c:v>100</c:v>
                </c:pt>
                <c:pt idx="1">
                  <c:v>102.1135</c:v>
                </c:pt>
                <c:pt idx="2">
                  <c:v>101.4979</c:v>
                </c:pt>
                <c:pt idx="3">
                  <c:v>99.453299999999999</c:v>
                </c:pt>
                <c:pt idx="4">
                  <c:v>97.778099999999995</c:v>
                </c:pt>
                <c:pt idx="5">
                  <c:v>96.860200000000006</c:v>
                </c:pt>
                <c:pt idx="6">
                  <c:v>96.171499999999995</c:v>
                </c:pt>
                <c:pt idx="7">
                  <c:v>97.727400000000003</c:v>
                </c:pt>
                <c:pt idx="8">
                  <c:v>98.285600000000002</c:v>
                </c:pt>
                <c:pt idx="9">
                  <c:v>99.520099999999999</c:v>
                </c:pt>
                <c:pt idx="10">
                  <c:v>99.443899999999999</c:v>
                </c:pt>
                <c:pt idx="11">
                  <c:v>100.3865</c:v>
                </c:pt>
                <c:pt idx="12">
                  <c:v>101.47020000000001</c:v>
                </c:pt>
                <c:pt idx="13">
                  <c:v>102.89790000000001</c:v>
                </c:pt>
                <c:pt idx="14">
                  <c:v>103.8565</c:v>
                </c:pt>
                <c:pt idx="15">
                  <c:v>104.6409</c:v>
                </c:pt>
                <c:pt idx="16">
                  <c:v>101.63200000000001</c:v>
                </c:pt>
                <c:pt idx="17">
                  <c:v>97.978399999999993</c:v>
                </c:pt>
                <c:pt idx="18">
                  <c:v>96.696399999999997</c:v>
                </c:pt>
                <c:pt idx="19">
                  <c:v>96.927800000000005</c:v>
                </c:pt>
                <c:pt idx="20">
                  <c:v>98.542500000000004</c:v>
                </c:pt>
                <c:pt idx="21">
                  <c:v>98.762900000000002</c:v>
                </c:pt>
                <c:pt idx="22">
                  <c:v>98.274799999999999</c:v>
                </c:pt>
                <c:pt idx="23">
                  <c:v>98.676000000000002</c:v>
                </c:pt>
                <c:pt idx="24">
                  <c:v>98.489699999999999</c:v>
                </c:pt>
                <c:pt idx="25">
                  <c:v>98.721800000000002</c:v>
                </c:pt>
                <c:pt idx="26">
                  <c:v>99.122600000000006</c:v>
                </c:pt>
                <c:pt idx="27">
                  <c:v>101.518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A-44AC-BC23-D5EB45DB9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assi...'!$L$51:$L$58</c:f>
              <c:numCache>
                <c:formatCode>0.0</c:formatCode>
                <c:ptCount val="8"/>
                <c:pt idx="0">
                  <c:v>102.86</c:v>
                </c:pt>
                <c:pt idx="1">
                  <c:v>102.48</c:v>
                </c:pt>
                <c:pt idx="2">
                  <c:v>99.25</c:v>
                </c:pt>
                <c:pt idx="3">
                  <c:v>102.8</c:v>
                </c:pt>
                <c:pt idx="4">
                  <c:v>102.82</c:v>
                </c:pt>
                <c:pt idx="5">
                  <c:v>98.44</c:v>
                </c:pt>
                <c:pt idx="6">
                  <c:v>105.62</c:v>
                </c:pt>
                <c:pt idx="7">
                  <c:v>105.9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1-43D8-9CCB-BCC126B5B497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assi...'!$L$60:$L$67</c:f>
              <c:numCache>
                <c:formatCode>0.0</c:formatCode>
                <c:ptCount val="8"/>
                <c:pt idx="0">
                  <c:v>103.36</c:v>
                </c:pt>
                <c:pt idx="1">
                  <c:v>102.54</c:v>
                </c:pt>
                <c:pt idx="2">
                  <c:v>97.94</c:v>
                </c:pt>
                <c:pt idx="3">
                  <c:v>102.25</c:v>
                </c:pt>
                <c:pt idx="4">
                  <c:v>103.01</c:v>
                </c:pt>
                <c:pt idx="5">
                  <c:v>100.61</c:v>
                </c:pt>
                <c:pt idx="6">
                  <c:v>105.99</c:v>
                </c:pt>
                <c:pt idx="7">
                  <c:v>105.62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1-43D8-9CCB-BCC126B5B497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assi...'!$L$69:$L$76</c:f>
              <c:numCache>
                <c:formatCode>0.0</c:formatCode>
                <c:ptCount val="8"/>
                <c:pt idx="0">
                  <c:v>103.32</c:v>
                </c:pt>
                <c:pt idx="1">
                  <c:v>101.49</c:v>
                </c:pt>
                <c:pt idx="2">
                  <c:v>98.58</c:v>
                </c:pt>
                <c:pt idx="3">
                  <c:v>101.39</c:v>
                </c:pt>
                <c:pt idx="4">
                  <c:v>102.89</c:v>
                </c:pt>
                <c:pt idx="5">
                  <c:v>101.22</c:v>
                </c:pt>
                <c:pt idx="6">
                  <c:v>106.62</c:v>
                </c:pt>
                <c:pt idx="7">
                  <c:v>102.77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1-43D8-9CCB-BCC126B5B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assi...'!$L$80:$L$87</c:f>
              <c:numCache>
                <c:formatCode>0.0</c:formatCode>
                <c:ptCount val="8"/>
                <c:pt idx="0">
                  <c:v>100.78</c:v>
                </c:pt>
                <c:pt idx="1">
                  <c:v>100.17</c:v>
                </c:pt>
                <c:pt idx="2">
                  <c:v>98.21</c:v>
                </c:pt>
                <c:pt idx="3">
                  <c:v>102.66</c:v>
                </c:pt>
                <c:pt idx="4">
                  <c:v>104.06</c:v>
                </c:pt>
                <c:pt idx="5">
                  <c:v>97.9</c:v>
                </c:pt>
                <c:pt idx="6">
                  <c:v>101.36</c:v>
                </c:pt>
                <c:pt idx="7">
                  <c:v>103.91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B-417D-A81A-4F630C6AC108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assi...'!$L$89:$L$96</c:f>
              <c:numCache>
                <c:formatCode>0.0</c:formatCode>
                <c:ptCount val="8"/>
                <c:pt idx="0">
                  <c:v>101.48</c:v>
                </c:pt>
                <c:pt idx="1">
                  <c:v>100.41</c:v>
                </c:pt>
                <c:pt idx="2">
                  <c:v>97.45</c:v>
                </c:pt>
                <c:pt idx="3">
                  <c:v>102.11</c:v>
                </c:pt>
                <c:pt idx="4">
                  <c:v>105.19</c:v>
                </c:pt>
                <c:pt idx="5">
                  <c:v>100.05</c:v>
                </c:pt>
                <c:pt idx="6">
                  <c:v>102.48</c:v>
                </c:pt>
                <c:pt idx="7">
                  <c:v>101.78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B-417D-A81A-4F630C6AC108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assi...'!$L$98:$L$105</c:f>
              <c:numCache>
                <c:formatCode>0.0</c:formatCode>
                <c:ptCount val="8"/>
                <c:pt idx="0">
                  <c:v>101.05</c:v>
                </c:pt>
                <c:pt idx="1">
                  <c:v>99.11</c:v>
                </c:pt>
                <c:pt idx="2">
                  <c:v>97.89</c:v>
                </c:pt>
                <c:pt idx="3">
                  <c:v>100.45</c:v>
                </c:pt>
                <c:pt idx="4">
                  <c:v>104.61</c:v>
                </c:pt>
                <c:pt idx="5">
                  <c:v>100.66</c:v>
                </c:pt>
                <c:pt idx="6">
                  <c:v>102.63</c:v>
                </c:pt>
                <c:pt idx="7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B-417D-A81A-4F630C6AC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assi...'!$L$23:$L$29</c:f>
              <c:numCache>
                <c:formatCode>0.0</c:formatCode>
                <c:ptCount val="7"/>
                <c:pt idx="0">
                  <c:v>121.84</c:v>
                </c:pt>
                <c:pt idx="1">
                  <c:v>104.43</c:v>
                </c:pt>
                <c:pt idx="2">
                  <c:v>101.33</c:v>
                </c:pt>
                <c:pt idx="3">
                  <c:v>100.91</c:v>
                </c:pt>
                <c:pt idx="4">
                  <c:v>100.26</c:v>
                </c:pt>
                <c:pt idx="5">
                  <c:v>96.62</c:v>
                </c:pt>
                <c:pt idx="6">
                  <c:v>90.51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F-4A91-89D6-AFCE137C1064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assi...'!$L$31:$L$37</c:f>
              <c:numCache>
                <c:formatCode>0.0</c:formatCode>
                <c:ptCount val="7"/>
                <c:pt idx="0">
                  <c:v>126.43</c:v>
                </c:pt>
                <c:pt idx="1">
                  <c:v>105.16</c:v>
                </c:pt>
                <c:pt idx="2">
                  <c:v>101.58</c:v>
                </c:pt>
                <c:pt idx="3">
                  <c:v>101.21</c:v>
                </c:pt>
                <c:pt idx="4">
                  <c:v>100.44</c:v>
                </c:pt>
                <c:pt idx="5">
                  <c:v>96.3</c:v>
                </c:pt>
                <c:pt idx="6">
                  <c:v>89.87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2F-4A91-89D6-AFCE137C1064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assi...'!$L$40:$L$46</c:f>
              <c:numCache>
                <c:formatCode>0.0</c:formatCode>
                <c:ptCount val="7"/>
                <c:pt idx="0">
                  <c:v>124.68</c:v>
                </c:pt>
                <c:pt idx="1">
                  <c:v>104.23</c:v>
                </c:pt>
                <c:pt idx="2">
                  <c:v>101.1</c:v>
                </c:pt>
                <c:pt idx="3">
                  <c:v>101.08</c:v>
                </c:pt>
                <c:pt idx="4">
                  <c:v>100.27</c:v>
                </c:pt>
                <c:pt idx="5">
                  <c:v>96.01</c:v>
                </c:pt>
                <c:pt idx="6">
                  <c:v>89.52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2F-4A91-89D6-AFCE137C1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'Health care and social assi...'!$L$107:$L$147</c:f>
              <c:numCache>
                <c:formatCode>0.0</c:formatCode>
                <c:ptCount val="41"/>
                <c:pt idx="0">
                  <c:v>100</c:v>
                </c:pt>
                <c:pt idx="1">
                  <c:v>99.615499999999997</c:v>
                </c:pt>
                <c:pt idx="2">
                  <c:v>98.228099999999998</c:v>
                </c:pt>
                <c:pt idx="3">
                  <c:v>96.7333</c:v>
                </c:pt>
                <c:pt idx="4">
                  <c:v>95.647999999999996</c:v>
                </c:pt>
                <c:pt idx="5">
                  <c:v>95.203500000000005</c:v>
                </c:pt>
                <c:pt idx="6">
                  <c:v>95.550700000000006</c:v>
                </c:pt>
                <c:pt idx="7">
                  <c:v>96.082700000000003</c:v>
                </c:pt>
                <c:pt idx="8">
                  <c:v>96.837299999999999</c:v>
                </c:pt>
                <c:pt idx="9">
                  <c:v>97.013400000000004</c:v>
                </c:pt>
                <c:pt idx="10">
                  <c:v>97.425799999999995</c:v>
                </c:pt>
                <c:pt idx="11">
                  <c:v>98.274000000000001</c:v>
                </c:pt>
                <c:pt idx="12">
                  <c:v>99.423699999999997</c:v>
                </c:pt>
                <c:pt idx="13">
                  <c:v>100.33880000000001</c:v>
                </c:pt>
                <c:pt idx="14">
                  <c:v>100.7938</c:v>
                </c:pt>
                <c:pt idx="15">
                  <c:v>101.7927</c:v>
                </c:pt>
                <c:pt idx="16">
                  <c:v>101.63249999999999</c:v>
                </c:pt>
                <c:pt idx="17">
                  <c:v>101.1332</c:v>
                </c:pt>
                <c:pt idx="18">
                  <c:v>101.5951</c:v>
                </c:pt>
                <c:pt idx="19">
                  <c:v>101.336</c:v>
                </c:pt>
                <c:pt idx="20">
                  <c:v>101.3386</c:v>
                </c:pt>
                <c:pt idx="21">
                  <c:v>101.3788</c:v>
                </c:pt>
                <c:pt idx="22">
                  <c:v>101.1092</c:v>
                </c:pt>
                <c:pt idx="23">
                  <c:v>101.0933</c:v>
                </c:pt>
                <c:pt idx="24">
                  <c:v>101.2587</c:v>
                </c:pt>
                <c:pt idx="25">
                  <c:v>101.625</c:v>
                </c:pt>
                <c:pt idx="26">
                  <c:v>101.3002</c:v>
                </c:pt>
                <c:pt idx="27">
                  <c:v>100.8091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1-4092-B679-2B13C023947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'Health care and social assi...'!$L$149:$L$189</c:f>
              <c:numCache>
                <c:formatCode>0.0</c:formatCode>
                <c:ptCount val="41"/>
                <c:pt idx="0">
                  <c:v>100</c:v>
                </c:pt>
                <c:pt idx="1">
                  <c:v>98.880499999999998</c:v>
                </c:pt>
                <c:pt idx="2">
                  <c:v>97.841200000000001</c:v>
                </c:pt>
                <c:pt idx="3">
                  <c:v>98.278499999999994</c:v>
                </c:pt>
                <c:pt idx="4">
                  <c:v>99.680499999999995</c:v>
                </c:pt>
                <c:pt idx="5">
                  <c:v>99.503399999999999</c:v>
                </c:pt>
                <c:pt idx="6">
                  <c:v>98.536600000000007</c:v>
                </c:pt>
                <c:pt idx="7">
                  <c:v>98.343800000000002</c:v>
                </c:pt>
                <c:pt idx="8">
                  <c:v>98.277299999999997</c:v>
                </c:pt>
                <c:pt idx="9">
                  <c:v>98.936400000000006</c:v>
                </c:pt>
                <c:pt idx="10">
                  <c:v>99.255399999999995</c:v>
                </c:pt>
                <c:pt idx="11">
                  <c:v>99.382000000000005</c:v>
                </c:pt>
                <c:pt idx="12">
                  <c:v>100.23560000000001</c:v>
                </c:pt>
                <c:pt idx="13">
                  <c:v>101.7338</c:v>
                </c:pt>
                <c:pt idx="14">
                  <c:v>103.17619999999999</c:v>
                </c:pt>
                <c:pt idx="15">
                  <c:v>103.41589999999999</c:v>
                </c:pt>
                <c:pt idx="16">
                  <c:v>105.417</c:v>
                </c:pt>
                <c:pt idx="17">
                  <c:v>103.50960000000001</c:v>
                </c:pt>
                <c:pt idx="18">
                  <c:v>102.5688</c:v>
                </c:pt>
                <c:pt idx="19">
                  <c:v>102.44459999999999</c:v>
                </c:pt>
                <c:pt idx="20">
                  <c:v>103.3023</c:v>
                </c:pt>
                <c:pt idx="21">
                  <c:v>103.1463</c:v>
                </c:pt>
                <c:pt idx="22">
                  <c:v>102.81310000000001</c:v>
                </c:pt>
                <c:pt idx="23">
                  <c:v>102.44289999999999</c:v>
                </c:pt>
                <c:pt idx="24">
                  <c:v>102.3711</c:v>
                </c:pt>
                <c:pt idx="25">
                  <c:v>102.5153</c:v>
                </c:pt>
                <c:pt idx="26">
                  <c:v>102.2517</c:v>
                </c:pt>
                <c:pt idx="27">
                  <c:v>102.2764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1-4092-B679-2B13C0239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services'!$L$51:$L$58</c:f>
              <c:numCache>
                <c:formatCode>0.0</c:formatCode>
                <c:ptCount val="8"/>
                <c:pt idx="0">
                  <c:v>86.43</c:v>
                </c:pt>
                <c:pt idx="1">
                  <c:v>81.209999999999994</c:v>
                </c:pt>
                <c:pt idx="2">
                  <c:v>92.95</c:v>
                </c:pt>
                <c:pt idx="3">
                  <c:v>86.45</c:v>
                </c:pt>
                <c:pt idx="4">
                  <c:v>100.62</c:v>
                </c:pt>
                <c:pt idx="5">
                  <c:v>87.97</c:v>
                </c:pt>
                <c:pt idx="6">
                  <c:v>96.17</c:v>
                </c:pt>
                <c:pt idx="7">
                  <c:v>93.04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3-45F5-897C-E5E9C0ACE883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services'!$L$60:$L$67</c:f>
              <c:numCache>
                <c:formatCode>0.0</c:formatCode>
                <c:ptCount val="8"/>
                <c:pt idx="0">
                  <c:v>88.61</c:v>
                </c:pt>
                <c:pt idx="1">
                  <c:v>80.12</c:v>
                </c:pt>
                <c:pt idx="2">
                  <c:v>92.8</c:v>
                </c:pt>
                <c:pt idx="3">
                  <c:v>87.25</c:v>
                </c:pt>
                <c:pt idx="4">
                  <c:v>99.87</c:v>
                </c:pt>
                <c:pt idx="5">
                  <c:v>87.3</c:v>
                </c:pt>
                <c:pt idx="6">
                  <c:v>98.76</c:v>
                </c:pt>
                <c:pt idx="7">
                  <c:v>91.29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C3-45F5-897C-E5E9C0ACE883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services'!$L$69:$L$76</c:f>
              <c:numCache>
                <c:formatCode>0.0</c:formatCode>
                <c:ptCount val="8"/>
                <c:pt idx="0">
                  <c:v>88.85</c:v>
                </c:pt>
                <c:pt idx="1">
                  <c:v>80.540000000000006</c:v>
                </c:pt>
                <c:pt idx="2">
                  <c:v>93.47</c:v>
                </c:pt>
                <c:pt idx="3">
                  <c:v>87.55</c:v>
                </c:pt>
                <c:pt idx="4">
                  <c:v>99.58</c:v>
                </c:pt>
                <c:pt idx="5">
                  <c:v>89.45</c:v>
                </c:pt>
                <c:pt idx="6">
                  <c:v>100</c:v>
                </c:pt>
                <c:pt idx="7">
                  <c:v>89.53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3-45F5-897C-E5E9C0ACE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Mining!$L$23:$L$29</c:f>
              <c:numCache>
                <c:formatCode>0.0</c:formatCode>
                <c:ptCount val="7"/>
                <c:pt idx="0">
                  <c:v>108.92</c:v>
                </c:pt>
                <c:pt idx="1">
                  <c:v>101.28</c:v>
                </c:pt>
                <c:pt idx="2">
                  <c:v>98.57</c:v>
                </c:pt>
                <c:pt idx="3">
                  <c:v>98.6</c:v>
                </c:pt>
                <c:pt idx="4">
                  <c:v>98.12</c:v>
                </c:pt>
                <c:pt idx="5">
                  <c:v>95.2</c:v>
                </c:pt>
                <c:pt idx="6">
                  <c:v>94.62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4-4019-855E-6284A75CC75F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Mining!$L$31:$L$37</c:f>
              <c:numCache>
                <c:formatCode>0.0</c:formatCode>
                <c:ptCount val="7"/>
                <c:pt idx="0">
                  <c:v>108.83</c:v>
                </c:pt>
                <c:pt idx="1">
                  <c:v>101.15</c:v>
                </c:pt>
                <c:pt idx="2">
                  <c:v>98.15</c:v>
                </c:pt>
                <c:pt idx="3">
                  <c:v>97.91</c:v>
                </c:pt>
                <c:pt idx="4">
                  <c:v>97.18</c:v>
                </c:pt>
                <c:pt idx="5">
                  <c:v>93.86</c:v>
                </c:pt>
                <c:pt idx="6">
                  <c:v>93.16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4-4019-855E-6284A75CC75F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Mining!$L$40:$L$46</c:f>
              <c:numCache>
                <c:formatCode>0.0</c:formatCode>
                <c:ptCount val="7"/>
                <c:pt idx="0">
                  <c:v>109.54</c:v>
                </c:pt>
                <c:pt idx="1">
                  <c:v>101.09</c:v>
                </c:pt>
                <c:pt idx="2">
                  <c:v>97.22</c:v>
                </c:pt>
                <c:pt idx="3">
                  <c:v>97.1</c:v>
                </c:pt>
                <c:pt idx="4">
                  <c:v>97.17</c:v>
                </c:pt>
                <c:pt idx="5">
                  <c:v>94.38</c:v>
                </c:pt>
                <c:pt idx="6">
                  <c:v>92.73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4-4019-855E-6284A75CC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services'!$L$80:$L$87</c:f>
              <c:numCache>
                <c:formatCode>0.0</c:formatCode>
                <c:ptCount val="8"/>
                <c:pt idx="0">
                  <c:v>87.59</c:v>
                </c:pt>
                <c:pt idx="1">
                  <c:v>74.64</c:v>
                </c:pt>
                <c:pt idx="2">
                  <c:v>93.06</c:v>
                </c:pt>
                <c:pt idx="3">
                  <c:v>84.72</c:v>
                </c:pt>
                <c:pt idx="4">
                  <c:v>100.45</c:v>
                </c:pt>
                <c:pt idx="5">
                  <c:v>89.95</c:v>
                </c:pt>
                <c:pt idx="6">
                  <c:v>98.3</c:v>
                </c:pt>
                <c:pt idx="7">
                  <c:v>96.71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9-4850-8133-81A996247F1B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services'!$L$89:$L$96</c:f>
              <c:numCache>
                <c:formatCode>0.0</c:formatCode>
                <c:ptCount val="8"/>
                <c:pt idx="0">
                  <c:v>89.76</c:v>
                </c:pt>
                <c:pt idx="1">
                  <c:v>73.489999999999995</c:v>
                </c:pt>
                <c:pt idx="2">
                  <c:v>94.57</c:v>
                </c:pt>
                <c:pt idx="3">
                  <c:v>85.94</c:v>
                </c:pt>
                <c:pt idx="4">
                  <c:v>98.51</c:v>
                </c:pt>
                <c:pt idx="5">
                  <c:v>89.67</c:v>
                </c:pt>
                <c:pt idx="6">
                  <c:v>99.72</c:v>
                </c:pt>
                <c:pt idx="7">
                  <c:v>96.04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9-4850-8133-81A996247F1B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services'!$L$98:$L$105</c:f>
              <c:numCache>
                <c:formatCode>0.0</c:formatCode>
                <c:ptCount val="8"/>
                <c:pt idx="0">
                  <c:v>89.65</c:v>
                </c:pt>
                <c:pt idx="1">
                  <c:v>73.680000000000007</c:v>
                </c:pt>
                <c:pt idx="2">
                  <c:v>95.78</c:v>
                </c:pt>
                <c:pt idx="3">
                  <c:v>85.87</c:v>
                </c:pt>
                <c:pt idx="4">
                  <c:v>98.73</c:v>
                </c:pt>
                <c:pt idx="5">
                  <c:v>91.92</c:v>
                </c:pt>
                <c:pt idx="6">
                  <c:v>99.97</c:v>
                </c:pt>
                <c:pt idx="7">
                  <c:v>95.35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A9-4850-8133-81A996247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services'!$L$23:$L$29</c:f>
              <c:numCache>
                <c:formatCode>0.0</c:formatCode>
                <c:ptCount val="7"/>
                <c:pt idx="0">
                  <c:v>78.5</c:v>
                </c:pt>
                <c:pt idx="1">
                  <c:v>83.19</c:v>
                </c:pt>
                <c:pt idx="2">
                  <c:v>87.92</c:v>
                </c:pt>
                <c:pt idx="3">
                  <c:v>89.67</c:v>
                </c:pt>
                <c:pt idx="4">
                  <c:v>89.6</c:v>
                </c:pt>
                <c:pt idx="5">
                  <c:v>87.52</c:v>
                </c:pt>
                <c:pt idx="6">
                  <c:v>80.349999999999994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7-4C74-BA50-B42A22232F3B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services'!$L$31:$L$37</c:f>
              <c:numCache>
                <c:formatCode>0.0</c:formatCode>
                <c:ptCount val="7"/>
                <c:pt idx="0">
                  <c:v>83.29</c:v>
                </c:pt>
                <c:pt idx="1">
                  <c:v>83.99</c:v>
                </c:pt>
                <c:pt idx="2">
                  <c:v>87.63</c:v>
                </c:pt>
                <c:pt idx="3">
                  <c:v>89.41</c:v>
                </c:pt>
                <c:pt idx="4">
                  <c:v>89.92</c:v>
                </c:pt>
                <c:pt idx="5">
                  <c:v>88.31</c:v>
                </c:pt>
                <c:pt idx="6">
                  <c:v>85.01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47-4C74-BA50-B42A22232F3B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services'!$L$40:$L$46</c:f>
              <c:numCache>
                <c:formatCode>0.0</c:formatCode>
                <c:ptCount val="7"/>
                <c:pt idx="0">
                  <c:v>85.23</c:v>
                </c:pt>
                <c:pt idx="1">
                  <c:v>84.01</c:v>
                </c:pt>
                <c:pt idx="2">
                  <c:v>87.87</c:v>
                </c:pt>
                <c:pt idx="3">
                  <c:v>89.82</c:v>
                </c:pt>
                <c:pt idx="4">
                  <c:v>90.57</c:v>
                </c:pt>
                <c:pt idx="5">
                  <c:v>89.73</c:v>
                </c:pt>
                <c:pt idx="6">
                  <c:v>86.19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47-4C74-BA50-B42A22232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'Arts and recreation services'!$L$107:$L$147</c:f>
              <c:numCache>
                <c:formatCode>0.0</c:formatCode>
                <c:ptCount val="41"/>
                <c:pt idx="0">
                  <c:v>100</c:v>
                </c:pt>
                <c:pt idx="1">
                  <c:v>94.873999999999995</c:v>
                </c:pt>
                <c:pt idx="2">
                  <c:v>83.974999999999994</c:v>
                </c:pt>
                <c:pt idx="3">
                  <c:v>74.732500000000002</c:v>
                </c:pt>
                <c:pt idx="4">
                  <c:v>71.944999999999993</c:v>
                </c:pt>
                <c:pt idx="5">
                  <c:v>71.818899999999999</c:v>
                </c:pt>
                <c:pt idx="6">
                  <c:v>74.805999999999997</c:v>
                </c:pt>
                <c:pt idx="7">
                  <c:v>75.813199999999995</c:v>
                </c:pt>
                <c:pt idx="8">
                  <c:v>74.554400000000001</c:v>
                </c:pt>
                <c:pt idx="9">
                  <c:v>73.812899999999999</c:v>
                </c:pt>
                <c:pt idx="10">
                  <c:v>74.079300000000003</c:v>
                </c:pt>
                <c:pt idx="11">
                  <c:v>74.415800000000004</c:v>
                </c:pt>
                <c:pt idx="12">
                  <c:v>76.429699999999997</c:v>
                </c:pt>
                <c:pt idx="13">
                  <c:v>78.301000000000002</c:v>
                </c:pt>
                <c:pt idx="14">
                  <c:v>80.841399999999993</c:v>
                </c:pt>
                <c:pt idx="15">
                  <c:v>79.715999999999994</c:v>
                </c:pt>
                <c:pt idx="16">
                  <c:v>83.243200000000002</c:v>
                </c:pt>
                <c:pt idx="17">
                  <c:v>85.830500000000001</c:v>
                </c:pt>
                <c:pt idx="18">
                  <c:v>86.084999999999994</c:v>
                </c:pt>
                <c:pt idx="19">
                  <c:v>86.413600000000002</c:v>
                </c:pt>
                <c:pt idx="20">
                  <c:v>86.363799999999998</c:v>
                </c:pt>
                <c:pt idx="21">
                  <c:v>85.795500000000004</c:v>
                </c:pt>
                <c:pt idx="22">
                  <c:v>86.567999999999998</c:v>
                </c:pt>
                <c:pt idx="23">
                  <c:v>86.520499999999998</c:v>
                </c:pt>
                <c:pt idx="24">
                  <c:v>86.662400000000005</c:v>
                </c:pt>
                <c:pt idx="25">
                  <c:v>86.378</c:v>
                </c:pt>
                <c:pt idx="26">
                  <c:v>86.929400000000001</c:v>
                </c:pt>
                <c:pt idx="27">
                  <c:v>87.297399999999996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E-4F84-8157-031049157F4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'Arts and recreation services'!$L$149:$L$189</c:f>
              <c:numCache>
                <c:formatCode>0.0</c:formatCode>
                <c:ptCount val="41"/>
                <c:pt idx="0">
                  <c:v>100</c:v>
                </c:pt>
                <c:pt idx="1">
                  <c:v>95.684200000000004</c:v>
                </c:pt>
                <c:pt idx="2">
                  <c:v>90.450999999999993</c:v>
                </c:pt>
                <c:pt idx="3">
                  <c:v>88.202299999999994</c:v>
                </c:pt>
                <c:pt idx="4">
                  <c:v>87.394300000000001</c:v>
                </c:pt>
                <c:pt idx="5">
                  <c:v>101.9637</c:v>
                </c:pt>
                <c:pt idx="6">
                  <c:v>102.06950000000001</c:v>
                </c:pt>
                <c:pt idx="7">
                  <c:v>100.7257</c:v>
                </c:pt>
                <c:pt idx="8">
                  <c:v>88.537300000000002</c:v>
                </c:pt>
                <c:pt idx="9">
                  <c:v>84.532600000000002</c:v>
                </c:pt>
                <c:pt idx="10">
                  <c:v>83.674199999999999</c:v>
                </c:pt>
                <c:pt idx="11">
                  <c:v>84.209500000000006</c:v>
                </c:pt>
                <c:pt idx="12">
                  <c:v>94.387699999999995</c:v>
                </c:pt>
                <c:pt idx="13">
                  <c:v>97.740899999999996</c:v>
                </c:pt>
                <c:pt idx="14">
                  <c:v>94.882400000000004</c:v>
                </c:pt>
                <c:pt idx="15">
                  <c:v>91.278300000000002</c:v>
                </c:pt>
                <c:pt idx="16">
                  <c:v>96.476600000000005</c:v>
                </c:pt>
                <c:pt idx="17">
                  <c:v>93.031000000000006</c:v>
                </c:pt>
                <c:pt idx="18">
                  <c:v>91.414100000000005</c:v>
                </c:pt>
                <c:pt idx="19">
                  <c:v>90.515299999999996</c:v>
                </c:pt>
                <c:pt idx="20">
                  <c:v>90.631299999999996</c:v>
                </c:pt>
                <c:pt idx="21">
                  <c:v>91.899699999999996</c:v>
                </c:pt>
                <c:pt idx="22">
                  <c:v>93.2136</c:v>
                </c:pt>
                <c:pt idx="23">
                  <c:v>92.902600000000007</c:v>
                </c:pt>
                <c:pt idx="24">
                  <c:v>93.119</c:v>
                </c:pt>
                <c:pt idx="25">
                  <c:v>93.938299999999998</c:v>
                </c:pt>
                <c:pt idx="26">
                  <c:v>93.8339</c:v>
                </c:pt>
                <c:pt idx="27">
                  <c:v>94.299700000000001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E-4F84-8157-03104915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services'!$L$51:$L$58</c:f>
              <c:numCache>
                <c:formatCode>0.0</c:formatCode>
                <c:ptCount val="8"/>
                <c:pt idx="0">
                  <c:v>97.08</c:v>
                </c:pt>
                <c:pt idx="1">
                  <c:v>92.85</c:v>
                </c:pt>
                <c:pt idx="2">
                  <c:v>96.23</c:v>
                </c:pt>
                <c:pt idx="3">
                  <c:v>97.03</c:v>
                </c:pt>
                <c:pt idx="4">
                  <c:v>100.06</c:v>
                </c:pt>
                <c:pt idx="5">
                  <c:v>97.57</c:v>
                </c:pt>
                <c:pt idx="6">
                  <c:v>104.44</c:v>
                </c:pt>
                <c:pt idx="7">
                  <c:v>102.69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B-4B70-BD3F-5CA614D5B2A5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services'!$L$60:$L$67</c:f>
              <c:numCache>
                <c:formatCode>0.0</c:formatCode>
                <c:ptCount val="8"/>
                <c:pt idx="0">
                  <c:v>94.67</c:v>
                </c:pt>
                <c:pt idx="1">
                  <c:v>90.63</c:v>
                </c:pt>
                <c:pt idx="2">
                  <c:v>95.6</c:v>
                </c:pt>
                <c:pt idx="3">
                  <c:v>96.59</c:v>
                </c:pt>
                <c:pt idx="4">
                  <c:v>100.05</c:v>
                </c:pt>
                <c:pt idx="5">
                  <c:v>95.71</c:v>
                </c:pt>
                <c:pt idx="6">
                  <c:v>102.2</c:v>
                </c:pt>
                <c:pt idx="7">
                  <c:v>100.64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B-4B70-BD3F-5CA614D5B2A5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services'!$L$69:$L$76</c:f>
              <c:numCache>
                <c:formatCode>0.0</c:formatCode>
                <c:ptCount val="8"/>
                <c:pt idx="0">
                  <c:v>94.59</c:v>
                </c:pt>
                <c:pt idx="1">
                  <c:v>90.22</c:v>
                </c:pt>
                <c:pt idx="2">
                  <c:v>95.89</c:v>
                </c:pt>
                <c:pt idx="3">
                  <c:v>97.26</c:v>
                </c:pt>
                <c:pt idx="4">
                  <c:v>99.53</c:v>
                </c:pt>
                <c:pt idx="5">
                  <c:v>94.13</c:v>
                </c:pt>
                <c:pt idx="6">
                  <c:v>95.87</c:v>
                </c:pt>
                <c:pt idx="7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B-4B70-BD3F-5CA614D5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services'!$L$80:$L$87</c:f>
              <c:numCache>
                <c:formatCode>0.0</c:formatCode>
                <c:ptCount val="8"/>
                <c:pt idx="0">
                  <c:v>97.12</c:v>
                </c:pt>
                <c:pt idx="1">
                  <c:v>86.74</c:v>
                </c:pt>
                <c:pt idx="2">
                  <c:v>95.21</c:v>
                </c:pt>
                <c:pt idx="3">
                  <c:v>97.24</c:v>
                </c:pt>
                <c:pt idx="4">
                  <c:v>96.58</c:v>
                </c:pt>
                <c:pt idx="5">
                  <c:v>98.34</c:v>
                </c:pt>
                <c:pt idx="6">
                  <c:v>102.4</c:v>
                </c:pt>
                <c:pt idx="7">
                  <c:v>100.19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9-4EC8-B815-A928E81632D6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services'!$L$89:$L$96</c:f>
              <c:numCache>
                <c:formatCode>0.0</c:formatCode>
                <c:ptCount val="8"/>
                <c:pt idx="0">
                  <c:v>95.4</c:v>
                </c:pt>
                <c:pt idx="1">
                  <c:v>85.85</c:v>
                </c:pt>
                <c:pt idx="2">
                  <c:v>95.97</c:v>
                </c:pt>
                <c:pt idx="3">
                  <c:v>97.01</c:v>
                </c:pt>
                <c:pt idx="4">
                  <c:v>96.65</c:v>
                </c:pt>
                <c:pt idx="5">
                  <c:v>96.43</c:v>
                </c:pt>
                <c:pt idx="6">
                  <c:v>100.94</c:v>
                </c:pt>
                <c:pt idx="7">
                  <c:v>98.95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9-4EC8-B815-A928E81632D6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services'!$L$98:$L$105</c:f>
              <c:numCache>
                <c:formatCode>0.0</c:formatCode>
                <c:ptCount val="8"/>
                <c:pt idx="0">
                  <c:v>95.18</c:v>
                </c:pt>
                <c:pt idx="1">
                  <c:v>85.1</c:v>
                </c:pt>
                <c:pt idx="2">
                  <c:v>96.84</c:v>
                </c:pt>
                <c:pt idx="3">
                  <c:v>98.21</c:v>
                </c:pt>
                <c:pt idx="4">
                  <c:v>96.33</c:v>
                </c:pt>
                <c:pt idx="5">
                  <c:v>95.5</c:v>
                </c:pt>
                <c:pt idx="6">
                  <c:v>95.94</c:v>
                </c:pt>
                <c:pt idx="7">
                  <c:v>98.89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89-4EC8-B815-A928E8163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services'!$L$23:$L$29</c:f>
              <c:numCache>
                <c:formatCode>0.0</c:formatCode>
                <c:ptCount val="7"/>
                <c:pt idx="0">
                  <c:v>101.05</c:v>
                </c:pt>
                <c:pt idx="1">
                  <c:v>92.46</c:v>
                </c:pt>
                <c:pt idx="2">
                  <c:v>96.06</c:v>
                </c:pt>
                <c:pt idx="3">
                  <c:v>97.91</c:v>
                </c:pt>
                <c:pt idx="4">
                  <c:v>98.08</c:v>
                </c:pt>
                <c:pt idx="5">
                  <c:v>96.02</c:v>
                </c:pt>
                <c:pt idx="6">
                  <c:v>90.16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B-4239-842F-A26EC4C6E220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services'!$L$31:$L$37</c:f>
              <c:numCache>
                <c:formatCode>0.0</c:formatCode>
                <c:ptCount val="7"/>
                <c:pt idx="0">
                  <c:v>102.35</c:v>
                </c:pt>
                <c:pt idx="1">
                  <c:v>91.7</c:v>
                </c:pt>
                <c:pt idx="2">
                  <c:v>94.85</c:v>
                </c:pt>
                <c:pt idx="3">
                  <c:v>97.2</c:v>
                </c:pt>
                <c:pt idx="4">
                  <c:v>97.4</c:v>
                </c:pt>
                <c:pt idx="5">
                  <c:v>95.73</c:v>
                </c:pt>
                <c:pt idx="6">
                  <c:v>90.2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B-4239-842F-A26EC4C6E220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services'!$L$40:$L$46</c:f>
              <c:numCache>
                <c:formatCode>0.0</c:formatCode>
                <c:ptCount val="7"/>
                <c:pt idx="0">
                  <c:v>102.85</c:v>
                </c:pt>
                <c:pt idx="1">
                  <c:v>91.24</c:v>
                </c:pt>
                <c:pt idx="2">
                  <c:v>94.53</c:v>
                </c:pt>
                <c:pt idx="3">
                  <c:v>97.29</c:v>
                </c:pt>
                <c:pt idx="4">
                  <c:v>97.85</c:v>
                </c:pt>
                <c:pt idx="5">
                  <c:v>96.24</c:v>
                </c:pt>
                <c:pt idx="6">
                  <c:v>90.48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FB-4239-842F-A26EC4C6E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'Other services'!$L$107:$L$147</c:f>
              <c:numCache>
                <c:formatCode>0.0</c:formatCode>
                <c:ptCount val="41"/>
                <c:pt idx="0">
                  <c:v>100</c:v>
                </c:pt>
                <c:pt idx="1">
                  <c:v>99.463899999999995</c:v>
                </c:pt>
                <c:pt idx="2">
                  <c:v>96.558499999999995</c:v>
                </c:pt>
                <c:pt idx="3">
                  <c:v>93.049899999999994</c:v>
                </c:pt>
                <c:pt idx="4">
                  <c:v>90.346000000000004</c:v>
                </c:pt>
                <c:pt idx="5">
                  <c:v>89.602000000000004</c:v>
                </c:pt>
                <c:pt idx="6">
                  <c:v>89.903400000000005</c:v>
                </c:pt>
                <c:pt idx="7">
                  <c:v>89.867099999999994</c:v>
                </c:pt>
                <c:pt idx="8">
                  <c:v>91.311999999999998</c:v>
                </c:pt>
                <c:pt idx="9">
                  <c:v>92.371099999999998</c:v>
                </c:pt>
                <c:pt idx="10">
                  <c:v>92.772000000000006</c:v>
                </c:pt>
                <c:pt idx="11">
                  <c:v>92.962699999999998</c:v>
                </c:pt>
                <c:pt idx="12">
                  <c:v>94.668899999999994</c:v>
                </c:pt>
                <c:pt idx="13">
                  <c:v>95.403300000000002</c:v>
                </c:pt>
                <c:pt idx="14">
                  <c:v>96.060699999999997</c:v>
                </c:pt>
                <c:pt idx="15">
                  <c:v>96.396000000000001</c:v>
                </c:pt>
                <c:pt idx="16">
                  <c:v>97.382800000000003</c:v>
                </c:pt>
                <c:pt idx="17">
                  <c:v>97.001199999999997</c:v>
                </c:pt>
                <c:pt idx="18">
                  <c:v>96.476200000000006</c:v>
                </c:pt>
                <c:pt idx="19">
                  <c:v>96.584800000000001</c:v>
                </c:pt>
                <c:pt idx="20">
                  <c:v>96.463499999999996</c:v>
                </c:pt>
                <c:pt idx="21">
                  <c:v>96.140600000000006</c:v>
                </c:pt>
                <c:pt idx="22">
                  <c:v>95.922300000000007</c:v>
                </c:pt>
                <c:pt idx="23">
                  <c:v>95.388599999999997</c:v>
                </c:pt>
                <c:pt idx="24">
                  <c:v>95.373199999999997</c:v>
                </c:pt>
                <c:pt idx="25">
                  <c:v>94.977699999999999</c:v>
                </c:pt>
                <c:pt idx="26">
                  <c:v>94.380700000000004</c:v>
                </c:pt>
                <c:pt idx="27">
                  <c:v>94.21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C-4BF7-9864-CC58C70EEFF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'Other services'!$L$149:$L$189</c:f>
              <c:numCache>
                <c:formatCode>0.0</c:formatCode>
                <c:ptCount val="41"/>
                <c:pt idx="0">
                  <c:v>100</c:v>
                </c:pt>
                <c:pt idx="1">
                  <c:v>100.4573</c:v>
                </c:pt>
                <c:pt idx="2">
                  <c:v>102.0157</c:v>
                </c:pt>
                <c:pt idx="3">
                  <c:v>102.319</c:v>
                </c:pt>
                <c:pt idx="4">
                  <c:v>98.384200000000007</c:v>
                </c:pt>
                <c:pt idx="5">
                  <c:v>96.852500000000006</c:v>
                </c:pt>
                <c:pt idx="6">
                  <c:v>99.565899999999999</c:v>
                </c:pt>
                <c:pt idx="7">
                  <c:v>99.519199999999998</c:v>
                </c:pt>
                <c:pt idx="8">
                  <c:v>99.250100000000003</c:v>
                </c:pt>
                <c:pt idx="9">
                  <c:v>97.849400000000003</c:v>
                </c:pt>
                <c:pt idx="10">
                  <c:v>97.881600000000006</c:v>
                </c:pt>
                <c:pt idx="11">
                  <c:v>99.486400000000003</c:v>
                </c:pt>
                <c:pt idx="12">
                  <c:v>103.0776</c:v>
                </c:pt>
                <c:pt idx="13">
                  <c:v>103.5823</c:v>
                </c:pt>
                <c:pt idx="14">
                  <c:v>106.29049999999999</c:v>
                </c:pt>
                <c:pt idx="15">
                  <c:v>108.57259999999999</c:v>
                </c:pt>
                <c:pt idx="16">
                  <c:v>106.3082</c:v>
                </c:pt>
                <c:pt idx="17">
                  <c:v>102.0878</c:v>
                </c:pt>
                <c:pt idx="18">
                  <c:v>101.7192</c:v>
                </c:pt>
                <c:pt idx="19">
                  <c:v>101.124</c:v>
                </c:pt>
                <c:pt idx="20">
                  <c:v>101.5247</c:v>
                </c:pt>
                <c:pt idx="21">
                  <c:v>101.3214</c:v>
                </c:pt>
                <c:pt idx="22">
                  <c:v>101.6245</c:v>
                </c:pt>
                <c:pt idx="23">
                  <c:v>100.68170000000001</c:v>
                </c:pt>
                <c:pt idx="24">
                  <c:v>100.9961</c:v>
                </c:pt>
                <c:pt idx="25">
                  <c:v>101.7002</c:v>
                </c:pt>
                <c:pt idx="26">
                  <c:v>101.4526</c:v>
                </c:pt>
                <c:pt idx="27">
                  <c:v>102.16670000000001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C-4BF7-9864-CC58C70EE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Mining!$L$107:$L$147</c:f>
              <c:numCache>
                <c:formatCode>0.0</c:formatCode>
                <c:ptCount val="41"/>
                <c:pt idx="0">
                  <c:v>100</c:v>
                </c:pt>
                <c:pt idx="1">
                  <c:v>99.462800000000001</c:v>
                </c:pt>
                <c:pt idx="2">
                  <c:v>98.4649</c:v>
                </c:pt>
                <c:pt idx="3">
                  <c:v>94.576300000000003</c:v>
                </c:pt>
                <c:pt idx="4">
                  <c:v>91.924199999999999</c:v>
                </c:pt>
                <c:pt idx="5">
                  <c:v>92.086600000000004</c:v>
                </c:pt>
                <c:pt idx="6">
                  <c:v>92.244699999999995</c:v>
                </c:pt>
                <c:pt idx="7">
                  <c:v>92.421999999999997</c:v>
                </c:pt>
                <c:pt idx="8">
                  <c:v>93.747500000000002</c:v>
                </c:pt>
                <c:pt idx="9">
                  <c:v>93.912199999999999</c:v>
                </c:pt>
                <c:pt idx="10">
                  <c:v>94.206500000000005</c:v>
                </c:pt>
                <c:pt idx="11">
                  <c:v>94.198300000000003</c:v>
                </c:pt>
                <c:pt idx="12">
                  <c:v>95.312700000000007</c:v>
                </c:pt>
                <c:pt idx="13">
                  <c:v>95.529300000000006</c:v>
                </c:pt>
                <c:pt idx="14">
                  <c:v>94.895300000000006</c:v>
                </c:pt>
                <c:pt idx="15">
                  <c:v>95.517899999999997</c:v>
                </c:pt>
                <c:pt idx="16">
                  <c:v>97.836299999999994</c:v>
                </c:pt>
                <c:pt idx="17">
                  <c:v>99.197400000000002</c:v>
                </c:pt>
                <c:pt idx="18">
                  <c:v>98.836399999999998</c:v>
                </c:pt>
                <c:pt idx="19">
                  <c:v>98.969899999999996</c:v>
                </c:pt>
                <c:pt idx="20">
                  <c:v>98.905900000000003</c:v>
                </c:pt>
                <c:pt idx="21">
                  <c:v>98.862099999999998</c:v>
                </c:pt>
                <c:pt idx="22">
                  <c:v>98.467699999999994</c:v>
                </c:pt>
                <c:pt idx="23">
                  <c:v>98.518900000000002</c:v>
                </c:pt>
                <c:pt idx="24">
                  <c:v>98.539299999999997</c:v>
                </c:pt>
                <c:pt idx="25">
                  <c:v>97.955799999999996</c:v>
                </c:pt>
                <c:pt idx="26">
                  <c:v>97.833799999999997</c:v>
                </c:pt>
                <c:pt idx="27">
                  <c:v>97.300799999999995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E-4E4E-AD4B-C25F8C70988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Mining!$K$107:$K$147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Mining!$L$149:$L$189</c:f>
              <c:numCache>
                <c:formatCode>0.0</c:formatCode>
                <c:ptCount val="41"/>
                <c:pt idx="0">
                  <c:v>100</c:v>
                </c:pt>
                <c:pt idx="1">
                  <c:v>96.555800000000005</c:v>
                </c:pt>
                <c:pt idx="2">
                  <c:v>94.404399999999995</c:v>
                </c:pt>
                <c:pt idx="3">
                  <c:v>83.221100000000007</c:v>
                </c:pt>
                <c:pt idx="4">
                  <c:v>73.248000000000005</c:v>
                </c:pt>
                <c:pt idx="5">
                  <c:v>73.644300000000001</c:v>
                </c:pt>
                <c:pt idx="6">
                  <c:v>73.343999999999994</c:v>
                </c:pt>
                <c:pt idx="7">
                  <c:v>74.699200000000005</c:v>
                </c:pt>
                <c:pt idx="8">
                  <c:v>77.926100000000005</c:v>
                </c:pt>
                <c:pt idx="9">
                  <c:v>77.316000000000003</c:v>
                </c:pt>
                <c:pt idx="10">
                  <c:v>76.741</c:v>
                </c:pt>
                <c:pt idx="11">
                  <c:v>77.505899999999997</c:v>
                </c:pt>
                <c:pt idx="12">
                  <c:v>75.555800000000005</c:v>
                </c:pt>
                <c:pt idx="13">
                  <c:v>75.709299999999999</c:v>
                </c:pt>
                <c:pt idx="14">
                  <c:v>74.552999999999997</c:v>
                </c:pt>
                <c:pt idx="15">
                  <c:v>75.570599999999999</c:v>
                </c:pt>
                <c:pt idx="16">
                  <c:v>78.277500000000003</c:v>
                </c:pt>
                <c:pt idx="17">
                  <c:v>78.316000000000003</c:v>
                </c:pt>
                <c:pt idx="18">
                  <c:v>76.665899999999993</c:v>
                </c:pt>
                <c:pt idx="19">
                  <c:v>76.752499999999998</c:v>
                </c:pt>
                <c:pt idx="20">
                  <c:v>77.757999999999996</c:v>
                </c:pt>
                <c:pt idx="21">
                  <c:v>80.451700000000002</c:v>
                </c:pt>
                <c:pt idx="22">
                  <c:v>79.306600000000003</c:v>
                </c:pt>
                <c:pt idx="23">
                  <c:v>81.156800000000004</c:v>
                </c:pt>
                <c:pt idx="24">
                  <c:v>80.429299999999998</c:v>
                </c:pt>
                <c:pt idx="25">
                  <c:v>93.698700000000002</c:v>
                </c:pt>
                <c:pt idx="26">
                  <c:v>96.533900000000003</c:v>
                </c:pt>
                <c:pt idx="27">
                  <c:v>95.587599999999995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E-4E4E-AD4B-C25F8C709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Manufacturing!$L$51:$L$58</c:f>
              <c:numCache>
                <c:formatCode>0.0</c:formatCode>
                <c:ptCount val="8"/>
                <c:pt idx="0">
                  <c:v>97.03</c:v>
                </c:pt>
                <c:pt idx="1">
                  <c:v>96.36</c:v>
                </c:pt>
                <c:pt idx="2">
                  <c:v>96.67</c:v>
                </c:pt>
                <c:pt idx="3">
                  <c:v>95.25</c:v>
                </c:pt>
                <c:pt idx="4">
                  <c:v>98.15</c:v>
                </c:pt>
                <c:pt idx="5">
                  <c:v>95.51</c:v>
                </c:pt>
                <c:pt idx="6">
                  <c:v>97.75</c:v>
                </c:pt>
                <c:pt idx="7">
                  <c:v>96.24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D-48FE-AD19-9E8E0DA3E8B0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Manufacturing!$L$60:$L$67</c:f>
              <c:numCache>
                <c:formatCode>0.0</c:formatCode>
                <c:ptCount val="8"/>
                <c:pt idx="0">
                  <c:v>95.31</c:v>
                </c:pt>
                <c:pt idx="1">
                  <c:v>95.22</c:v>
                </c:pt>
                <c:pt idx="2">
                  <c:v>95.36</c:v>
                </c:pt>
                <c:pt idx="3">
                  <c:v>94.85</c:v>
                </c:pt>
                <c:pt idx="4">
                  <c:v>97.61</c:v>
                </c:pt>
                <c:pt idx="5">
                  <c:v>95.31</c:v>
                </c:pt>
                <c:pt idx="6">
                  <c:v>97.61</c:v>
                </c:pt>
                <c:pt idx="7">
                  <c:v>95.42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D-48FE-AD19-9E8E0DA3E8B0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Manufacturing!$L$69:$L$76</c:f>
              <c:numCache>
                <c:formatCode>0.0</c:formatCode>
                <c:ptCount val="8"/>
                <c:pt idx="0">
                  <c:v>96.35</c:v>
                </c:pt>
                <c:pt idx="1">
                  <c:v>96.19</c:v>
                </c:pt>
                <c:pt idx="2">
                  <c:v>96.1</c:v>
                </c:pt>
                <c:pt idx="3">
                  <c:v>96.37</c:v>
                </c:pt>
                <c:pt idx="4">
                  <c:v>97.98</c:v>
                </c:pt>
                <c:pt idx="5">
                  <c:v>98.35</c:v>
                </c:pt>
                <c:pt idx="6">
                  <c:v>98.85</c:v>
                </c:pt>
                <c:pt idx="7">
                  <c:v>96.66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CD-48FE-AD19-9E8E0DA3E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6F85408-93D2-4108-B8E3-1DC1A7E35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D4C9DD-A172-4B43-B0DD-487BB666C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638FCE-6773-4635-BF3C-E583E960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79CA7F-C530-4543-9A06-B97BD82B8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DE994E-91A7-400B-98B1-B2D372B99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354A700-8AAB-4074-A7EE-DE950CFA8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6FD796-7B42-44C9-A3F4-E415E892C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41DDAE-24B4-4DBE-8D4B-B3FD6A6F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AC08D3A-0042-44AB-9CEB-513241636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F70E92-6FFE-4EC7-9EE6-5FA1469E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F64F540-0086-4A15-B80C-62EC63535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8454A3-8E49-47FF-8262-BC832F00D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8413FB-DE45-4DB8-A104-C96703F2B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69F71B-8845-48C1-AC49-092576FE8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D684AE-0DC4-4449-9C63-E1B8A433D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788AAF2-45B6-4C28-BCB6-C8193B916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A52546-E524-4D37-921F-8CEEF2BC0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0D464C-3C32-40CA-ADB4-563141D84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F5EECF-2408-4852-B3BA-9533DC812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4CEE02-CD96-4B01-AC97-E1FE56DAC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148CC25-2209-4F00-9685-975085ECD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632384-7889-43E0-B81E-F3D877DF2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728910-ADEB-4B3E-92A7-44960EAD4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E49A6E-B82E-40D6-ACE8-39EB5CD90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1DF5EA-F94A-4E07-9DEC-0D48D29A5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C33EC30-54C3-4D97-91CD-2705B17A7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07CA9D-141A-4B49-AD78-869A92735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A145E6-760D-42B4-87ED-683B064D2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1DD4DE7-3FC4-4A97-8FAB-8F2A3137F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48E8C36-FD20-4BA7-B412-637176D52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89A86C1-F9AA-40D0-8F17-F05EE6DF3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8A5090-15B2-4224-A227-FE13F7888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E589E2-1501-427F-B44E-7D9A9F56D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144977-EF37-409D-A9A7-46A0F3D76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C126368-47A5-4449-8E25-D4F24184C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A40D63E-E2B3-4A59-9D31-D7BC772D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6EDE61-A492-4F0C-94EB-5221046E4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94224C-F08D-4866-9244-8224F695E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507EC8-2C83-46A7-BA29-F685D1E5A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74E87DC-EEC7-4840-BEC1-876CD496B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983913A-3FDD-4D8E-885C-6EA023957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C741AD-9C04-40E0-A163-CD8B4B18E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4EFD17-B273-4916-9871-38B53D282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30AA39D-7005-4325-9B95-4FF7DED76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3333082-A35A-43EB-8AB8-3B3B76A7C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22A3802-958C-4CFA-A283-DFBADBF86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41336F-3677-402D-ACE9-E4C7BD168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B45B15-7928-45A8-8675-C9F270F42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6CAA40-7EDA-45CE-BB64-8FA99B675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A2BDDA-84EB-4B1D-96B5-EB1971B8D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D49131A-FCDA-4037-AB6F-471A9EF0B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16D543-1B84-4A60-857F-33BD0FBD1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24ADB1-2A96-463D-A157-3A2D51087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2ABD986-DFEE-495A-89D4-6A020D303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CC46BA-9278-4D27-B8ED-4B12926DA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0449CFA-4B11-45E4-833A-5408020E3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8AF20E-9F3F-42A3-819C-EB9031B5B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6F47B9-142F-41F3-8F5B-90C4D7FD1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D75A923-7023-4578-B22A-FC183B57E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D4BCC7-B032-40E1-9089-3C817301C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EAC422B-0B1F-47ED-93F3-4F3AF845B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AF0F3B-6110-4A2F-B628-1F0A48C47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0149C8-9B11-4005-BF36-246D7B9CD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2AB5D2-CF94-414D-ADAC-A940ACD6F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17EC4B-ABB5-43B0-A482-B22728133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D38A022-EE70-40A0-B8F2-DD16D9F79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F0B97F-E964-495E-95C0-52AA85E36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D1283D-7EAD-4A80-968E-124767204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B11D4F8-9BF4-4B1C-A1F3-121C214B1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A52423-A632-469E-BD8A-2AD128D41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6D40738-44CB-4B7E-9E1F-6E8BEDBCB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5E1BB3-5B62-4679-B81B-F30785A0F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32C814-AFEB-4DDC-85ED-3C886C9FE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DFC63B0-5354-439E-BF5F-0917A5DB8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F99E00-2849-4067-B6C3-C3039526B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A3663EA-63CD-4BE2-B407-BC7D5AD54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C18307-91D4-440F-B330-BBF79EA5B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29EAEF-999B-4D90-9941-457927A61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111364-C003-4A18-829A-33AB02642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7984678-F280-4D1D-A869-D6EE1761D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F987161-1ED0-4B96-8663-BC2236E9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061211-9CF8-4FCB-879E-FAAA482AA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DE2BD2-DDEA-42B8-8565-D340B9F11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9160F2-4D16-4614-A10C-CC88D0EF9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0F31B53-76CA-45FD-96F8-E95CB5954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1421369-3EAF-4FDD-8080-FD0273C51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C3DC7F-FDE1-4349-BA26-7D764153B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1BD192-47BF-4F70-B7FD-59E5B2493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0907F4-683E-4843-A2EF-4BE20568A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4C63D29-9DF8-4481-9716-D122B184B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A24BA7A-305B-4BB3-94AB-A1295B3AB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409C9E-E1DD-444F-B5AA-C60A50A85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DDC02D-5F33-4D95-A757-D80611B3A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5130DC-991C-4B25-A989-9D93B5506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541FE8-AA81-4508-B801-A790C4D39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6" t="s">
        <v>20</v>
      </c>
      <c r="B1" s="76"/>
      <c r="C1" s="76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7" t="s">
        <v>43</v>
      </c>
      <c r="C34" s="77"/>
    </row>
    <row r="35" spans="2:3" x14ac:dyDescent="0.25">
      <c r="B35" s="77"/>
      <c r="C35" s="77"/>
    </row>
    <row r="36" spans="2:3" x14ac:dyDescent="0.25">
      <c r="B36" s="21"/>
      <c r="C36" s="21"/>
    </row>
    <row r="37" spans="2:3" x14ac:dyDescent="0.25">
      <c r="B37" s="78" t="s">
        <v>44</v>
      </c>
      <c r="C37" s="78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CD3C-BBD7-4C76-814A-DFE7D9F4BCB0}">
  <sheetPr codeName="Sheet12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Transport, postal and warehousing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-8.8396896069202424E-2</v>
      </c>
      <c r="C10" s="32">
        <v>-3.9940370201664743E-2</v>
      </c>
      <c r="D10" s="32">
        <v>1.0147087091243234E-2</v>
      </c>
      <c r="E10" s="32">
        <v>-9.5823856713508349E-3</v>
      </c>
      <c r="F10" s="32">
        <v>-0.10918391453528731</v>
      </c>
      <c r="G10" s="32">
        <v>-2.0122054853658478E-2</v>
      </c>
      <c r="H10" s="32">
        <v>2.0660217342560738E-2</v>
      </c>
      <c r="I10" s="67">
        <v>-8.7163432383809969E-3</v>
      </c>
      <c r="J10" s="46"/>
      <c r="K10" s="46"/>
      <c r="L10" s="47"/>
    </row>
    <row r="11" spans="1:12" x14ac:dyDescent="0.25">
      <c r="A11" s="68" t="s">
        <v>6</v>
      </c>
      <c r="B11" s="32">
        <v>-0.1056020275224786</v>
      </c>
      <c r="C11" s="32">
        <v>-5.9489444527623947E-2</v>
      </c>
      <c r="D11" s="32">
        <v>1.3025528552306875E-2</v>
      </c>
      <c r="E11" s="32">
        <v>-1.4165341812400589E-2</v>
      </c>
      <c r="F11" s="32">
        <v>-0.13046495320401985</v>
      </c>
      <c r="G11" s="32">
        <v>-3.2285039968923845E-2</v>
      </c>
      <c r="H11" s="32">
        <v>2.4130284720274897E-2</v>
      </c>
      <c r="I11" s="67">
        <v>-1.8976510133327351E-2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-9.4025803987889067E-2</v>
      </c>
      <c r="C12" s="32">
        <v>-3.3448831118440214E-2</v>
      </c>
      <c r="D12" s="32">
        <v>4.5038560411310158E-3</v>
      </c>
      <c r="E12" s="32">
        <v>-8.91224634567922E-3</v>
      </c>
      <c r="F12" s="32">
        <v>-9.2383201355965894E-2</v>
      </c>
      <c r="G12" s="32">
        <v>9.8317838552497427E-4</v>
      </c>
      <c r="H12" s="32">
        <v>2.7565568392513784E-2</v>
      </c>
      <c r="I12" s="67">
        <v>-1.8228831990528827E-3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-7.0293229653120237E-2</v>
      </c>
      <c r="C13" s="32">
        <v>-2.8986286453193677E-2</v>
      </c>
      <c r="D13" s="32">
        <v>8.3458779462171062E-3</v>
      </c>
      <c r="E13" s="32">
        <v>-4.2692438512332842E-3</v>
      </c>
      <c r="F13" s="32">
        <v>-0.1220361193969377</v>
      </c>
      <c r="G13" s="32">
        <v>-2.8423350790785284E-2</v>
      </c>
      <c r="H13" s="32">
        <v>8.3233289053095127E-3</v>
      </c>
      <c r="I13" s="67">
        <v>-8.8274663987387703E-3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-6.5233089579524672E-2</v>
      </c>
      <c r="C14" s="32">
        <v>-1.82040019521712E-3</v>
      </c>
      <c r="D14" s="32">
        <v>2.5797876786759266E-2</v>
      </c>
      <c r="E14" s="32">
        <v>9.6222231519060841E-4</v>
      </c>
      <c r="F14" s="32">
        <v>-8.579022752476384E-2</v>
      </c>
      <c r="G14" s="32">
        <v>8.7027064537075205E-3</v>
      </c>
      <c r="H14" s="32">
        <v>1.7762557950270486E-2</v>
      </c>
      <c r="I14" s="67">
        <v>9.7758354572596851E-3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-6.9180917710802703E-2</v>
      </c>
      <c r="C15" s="32">
        <v>-3.6027003923459699E-2</v>
      </c>
      <c r="D15" s="32">
        <v>1.7592725421689437E-2</v>
      </c>
      <c r="E15" s="32">
        <v>-1.5310655943131857E-2</v>
      </c>
      <c r="F15" s="32">
        <v>-6.3500800601187346E-2</v>
      </c>
      <c r="G15" s="32">
        <v>-2.6315137007184353E-2</v>
      </c>
      <c r="H15" s="32">
        <v>3.4101794964361831E-2</v>
      </c>
      <c r="I15" s="67">
        <v>-5.0849762821282285E-3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-8.3814113597246109E-2</v>
      </c>
      <c r="C16" s="32">
        <v>-4.6961088565290021E-2</v>
      </c>
      <c r="D16" s="32">
        <v>-2.3056405236755118E-2</v>
      </c>
      <c r="E16" s="32">
        <v>-4.264132553606248E-3</v>
      </c>
      <c r="F16" s="32">
        <v>-0.13682180515315767</v>
      </c>
      <c r="G16" s="32">
        <v>-4.5249079540985337E-2</v>
      </c>
      <c r="H16" s="32">
        <v>-3.7091483609466458E-2</v>
      </c>
      <c r="I16" s="67">
        <v>4.5644074797492884E-3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-0.11589047399907959</v>
      </c>
      <c r="C17" s="32">
        <v>-5.0336134453781489E-2</v>
      </c>
      <c r="D17" s="32">
        <v>-1.1235203293875395E-2</v>
      </c>
      <c r="E17" s="32">
        <v>-9.1789903110658377E-3</v>
      </c>
      <c r="F17" s="32">
        <v>-0.11632565301873765</v>
      </c>
      <c r="G17" s="32">
        <v>-3.9722558232191618E-2</v>
      </c>
      <c r="H17" s="32">
        <v>-3.9500145807172538E-2</v>
      </c>
      <c r="I17" s="67">
        <v>-3.0305093281708273E-2</v>
      </c>
      <c r="J17" s="46"/>
      <c r="K17" s="46"/>
      <c r="L17" s="47"/>
    </row>
    <row r="18" spans="1:12" x14ac:dyDescent="0.25">
      <c r="A18" s="69" t="s">
        <v>1</v>
      </c>
      <c r="B18" s="32">
        <v>-0.10389460154241648</v>
      </c>
      <c r="C18" s="32">
        <v>-5.5645106671181943E-2</v>
      </c>
      <c r="D18" s="32">
        <v>1.3328488372092995E-2</v>
      </c>
      <c r="E18" s="32">
        <v>-5.7803468208093012E-3</v>
      </c>
      <c r="F18" s="32">
        <v>-0.15336152216465082</v>
      </c>
      <c r="G18" s="32">
        <v>6.0077682374126695E-4</v>
      </c>
      <c r="H18" s="32">
        <v>1.5594402869683277E-2</v>
      </c>
      <c r="I18" s="67">
        <v>1.2390529720520904E-2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-8.2169150967045246E-2</v>
      </c>
      <c r="C20" s="32">
        <v>-3.3544140589308324E-2</v>
      </c>
      <c r="D20" s="32">
        <v>9.3472867230739443E-3</v>
      </c>
      <c r="E20" s="32">
        <v>-8.7930720401327989E-3</v>
      </c>
      <c r="F20" s="32">
        <v>-0.11186861188455233</v>
      </c>
      <c r="G20" s="32">
        <v>-1.8000947091197705E-2</v>
      </c>
      <c r="H20" s="32">
        <v>1.7307367880903923E-2</v>
      </c>
      <c r="I20" s="67">
        <v>-7.8540249106539006E-3</v>
      </c>
      <c r="J20" s="46"/>
      <c r="K20" s="46"/>
      <c r="L20" s="46"/>
    </row>
    <row r="21" spans="1:12" x14ac:dyDescent="0.25">
      <c r="A21" s="68" t="s">
        <v>13</v>
      </c>
      <c r="B21" s="32">
        <v>-0.11285442658818023</v>
      </c>
      <c r="C21" s="32">
        <v>-5.9760386473429961E-2</v>
      </c>
      <c r="D21" s="32">
        <v>1.263096347095316E-2</v>
      </c>
      <c r="E21" s="32">
        <v>-1.2371537633356189E-2</v>
      </c>
      <c r="F21" s="32">
        <v>-0.10656016192344675</v>
      </c>
      <c r="G21" s="32">
        <v>-3.1449993850436897E-2</v>
      </c>
      <c r="H21" s="32">
        <v>3.2364181103684331E-2</v>
      </c>
      <c r="I21" s="67">
        <v>-1.3344645355869988E-2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0.13380026367831244</v>
      </c>
      <c r="C22" s="32">
        <v>4.7487819732034087E-2</v>
      </c>
      <c r="D22" s="32">
        <v>1.8942535545023675E-2</v>
      </c>
      <c r="E22" s="32">
        <v>1.1384062312762122E-2</v>
      </c>
      <c r="F22" s="32">
        <v>0.26311945948632665</v>
      </c>
      <c r="G22" s="32">
        <v>2.522212721044359E-2</v>
      </c>
      <c r="H22" s="32">
        <v>7.4979889308828263E-3</v>
      </c>
      <c r="I22" s="67">
        <v>-7.7730338359838225E-4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-8.8791037269558282E-2</v>
      </c>
      <c r="C23" s="32">
        <v>-2.3143197114490754E-2</v>
      </c>
      <c r="D23" s="32">
        <v>9.5926367164982373E-3</v>
      </c>
      <c r="E23" s="32">
        <v>-3.599463909630507E-3</v>
      </c>
      <c r="F23" s="32">
        <v>-6.9626029155486657E-2</v>
      </c>
      <c r="G23" s="32">
        <v>-2.4836716154749472E-2</v>
      </c>
      <c r="H23" s="32">
        <v>1.2594778493272951E-2</v>
      </c>
      <c r="I23" s="67">
        <v>-6.6664170250703148E-3</v>
      </c>
      <c r="J23" s="46"/>
      <c r="K23" s="46" t="s">
        <v>48</v>
      </c>
      <c r="L23" s="47">
        <v>108.24</v>
      </c>
    </row>
    <row r="24" spans="1:12" x14ac:dyDescent="0.25">
      <c r="A24" s="68" t="s">
        <v>50</v>
      </c>
      <c r="B24" s="32">
        <v>-7.8738433638856353E-2</v>
      </c>
      <c r="C24" s="32">
        <v>-3.2718680461563121E-2</v>
      </c>
      <c r="D24" s="32">
        <v>1.0309456205297884E-2</v>
      </c>
      <c r="E24" s="32">
        <v>-7.7271484444655369E-3</v>
      </c>
      <c r="F24" s="32">
        <v>-8.9973163642368403E-2</v>
      </c>
      <c r="G24" s="32">
        <v>-7.3474005518836538E-3</v>
      </c>
      <c r="H24" s="32">
        <v>2.4716855966069318E-2</v>
      </c>
      <c r="I24" s="67">
        <v>-4.8515432837519246E-3</v>
      </c>
      <c r="J24" s="46"/>
      <c r="K24" s="46" t="s">
        <v>49</v>
      </c>
      <c r="L24" s="47">
        <v>93.28</v>
      </c>
    </row>
    <row r="25" spans="1:12" x14ac:dyDescent="0.25">
      <c r="A25" s="68" t="s">
        <v>51</v>
      </c>
      <c r="B25" s="32">
        <v>-8.3387769427698433E-2</v>
      </c>
      <c r="C25" s="32">
        <v>-4.535860578628792E-2</v>
      </c>
      <c r="D25" s="32">
        <v>1.0895863929778926E-2</v>
      </c>
      <c r="E25" s="32">
        <v>-9.506089309878174E-3</v>
      </c>
      <c r="F25" s="32">
        <v>-0.1198948013464376</v>
      </c>
      <c r="G25" s="32">
        <v>-1.6201600808492422E-2</v>
      </c>
      <c r="H25" s="32">
        <v>2.0023082757699262E-2</v>
      </c>
      <c r="I25" s="67">
        <v>-6.4961295101817473E-3</v>
      </c>
      <c r="J25" s="46"/>
      <c r="K25" s="46" t="s">
        <v>50</v>
      </c>
      <c r="L25" s="47">
        <v>95.24</v>
      </c>
    </row>
    <row r="26" spans="1:12" ht="17.25" customHeight="1" x14ac:dyDescent="0.25">
      <c r="A26" s="68" t="s">
        <v>52</v>
      </c>
      <c r="B26" s="32">
        <v>-9.6492407809110614E-2</v>
      </c>
      <c r="C26" s="32">
        <v>-5.6625486441410744E-2</v>
      </c>
      <c r="D26" s="32">
        <v>1.2113721461943783E-2</v>
      </c>
      <c r="E26" s="32">
        <v>-1.2768787892005085E-2</v>
      </c>
      <c r="F26" s="32">
        <v>-0.12356670627690358</v>
      </c>
      <c r="G26" s="32">
        <v>-3.002114910618392E-2</v>
      </c>
      <c r="H26" s="32">
        <v>2.402727845733299E-2</v>
      </c>
      <c r="I26" s="67">
        <v>-1.0605777230074831E-2</v>
      </c>
      <c r="J26" s="58"/>
      <c r="K26" s="50" t="s">
        <v>51</v>
      </c>
      <c r="L26" s="47">
        <v>96.02</v>
      </c>
    </row>
    <row r="27" spans="1:12" x14ac:dyDescent="0.25">
      <c r="A27" s="68" t="s">
        <v>53</v>
      </c>
      <c r="B27" s="32">
        <v>-0.10616265617769549</v>
      </c>
      <c r="C27" s="32">
        <v>-4.0147835269271348E-2</v>
      </c>
      <c r="D27" s="32">
        <v>1.2337693533946315E-2</v>
      </c>
      <c r="E27" s="32">
        <v>-1.246468698108727E-2</v>
      </c>
      <c r="F27" s="32">
        <v>-0.13648635646309037</v>
      </c>
      <c r="G27" s="32">
        <v>-2.3222404289618859E-2</v>
      </c>
      <c r="H27" s="32">
        <v>2.3774940138797662E-2</v>
      </c>
      <c r="I27" s="67">
        <v>-8.5703787636078888E-3</v>
      </c>
      <c r="J27" s="53"/>
      <c r="K27" s="41" t="s">
        <v>52</v>
      </c>
      <c r="L27" s="47">
        <v>95.77</v>
      </c>
    </row>
    <row r="28" spans="1:12" ht="15.75" thickBot="1" x14ac:dyDescent="0.3">
      <c r="A28" s="70" t="s">
        <v>54</v>
      </c>
      <c r="B28" s="71">
        <v>-0.14663001012878019</v>
      </c>
      <c r="C28" s="71">
        <v>-1.3112449799196679E-2</v>
      </c>
      <c r="D28" s="71">
        <v>1.1602058319039488E-2</v>
      </c>
      <c r="E28" s="71">
        <v>-4.0997608472839175E-3</v>
      </c>
      <c r="F28" s="71">
        <v>-0.14725684330449484</v>
      </c>
      <c r="G28" s="71">
        <v>2.0750205492920504E-2</v>
      </c>
      <c r="H28" s="71">
        <v>2.6220010606362587E-2</v>
      </c>
      <c r="I28" s="72">
        <v>-5.0882523141548841E-4</v>
      </c>
      <c r="J28" s="53"/>
      <c r="K28" s="41" t="s">
        <v>53</v>
      </c>
      <c r="L28" s="47">
        <v>93.12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86.47</v>
      </c>
    </row>
    <row r="30" spans="1:12" ht="15.75" customHeight="1" x14ac:dyDescent="0.25">
      <c r="A30" s="26" t="str">
        <f>"Indexed number of payroll jobs and total wages, "&amp;$L$1</f>
        <v>Indexed number of payroll jobs and total wages, Transport, postal and warehousing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111.27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90.26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91.19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90.67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89.27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88.29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84.36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113.38</v>
      </c>
    </row>
    <row r="41" spans="1:12" x14ac:dyDescent="0.25">
      <c r="K41" s="46" t="s">
        <v>49</v>
      </c>
      <c r="L41" s="47">
        <v>91.12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92.13</v>
      </c>
    </row>
    <row r="43" spans="1:12" ht="15.4" customHeight="1" x14ac:dyDescent="0.25">
      <c r="A43" s="26" t="str">
        <f>"Indexed number of payroll jobs in "&amp;$L$1&amp;" each week by age group"</f>
        <v>Indexed number of payroll jobs in Transport, postal and warehousing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91.66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90.35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89.38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85.34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94.99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93.72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96.13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93.19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96.59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96.05</v>
      </c>
    </row>
    <row r="57" spans="1:12" ht="15.4" customHeight="1" x14ac:dyDescent="0.25">
      <c r="K57" s="41" t="s">
        <v>2</v>
      </c>
      <c r="L57" s="47">
        <v>94.51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58" s="41" t="s">
        <v>1</v>
      </c>
      <c r="L58" s="47">
        <v>94.38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89.35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90.69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92.94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91.04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91.77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94.86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90.72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88.47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90.6</v>
      </c>
    </row>
    <row r="70" spans="1:12" ht="15.4" customHeight="1" x14ac:dyDescent="0.25">
      <c r="K70" s="46" t="s">
        <v>5</v>
      </c>
      <c r="L70" s="47">
        <v>90.96</v>
      </c>
    </row>
    <row r="71" spans="1:12" ht="15.4" customHeight="1" x14ac:dyDescent="0.25">
      <c r="K71" s="46" t="s">
        <v>46</v>
      </c>
      <c r="L71" s="47">
        <v>93.53</v>
      </c>
    </row>
    <row r="72" spans="1:12" ht="15.4" customHeight="1" x14ac:dyDescent="0.25">
      <c r="K72" s="50" t="s">
        <v>4</v>
      </c>
      <c r="L72" s="47">
        <v>92.94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3" s="41" t="s">
        <v>3</v>
      </c>
      <c r="L73" s="47">
        <v>93.42</v>
      </c>
    </row>
    <row r="74" spans="1:12" ht="15.4" customHeight="1" x14ac:dyDescent="0.25">
      <c r="K74" s="41" t="s">
        <v>45</v>
      </c>
      <c r="L74" s="47">
        <v>92.47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89.69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89.68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94.64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93.49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94.18</v>
      </c>
    </row>
    <row r="83" spans="1:12" ht="15.4" customHeight="1" x14ac:dyDescent="0.25">
      <c r="K83" s="50" t="s">
        <v>4</v>
      </c>
      <c r="L83" s="47">
        <v>94.39</v>
      </c>
    </row>
    <row r="84" spans="1:12" ht="15.4" customHeight="1" x14ac:dyDescent="0.25">
      <c r="K84" s="41" t="s">
        <v>3</v>
      </c>
      <c r="L84" s="47">
        <v>95.74</v>
      </c>
    </row>
    <row r="85" spans="1:12" ht="15.4" customHeight="1" x14ac:dyDescent="0.25">
      <c r="K85" s="41" t="s">
        <v>45</v>
      </c>
      <c r="L85" s="47">
        <v>96.78</v>
      </c>
    </row>
    <row r="86" spans="1:12" ht="15.4" customHeight="1" x14ac:dyDescent="0.25">
      <c r="K86" s="41" t="s">
        <v>2</v>
      </c>
      <c r="L86" s="47">
        <v>90.53</v>
      </c>
    </row>
    <row r="87" spans="1:12" ht="15.4" customHeight="1" x14ac:dyDescent="0.25">
      <c r="K87" s="41" t="s">
        <v>1</v>
      </c>
      <c r="L87" s="47">
        <v>95.49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84.51</v>
      </c>
    </row>
    <row r="90" spans="1:12" ht="15" customHeight="1" x14ac:dyDescent="0.25">
      <c r="K90" s="46" t="s">
        <v>5</v>
      </c>
      <c r="L90" s="47">
        <v>88.38</v>
      </c>
    </row>
    <row r="91" spans="1:12" ht="15" customHeight="1" x14ac:dyDescent="0.25">
      <c r="A91" s="26"/>
      <c r="K91" s="46" t="s">
        <v>46</v>
      </c>
      <c r="L91" s="47">
        <v>89.6</v>
      </c>
    </row>
    <row r="92" spans="1:12" ht="15" customHeight="1" x14ac:dyDescent="0.25">
      <c r="K92" s="50" t="s">
        <v>4</v>
      </c>
      <c r="L92" s="47">
        <v>90.16</v>
      </c>
    </row>
    <row r="93" spans="1:12" ht="15" customHeight="1" x14ac:dyDescent="0.25">
      <c r="K93" s="41" t="s">
        <v>3</v>
      </c>
      <c r="L93" s="47">
        <v>89.6</v>
      </c>
    </row>
    <row r="94" spans="1:12" ht="15" customHeight="1" x14ac:dyDescent="0.25">
      <c r="K94" s="41" t="s">
        <v>45</v>
      </c>
      <c r="L94" s="47">
        <v>90.18</v>
      </c>
    </row>
    <row r="95" spans="1:12" ht="15" customHeight="1" x14ac:dyDescent="0.25">
      <c r="K95" s="41" t="s">
        <v>2</v>
      </c>
      <c r="L95" s="47">
        <v>86.6</v>
      </c>
    </row>
    <row r="96" spans="1:12" ht="15" customHeight="1" x14ac:dyDescent="0.25">
      <c r="K96" s="41" t="s">
        <v>1</v>
      </c>
      <c r="L96" s="47">
        <v>87.25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85.41</v>
      </c>
    </row>
    <row r="99" spans="1:12" x14ac:dyDescent="0.25">
      <c r="A99" s="25"/>
      <c r="B99" s="24"/>
      <c r="K99" s="46" t="s">
        <v>5</v>
      </c>
      <c r="L99" s="47">
        <v>89.17</v>
      </c>
    </row>
    <row r="100" spans="1:12" x14ac:dyDescent="0.25">
      <c r="A100" s="25"/>
      <c r="B100" s="24"/>
      <c r="K100" s="46" t="s">
        <v>46</v>
      </c>
      <c r="L100" s="47">
        <v>90.81</v>
      </c>
    </row>
    <row r="101" spans="1:12" x14ac:dyDescent="0.25">
      <c r="A101" s="25"/>
      <c r="B101" s="24"/>
      <c r="K101" s="50" t="s">
        <v>4</v>
      </c>
      <c r="L101" s="47">
        <v>94.11</v>
      </c>
    </row>
    <row r="102" spans="1:12" x14ac:dyDescent="0.25">
      <c r="A102" s="25"/>
      <c r="B102" s="24"/>
      <c r="K102" s="41" t="s">
        <v>3</v>
      </c>
      <c r="L102" s="47">
        <v>91.1</v>
      </c>
    </row>
    <row r="103" spans="1:12" x14ac:dyDescent="0.25">
      <c r="A103" s="25"/>
      <c r="B103" s="24"/>
      <c r="K103" s="41" t="s">
        <v>45</v>
      </c>
      <c r="L103" s="47">
        <v>88.69</v>
      </c>
    </row>
    <row r="104" spans="1:12" x14ac:dyDescent="0.25">
      <c r="A104" s="25"/>
      <c r="B104" s="24"/>
      <c r="K104" s="41" t="s">
        <v>2</v>
      </c>
      <c r="L104" s="47">
        <v>85.65</v>
      </c>
    </row>
    <row r="105" spans="1:12" x14ac:dyDescent="0.25">
      <c r="A105" s="25"/>
      <c r="B105" s="24"/>
      <c r="K105" s="41" t="s">
        <v>1</v>
      </c>
      <c r="L105" s="47">
        <v>88.44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99.329899999999995</v>
      </c>
    </row>
    <row r="109" spans="1:12" x14ac:dyDescent="0.25">
      <c r="K109" s="74">
        <v>43918</v>
      </c>
      <c r="L109" s="47">
        <v>97.455799999999996</v>
      </c>
    </row>
    <row r="110" spans="1:12" x14ac:dyDescent="0.25">
      <c r="K110" s="74">
        <v>43925</v>
      </c>
      <c r="L110" s="47">
        <v>96.869200000000006</v>
      </c>
    </row>
    <row r="111" spans="1:12" x14ac:dyDescent="0.25">
      <c r="K111" s="74">
        <v>43932</v>
      </c>
      <c r="L111" s="47">
        <v>95.499099999999999</v>
      </c>
    </row>
    <row r="112" spans="1:12" x14ac:dyDescent="0.25">
      <c r="K112" s="74">
        <v>43939</v>
      </c>
      <c r="L112" s="47">
        <v>94.9114</v>
      </c>
    </row>
    <row r="113" spans="11:12" x14ac:dyDescent="0.25">
      <c r="K113" s="74">
        <v>43946</v>
      </c>
      <c r="L113" s="47">
        <v>95.322800000000001</v>
      </c>
    </row>
    <row r="114" spans="11:12" x14ac:dyDescent="0.25">
      <c r="K114" s="74">
        <v>43953</v>
      </c>
      <c r="L114" s="47">
        <v>95.570099999999996</v>
      </c>
    </row>
    <row r="115" spans="11:12" x14ac:dyDescent="0.25">
      <c r="K115" s="74">
        <v>43960</v>
      </c>
      <c r="L115" s="47">
        <v>94.714799999999997</v>
      </c>
    </row>
    <row r="116" spans="11:12" x14ac:dyDescent="0.25">
      <c r="K116" s="74">
        <v>43967</v>
      </c>
      <c r="L116" s="47">
        <v>95.180800000000005</v>
      </c>
    </row>
    <row r="117" spans="11:12" x14ac:dyDescent="0.25">
      <c r="K117" s="74">
        <v>43974</v>
      </c>
      <c r="L117" s="47">
        <v>95.499499999999998</v>
      </c>
    </row>
    <row r="118" spans="11:12" x14ac:dyDescent="0.25">
      <c r="K118" s="74">
        <v>43981</v>
      </c>
      <c r="L118" s="47">
        <v>95.157899999999998</v>
      </c>
    </row>
    <row r="119" spans="11:12" x14ac:dyDescent="0.25">
      <c r="K119" s="74">
        <v>43988</v>
      </c>
      <c r="L119" s="47">
        <v>95.699399999999997</v>
      </c>
    </row>
    <row r="120" spans="11:12" x14ac:dyDescent="0.25">
      <c r="K120" s="74">
        <v>43995</v>
      </c>
      <c r="L120" s="47">
        <v>95.975800000000007</v>
      </c>
    </row>
    <row r="121" spans="11:12" x14ac:dyDescent="0.25">
      <c r="K121" s="74">
        <v>44002</v>
      </c>
      <c r="L121" s="47">
        <v>95.731099999999998</v>
      </c>
    </row>
    <row r="122" spans="11:12" x14ac:dyDescent="0.25">
      <c r="K122" s="74">
        <v>44009</v>
      </c>
      <c r="L122" s="47">
        <v>93.039699999999996</v>
      </c>
    </row>
    <row r="123" spans="11:12" x14ac:dyDescent="0.25">
      <c r="K123" s="74">
        <v>44016</v>
      </c>
      <c r="L123" s="47">
        <v>93.793999999999997</v>
      </c>
    </row>
    <row r="124" spans="11:12" x14ac:dyDescent="0.25">
      <c r="K124" s="74">
        <v>44023</v>
      </c>
      <c r="L124" s="47">
        <v>94.514200000000002</v>
      </c>
    </row>
    <row r="125" spans="11:12" x14ac:dyDescent="0.25">
      <c r="K125" s="74">
        <v>44030</v>
      </c>
      <c r="L125" s="47">
        <v>95.070300000000003</v>
      </c>
    </row>
    <row r="126" spans="11:12" x14ac:dyDescent="0.25">
      <c r="K126" s="74">
        <v>44037</v>
      </c>
      <c r="L126" s="47">
        <v>94.994900000000001</v>
      </c>
    </row>
    <row r="127" spans="11:12" x14ac:dyDescent="0.25">
      <c r="K127" s="74">
        <v>44044</v>
      </c>
      <c r="L127" s="47">
        <v>95.208600000000004</v>
      </c>
    </row>
    <row r="128" spans="11:12" x14ac:dyDescent="0.25">
      <c r="K128" s="74">
        <v>44051</v>
      </c>
      <c r="L128" s="47">
        <v>95.390799999999999</v>
      </c>
    </row>
    <row r="129" spans="1:12" x14ac:dyDescent="0.25">
      <c r="K129" s="74">
        <v>44058</v>
      </c>
      <c r="L129" s="47">
        <v>94.974999999999994</v>
      </c>
    </row>
    <row r="130" spans="1:12" x14ac:dyDescent="0.25">
      <c r="K130" s="74">
        <v>44065</v>
      </c>
      <c r="L130" s="47">
        <v>94.952799999999996</v>
      </c>
    </row>
    <row r="131" spans="1:12" x14ac:dyDescent="0.25">
      <c r="K131" s="74">
        <v>44072</v>
      </c>
      <c r="L131" s="47">
        <v>94.322699999999998</v>
      </c>
    </row>
    <row r="132" spans="1:12" x14ac:dyDescent="0.25">
      <c r="K132" s="74">
        <v>44079</v>
      </c>
      <c r="L132" s="47">
        <v>91.117699999999999</v>
      </c>
    </row>
    <row r="133" spans="1:12" x14ac:dyDescent="0.25">
      <c r="K133" s="74">
        <v>44086</v>
      </c>
      <c r="L133" s="47">
        <v>90.244600000000005</v>
      </c>
    </row>
    <row r="134" spans="1:12" x14ac:dyDescent="0.25">
      <c r="K134" s="74">
        <v>44093</v>
      </c>
      <c r="L134" s="47">
        <v>91.160300000000007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100.66970000000001</v>
      </c>
    </row>
    <row r="151" spans="11:12" x14ac:dyDescent="0.25">
      <c r="K151" s="74">
        <v>43918</v>
      </c>
      <c r="L151" s="47">
        <v>98.449399999999997</v>
      </c>
    </row>
    <row r="152" spans="11:12" x14ac:dyDescent="0.25">
      <c r="K152" s="74">
        <v>43925</v>
      </c>
      <c r="L152" s="47">
        <v>97.204599999999999</v>
      </c>
    </row>
    <row r="153" spans="11:12" x14ac:dyDescent="0.25">
      <c r="K153" s="74">
        <v>43932</v>
      </c>
      <c r="L153" s="47">
        <v>96.662599999999998</v>
      </c>
    </row>
    <row r="154" spans="11:12" x14ac:dyDescent="0.25">
      <c r="K154" s="74">
        <v>43939</v>
      </c>
      <c r="L154" s="47">
        <v>95.845299999999995</v>
      </c>
    </row>
    <row r="155" spans="11:12" x14ac:dyDescent="0.25">
      <c r="K155" s="74">
        <v>43946</v>
      </c>
      <c r="L155" s="47">
        <v>94.3643</v>
      </c>
    </row>
    <row r="156" spans="11:12" x14ac:dyDescent="0.25">
      <c r="K156" s="74">
        <v>43953</v>
      </c>
      <c r="L156" s="47">
        <v>92.983800000000002</v>
      </c>
    </row>
    <row r="157" spans="11:12" x14ac:dyDescent="0.25">
      <c r="K157" s="74">
        <v>43960</v>
      </c>
      <c r="L157" s="47">
        <v>90.376300000000001</v>
      </c>
    </row>
    <row r="158" spans="11:12" x14ac:dyDescent="0.25">
      <c r="K158" s="74">
        <v>43967</v>
      </c>
      <c r="L158" s="47">
        <v>90.374799999999993</v>
      </c>
    </row>
    <row r="159" spans="11:12" x14ac:dyDescent="0.25">
      <c r="K159" s="74">
        <v>43974</v>
      </c>
      <c r="L159" s="47">
        <v>90.325400000000002</v>
      </c>
    </row>
    <row r="160" spans="11:12" x14ac:dyDescent="0.25">
      <c r="K160" s="74">
        <v>43981</v>
      </c>
      <c r="L160" s="47">
        <v>91.7042</v>
      </c>
    </row>
    <row r="161" spans="11:12" x14ac:dyDescent="0.25">
      <c r="K161" s="74">
        <v>43988</v>
      </c>
      <c r="L161" s="47">
        <v>93.584699999999998</v>
      </c>
    </row>
    <row r="162" spans="11:12" x14ac:dyDescent="0.25">
      <c r="K162" s="74">
        <v>43995</v>
      </c>
      <c r="L162" s="47">
        <v>93.886799999999994</v>
      </c>
    </row>
    <row r="163" spans="11:12" x14ac:dyDescent="0.25">
      <c r="K163" s="74">
        <v>44002</v>
      </c>
      <c r="L163" s="47">
        <v>94.475499999999997</v>
      </c>
    </row>
    <row r="164" spans="11:12" x14ac:dyDescent="0.25">
      <c r="K164" s="74">
        <v>44009</v>
      </c>
      <c r="L164" s="47">
        <v>93.069599999999994</v>
      </c>
    </row>
    <row r="165" spans="11:12" x14ac:dyDescent="0.25">
      <c r="K165" s="74">
        <v>44016</v>
      </c>
      <c r="L165" s="47">
        <v>93.283699999999996</v>
      </c>
    </row>
    <row r="166" spans="11:12" x14ac:dyDescent="0.25">
      <c r="K166" s="74">
        <v>44023</v>
      </c>
      <c r="L166" s="47">
        <v>89.424000000000007</v>
      </c>
    </row>
    <row r="167" spans="11:12" x14ac:dyDescent="0.25">
      <c r="K167" s="74">
        <v>44030</v>
      </c>
      <c r="L167" s="47">
        <v>88.876099999999994</v>
      </c>
    </row>
    <row r="168" spans="11:12" x14ac:dyDescent="0.25">
      <c r="K168" s="74">
        <v>44037</v>
      </c>
      <c r="L168" s="47">
        <v>89.1447</v>
      </c>
    </row>
    <row r="169" spans="11:12" x14ac:dyDescent="0.25">
      <c r="K169" s="74">
        <v>44044</v>
      </c>
      <c r="L169" s="47">
        <v>88.804299999999998</v>
      </c>
    </row>
    <row r="170" spans="11:12" x14ac:dyDescent="0.25">
      <c r="K170" s="74">
        <v>44051</v>
      </c>
      <c r="L170" s="47">
        <v>90.215900000000005</v>
      </c>
    </row>
    <row r="171" spans="11:12" x14ac:dyDescent="0.25">
      <c r="K171" s="74">
        <v>44058</v>
      </c>
      <c r="L171" s="47">
        <v>90.640299999999996</v>
      </c>
    </row>
    <row r="172" spans="11:12" x14ac:dyDescent="0.25">
      <c r="K172" s="74">
        <v>44065</v>
      </c>
      <c r="L172" s="47">
        <v>90.910899999999998</v>
      </c>
    </row>
    <row r="173" spans="11:12" x14ac:dyDescent="0.25">
      <c r="K173" s="74">
        <v>44072</v>
      </c>
      <c r="L173" s="47">
        <v>88.572800000000001</v>
      </c>
    </row>
    <row r="174" spans="11:12" x14ac:dyDescent="0.25">
      <c r="K174" s="74">
        <v>44079</v>
      </c>
      <c r="L174" s="47">
        <v>88.045900000000003</v>
      </c>
    </row>
    <row r="175" spans="11:12" x14ac:dyDescent="0.25">
      <c r="K175" s="74">
        <v>44086</v>
      </c>
      <c r="L175" s="47">
        <v>87.278400000000005</v>
      </c>
    </row>
    <row r="176" spans="11:12" x14ac:dyDescent="0.25">
      <c r="K176" s="74">
        <v>44093</v>
      </c>
      <c r="L176" s="47">
        <v>89.081599999999995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4DE9-1EE0-4D5F-A081-A275592E7B57}">
  <sheetPr codeName="Sheet13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Information media and telecommunications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6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-9.8369830475384723E-2</v>
      </c>
      <c r="C10" s="32">
        <v>-1.4201857056458822E-2</v>
      </c>
      <c r="D10" s="32">
        <v>-1.6203818761494237E-2</v>
      </c>
      <c r="E10" s="32">
        <v>-8.5135969237537523E-4</v>
      </c>
      <c r="F10" s="32">
        <v>8.228585303725322E-2</v>
      </c>
      <c r="G10" s="32">
        <v>8.5573900512311285E-2</v>
      </c>
      <c r="H10" s="32">
        <v>0</v>
      </c>
      <c r="I10" s="67">
        <v>-1.7664281811380356E-5</v>
      </c>
      <c r="J10" s="46"/>
      <c r="K10" s="46"/>
      <c r="L10" s="47"/>
    </row>
    <row r="11" spans="1:12" x14ac:dyDescent="0.25">
      <c r="A11" s="68" t="s">
        <v>6</v>
      </c>
      <c r="B11" s="32">
        <v>-8.8706227464401377E-2</v>
      </c>
      <c r="C11" s="32">
        <v>-1.3414492945399203E-2</v>
      </c>
      <c r="D11" s="32">
        <v>-1.212362118652488E-2</v>
      </c>
      <c r="E11" s="32">
        <v>7.624477889014436E-4</v>
      </c>
      <c r="F11" s="32">
        <v>3.1950282999255286E-2</v>
      </c>
      <c r="G11" s="32">
        <v>6.8462000705566961E-2</v>
      </c>
      <c r="H11" s="32">
        <v>0</v>
      </c>
      <c r="I11" s="67">
        <v>0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-0.11725411860729862</v>
      </c>
      <c r="C12" s="32">
        <v>-2.7404392275653167E-2</v>
      </c>
      <c r="D12" s="32">
        <v>-2.2314206870301612E-2</v>
      </c>
      <c r="E12" s="32">
        <v>-6.6403573032114416E-3</v>
      </c>
      <c r="F12" s="32">
        <v>0.1777277097563088</v>
      </c>
      <c r="G12" s="32">
        <v>0.1181436516340395</v>
      </c>
      <c r="H12" s="32">
        <v>0</v>
      </c>
      <c r="I12" s="67">
        <v>0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-0.11787334780035508</v>
      </c>
      <c r="C13" s="32">
        <v>5.1702821175676483E-3</v>
      </c>
      <c r="D13" s="32">
        <v>-1.7144741180349476E-2</v>
      </c>
      <c r="E13" s="32">
        <v>6.637902422834463E-3</v>
      </c>
      <c r="F13" s="32">
        <v>4.6445980013102739E-2</v>
      </c>
      <c r="G13" s="32">
        <v>0.11168052197898404</v>
      </c>
      <c r="H13" s="32">
        <v>0</v>
      </c>
      <c r="I13" s="67">
        <v>-1.6941535360004423E-4</v>
      </c>
      <c r="J13" s="46"/>
      <c r="K13" s="46"/>
      <c r="L13" s="47"/>
    </row>
    <row r="14" spans="1:12" ht="15" customHeight="1" x14ac:dyDescent="0.25">
      <c r="A14" s="68" t="s">
        <v>4</v>
      </c>
      <c r="B14" s="32">
        <v>-3.7373880915162694E-2</v>
      </c>
      <c r="C14" s="32">
        <v>-9.2145677928916481E-3</v>
      </c>
      <c r="D14" s="32">
        <v>-1.1239235148153504E-2</v>
      </c>
      <c r="E14" s="32">
        <v>-4.215116279069786E-3</v>
      </c>
      <c r="F14" s="32">
        <v>0.10649784341190038</v>
      </c>
      <c r="G14" s="32">
        <v>3.7149204908196731E-2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-8.5438249330694882E-2</v>
      </c>
      <c r="C15" s="32">
        <v>8.9171974522295194E-4</v>
      </c>
      <c r="D15" s="32">
        <v>-1.5413533834586435E-2</v>
      </c>
      <c r="E15" s="32">
        <v>2.3866348448686736E-3</v>
      </c>
      <c r="F15" s="32">
        <v>4.5051526446411971E-2</v>
      </c>
      <c r="G15" s="32">
        <v>3.0946163481566868E-2</v>
      </c>
      <c r="H15" s="32">
        <v>0</v>
      </c>
      <c r="I15" s="67">
        <v>0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-0.10084985835694049</v>
      </c>
      <c r="C16" s="32">
        <v>-2.2783251231527135E-2</v>
      </c>
      <c r="D16" s="32">
        <v>-1.4897579143389184E-2</v>
      </c>
      <c r="E16" s="32">
        <v>3.7383177570093906E-3</v>
      </c>
      <c r="F16" s="32">
        <v>7.5338436186386026E-2</v>
      </c>
      <c r="G16" s="32">
        <v>7.3598713524403614E-2</v>
      </c>
      <c r="H16" s="32">
        <v>0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-5.2356020942407877E-3</v>
      </c>
      <c r="C17" s="32">
        <v>-2.5641025641025661E-2</v>
      </c>
      <c r="D17" s="32">
        <v>-1.8932874354561147E-2</v>
      </c>
      <c r="E17" s="32">
        <v>-1.358234295415961E-2</v>
      </c>
      <c r="F17" s="32">
        <v>4.0696786786661887E-2</v>
      </c>
      <c r="G17" s="32">
        <v>3.8596102138533928E-2</v>
      </c>
      <c r="H17" s="32">
        <v>0</v>
      </c>
      <c r="I17" s="67">
        <v>0</v>
      </c>
      <c r="J17" s="46"/>
      <c r="K17" s="46"/>
      <c r="L17" s="47"/>
    </row>
    <row r="18" spans="1:12" x14ac:dyDescent="0.25">
      <c r="A18" s="69" t="s">
        <v>1</v>
      </c>
      <c r="B18" s="32">
        <v>-8.1692624155157212E-2</v>
      </c>
      <c r="C18" s="32">
        <v>-3.8253108065030572E-3</v>
      </c>
      <c r="D18" s="32">
        <v>-2.0376175548589393E-2</v>
      </c>
      <c r="E18" s="32">
        <v>2.1991831605403522E-3</v>
      </c>
      <c r="F18" s="32">
        <v>0.12582877134061632</v>
      </c>
      <c r="G18" s="32">
        <v>7.3201499400133097E-2</v>
      </c>
      <c r="H18" s="32">
        <v>0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-8.9839814343125601E-2</v>
      </c>
      <c r="C20" s="32">
        <v>-1.4404099345379673E-2</v>
      </c>
      <c r="D20" s="32">
        <v>-1.8111428641215399E-2</v>
      </c>
      <c r="E20" s="32">
        <v>-1.2075968822043981E-3</v>
      </c>
      <c r="F20" s="32">
        <v>8.7421177179128673E-2</v>
      </c>
      <c r="G20" s="32">
        <v>8.794589678835929E-2</v>
      </c>
      <c r="H20" s="32">
        <v>0</v>
      </c>
      <c r="I20" s="67">
        <v>0</v>
      </c>
      <c r="J20" s="46"/>
      <c r="K20" s="46"/>
      <c r="L20" s="46"/>
    </row>
    <row r="21" spans="1:12" x14ac:dyDescent="0.25">
      <c r="A21" s="68" t="s">
        <v>13</v>
      </c>
      <c r="B21" s="32">
        <v>-0.10466783751993947</v>
      </c>
      <c r="C21" s="32">
        <v>-1.4454967897555959E-2</v>
      </c>
      <c r="D21" s="32">
        <v>-1.3842795534811048E-2</v>
      </c>
      <c r="E21" s="32">
        <v>-6.9166105061535532E-4</v>
      </c>
      <c r="F21" s="32">
        <v>7.6651174454217763E-2</v>
      </c>
      <c r="G21" s="32">
        <v>8.2872872507185003E-2</v>
      </c>
      <c r="H21" s="32">
        <v>0</v>
      </c>
      <c r="I21" s="67">
        <v>0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-0.35845855550169659</v>
      </c>
      <c r="C22" s="32">
        <v>4.4593528018942452E-2</v>
      </c>
      <c r="D22" s="32">
        <v>2.2718667171526263E-3</v>
      </c>
      <c r="E22" s="32">
        <v>2.0084974893781471E-2</v>
      </c>
      <c r="F22" s="32">
        <v>0.52871671459340153</v>
      </c>
      <c r="G22" s="32">
        <v>-5.2292006546933445E-2</v>
      </c>
      <c r="H22" s="32">
        <v>0</v>
      </c>
      <c r="I22" s="67">
        <v>0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-0.11941157659098178</v>
      </c>
      <c r="C23" s="32">
        <v>-1.5270178450094818E-2</v>
      </c>
      <c r="D23" s="32">
        <v>-1.6711898300242778E-2</v>
      </c>
      <c r="E23" s="32">
        <v>2.1430102150143959E-4</v>
      </c>
      <c r="F23" s="32">
        <v>3.1309414115131773E-2</v>
      </c>
      <c r="G23" s="32">
        <v>5.2428437563688091E-2</v>
      </c>
      <c r="H23" s="32">
        <v>0</v>
      </c>
      <c r="I23" s="67">
        <v>0</v>
      </c>
      <c r="J23" s="46"/>
      <c r="K23" s="46" t="s">
        <v>48</v>
      </c>
      <c r="L23" s="47">
        <v>61.42</v>
      </c>
    </row>
    <row r="24" spans="1:12" x14ac:dyDescent="0.25">
      <c r="A24" s="68" t="s">
        <v>50</v>
      </c>
      <c r="B24" s="32">
        <v>-8.1333565611253822E-2</v>
      </c>
      <c r="C24" s="32">
        <v>-9.1598750499095605E-3</v>
      </c>
      <c r="D24" s="32">
        <v>-1.346958819540256E-2</v>
      </c>
      <c r="E24" s="32">
        <v>-1.657561750011638E-3</v>
      </c>
      <c r="F24" s="32">
        <v>9.4587266685059124E-2</v>
      </c>
      <c r="G24" s="32">
        <v>9.9480946475617893E-2</v>
      </c>
      <c r="H24" s="32">
        <v>0</v>
      </c>
      <c r="I24" s="67">
        <v>0</v>
      </c>
      <c r="J24" s="46"/>
      <c r="K24" s="46" t="s">
        <v>49</v>
      </c>
      <c r="L24" s="47">
        <v>89.42</v>
      </c>
    </row>
    <row r="25" spans="1:12" x14ac:dyDescent="0.25">
      <c r="A25" s="68" t="s">
        <v>51</v>
      </c>
      <c r="B25" s="32">
        <v>-8.0303433590630857E-2</v>
      </c>
      <c r="C25" s="32">
        <v>-1.6928416979628991E-2</v>
      </c>
      <c r="D25" s="32">
        <v>-1.8547974777026632E-2</v>
      </c>
      <c r="E25" s="32">
        <v>-7.9468695010498358E-4</v>
      </c>
      <c r="F25" s="32">
        <v>0.10793024553821162</v>
      </c>
      <c r="G25" s="32">
        <v>9.1517980637682461E-2</v>
      </c>
      <c r="H25" s="32">
        <v>0</v>
      </c>
      <c r="I25" s="67">
        <v>0</v>
      </c>
      <c r="J25" s="46"/>
      <c r="K25" s="46" t="s">
        <v>50</v>
      </c>
      <c r="L25" s="47">
        <v>92.72</v>
      </c>
    </row>
    <row r="26" spans="1:12" ht="17.25" customHeight="1" x14ac:dyDescent="0.25">
      <c r="A26" s="68" t="s">
        <v>52</v>
      </c>
      <c r="B26" s="32">
        <v>-7.9427850231384101E-2</v>
      </c>
      <c r="C26" s="32">
        <v>-1.9360043022317863E-2</v>
      </c>
      <c r="D26" s="32">
        <v>-1.9052315416685395E-2</v>
      </c>
      <c r="E26" s="32">
        <v>-1.0300044782803885E-3</v>
      </c>
      <c r="F26" s="32">
        <v>7.3196045552069933E-2</v>
      </c>
      <c r="G26" s="32">
        <v>8.9707332657012584E-2</v>
      </c>
      <c r="H26" s="32">
        <v>0</v>
      </c>
      <c r="I26" s="67">
        <v>0</v>
      </c>
      <c r="J26" s="58"/>
      <c r="K26" s="50" t="s">
        <v>51</v>
      </c>
      <c r="L26" s="47">
        <v>93.55</v>
      </c>
    </row>
    <row r="27" spans="1:12" x14ac:dyDescent="0.25">
      <c r="A27" s="68" t="s">
        <v>53</v>
      </c>
      <c r="B27" s="32">
        <v>-0.10328343187822364</v>
      </c>
      <c r="C27" s="32">
        <v>-1.8181818181818188E-2</v>
      </c>
      <c r="D27" s="32">
        <v>-1.7775940471269069E-2</v>
      </c>
      <c r="E27" s="32">
        <v>-3.9802360691737482E-3</v>
      </c>
      <c r="F27" s="32">
        <v>1.3979412113176881E-2</v>
      </c>
      <c r="G27" s="32">
        <v>7.3661774347445697E-2</v>
      </c>
      <c r="H27" s="32">
        <v>0</v>
      </c>
      <c r="I27" s="67">
        <v>0</v>
      </c>
      <c r="J27" s="53"/>
      <c r="K27" s="41" t="s">
        <v>52</v>
      </c>
      <c r="L27" s="47">
        <v>93.87</v>
      </c>
    </row>
    <row r="28" spans="1:12" ht="15.75" thickBot="1" x14ac:dyDescent="0.3">
      <c r="A28" s="70" t="s">
        <v>54</v>
      </c>
      <c r="B28" s="71">
        <v>-0.16718587746625124</v>
      </c>
      <c r="C28" s="71">
        <v>-3.4897713598074587E-2</v>
      </c>
      <c r="D28" s="71">
        <v>-2.1951219512195141E-2</v>
      </c>
      <c r="E28" s="71">
        <v>2.4449877750611915E-3</v>
      </c>
      <c r="F28" s="71">
        <v>-2.0005777673178127E-2</v>
      </c>
      <c r="G28" s="71">
        <v>-8.2965488392592657E-2</v>
      </c>
      <c r="H28" s="71">
        <v>0</v>
      </c>
      <c r="I28" s="72">
        <v>0</v>
      </c>
      <c r="J28" s="53"/>
      <c r="K28" s="41" t="s">
        <v>53</v>
      </c>
      <c r="L28" s="47">
        <v>91.33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86.29</v>
      </c>
    </row>
    <row r="30" spans="1:12" ht="15.75" customHeight="1" x14ac:dyDescent="0.25">
      <c r="A30" s="26" t="str">
        <f>"Indexed number of payroll jobs and total wages, "&amp;$L$1</f>
        <v>Indexed number of payroll jobs and total wages, Information media and telecommunications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64.010000000000005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89.56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93.12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93.71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93.85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91.29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85.15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64.150000000000006</v>
      </c>
    </row>
    <row r="41" spans="1:12" x14ac:dyDescent="0.25">
      <c r="K41" s="46" t="s">
        <v>49</v>
      </c>
      <c r="L41" s="47">
        <v>88.06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91.87</v>
      </c>
    </row>
    <row r="43" spans="1:12" ht="15.4" customHeight="1" x14ac:dyDescent="0.25">
      <c r="A43" s="26" t="str">
        <f>"Indexed number of payroll jobs in "&amp;$L$1&amp;" each week by age group"</f>
        <v>Indexed number of payroll jobs in Information media and telecommunications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91.97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92.06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89.67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83.28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93.42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91.44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89.06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96.13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92.05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94.75</v>
      </c>
    </row>
    <row r="57" spans="1:12" ht="15.4" customHeight="1" x14ac:dyDescent="0.25">
      <c r="K57" s="41" t="s">
        <v>2</v>
      </c>
      <c r="L57" s="47">
        <v>103.95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58" s="41" t="s">
        <v>1</v>
      </c>
      <c r="L58" s="47">
        <v>92.84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93.13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91.72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91.18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96.87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93.37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93.33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100.91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94.23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91.88</v>
      </c>
    </row>
    <row r="70" spans="1:12" ht="15.4" customHeight="1" x14ac:dyDescent="0.25">
      <c r="K70" s="46" t="s">
        <v>5</v>
      </c>
      <c r="L70" s="47">
        <v>89.39</v>
      </c>
    </row>
    <row r="71" spans="1:12" ht="15.4" customHeight="1" x14ac:dyDescent="0.25">
      <c r="K71" s="46" t="s">
        <v>46</v>
      </c>
      <c r="L71" s="47">
        <v>89.53</v>
      </c>
    </row>
    <row r="72" spans="1:12" ht="15.4" customHeight="1" x14ac:dyDescent="0.25">
      <c r="K72" s="50" t="s">
        <v>4</v>
      </c>
      <c r="L72" s="47">
        <v>95.68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3" s="41" t="s">
        <v>3</v>
      </c>
      <c r="L73" s="47">
        <v>91.73</v>
      </c>
    </row>
    <row r="74" spans="1:12" ht="15.4" customHeight="1" x14ac:dyDescent="0.25">
      <c r="K74" s="41" t="s">
        <v>45</v>
      </c>
      <c r="L74" s="47">
        <v>91.52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99.09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92.12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91.57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90.44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86.6</v>
      </c>
    </row>
    <row r="83" spans="1:12" ht="15.4" customHeight="1" x14ac:dyDescent="0.25">
      <c r="K83" s="50" t="s">
        <v>4</v>
      </c>
      <c r="L83" s="47">
        <v>98.14</v>
      </c>
    </row>
    <row r="84" spans="1:12" ht="15.4" customHeight="1" x14ac:dyDescent="0.25">
      <c r="K84" s="41" t="s">
        <v>3</v>
      </c>
      <c r="L84" s="47">
        <v>92.16</v>
      </c>
    </row>
    <row r="85" spans="1:12" ht="15.4" customHeight="1" x14ac:dyDescent="0.25">
      <c r="K85" s="41" t="s">
        <v>45</v>
      </c>
      <c r="L85" s="47">
        <v>88.98</v>
      </c>
    </row>
    <row r="86" spans="1:12" ht="15.4" customHeight="1" x14ac:dyDescent="0.25">
      <c r="K86" s="41" t="s">
        <v>2</v>
      </c>
      <c r="L86" s="47">
        <v>94.26</v>
      </c>
    </row>
    <row r="87" spans="1:12" ht="15.4" customHeight="1" x14ac:dyDescent="0.25">
      <c r="K87" s="41" t="s">
        <v>1</v>
      </c>
      <c r="L87" s="47">
        <v>92.57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91.65</v>
      </c>
    </row>
    <row r="90" spans="1:12" ht="15" customHeight="1" x14ac:dyDescent="0.25">
      <c r="K90" s="46" t="s">
        <v>5</v>
      </c>
      <c r="L90" s="47">
        <v>88.97</v>
      </c>
    </row>
    <row r="91" spans="1:12" ht="15" customHeight="1" x14ac:dyDescent="0.25">
      <c r="A91" s="26"/>
      <c r="K91" s="46" t="s">
        <v>46</v>
      </c>
      <c r="L91" s="47">
        <v>88.39</v>
      </c>
    </row>
    <row r="92" spans="1:12" ht="15" customHeight="1" x14ac:dyDescent="0.25">
      <c r="K92" s="50" t="s">
        <v>4</v>
      </c>
      <c r="L92" s="47">
        <v>97.6</v>
      </c>
    </row>
    <row r="93" spans="1:12" ht="15" customHeight="1" x14ac:dyDescent="0.25">
      <c r="K93" s="41" t="s">
        <v>3</v>
      </c>
      <c r="L93" s="47">
        <v>93.64</v>
      </c>
    </row>
    <row r="94" spans="1:12" ht="15" customHeight="1" x14ac:dyDescent="0.25">
      <c r="K94" s="41" t="s">
        <v>45</v>
      </c>
      <c r="L94" s="47">
        <v>88.98</v>
      </c>
    </row>
    <row r="95" spans="1:12" ht="15" customHeight="1" x14ac:dyDescent="0.25">
      <c r="K95" s="41" t="s">
        <v>2</v>
      </c>
      <c r="L95" s="47">
        <v>95.49</v>
      </c>
    </row>
    <row r="96" spans="1:12" ht="15" customHeight="1" x14ac:dyDescent="0.25">
      <c r="K96" s="41" t="s">
        <v>1</v>
      </c>
      <c r="L96" s="47">
        <v>94.08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90.65</v>
      </c>
    </row>
    <row r="99" spans="1:12" x14ac:dyDescent="0.25">
      <c r="A99" s="25"/>
      <c r="B99" s="24"/>
      <c r="K99" s="46" t="s">
        <v>5</v>
      </c>
      <c r="L99" s="47">
        <v>87.42</v>
      </c>
    </row>
    <row r="100" spans="1:12" x14ac:dyDescent="0.25">
      <c r="A100" s="25"/>
      <c r="B100" s="24"/>
      <c r="K100" s="46" t="s">
        <v>46</v>
      </c>
      <c r="L100" s="47">
        <v>86.95</v>
      </c>
    </row>
    <row r="101" spans="1:12" x14ac:dyDescent="0.25">
      <c r="A101" s="25"/>
      <c r="B101" s="24"/>
      <c r="K101" s="50" t="s">
        <v>4</v>
      </c>
      <c r="L101" s="47">
        <v>96.47</v>
      </c>
    </row>
    <row r="102" spans="1:12" x14ac:dyDescent="0.25">
      <c r="A102" s="25"/>
      <c r="B102" s="24"/>
      <c r="K102" s="41" t="s">
        <v>3</v>
      </c>
      <c r="L102" s="47">
        <v>92.37</v>
      </c>
    </row>
    <row r="103" spans="1:12" x14ac:dyDescent="0.25">
      <c r="A103" s="25"/>
      <c r="B103" s="24"/>
      <c r="K103" s="41" t="s">
        <v>45</v>
      </c>
      <c r="L103" s="47">
        <v>88.18</v>
      </c>
    </row>
    <row r="104" spans="1:12" x14ac:dyDescent="0.25">
      <c r="A104" s="25"/>
      <c r="B104" s="24"/>
      <c r="K104" s="41" t="s">
        <v>2</v>
      </c>
      <c r="L104" s="47">
        <v>94.26</v>
      </c>
    </row>
    <row r="105" spans="1:12" x14ac:dyDescent="0.25">
      <c r="A105" s="25"/>
      <c r="B105" s="24"/>
      <c r="K105" s="41" t="s">
        <v>1</v>
      </c>
      <c r="L105" s="47">
        <v>92.49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99.239900000000006</v>
      </c>
    </row>
    <row r="109" spans="1:12" x14ac:dyDescent="0.25">
      <c r="K109" s="74">
        <v>43918</v>
      </c>
      <c r="L109" s="47">
        <v>96.7423</v>
      </c>
    </row>
    <row r="110" spans="1:12" x14ac:dyDescent="0.25">
      <c r="K110" s="74">
        <v>43925</v>
      </c>
      <c r="L110" s="47">
        <v>93.919899999999998</v>
      </c>
    </row>
    <row r="111" spans="1:12" x14ac:dyDescent="0.25">
      <c r="K111" s="74">
        <v>43932</v>
      </c>
      <c r="L111" s="47">
        <v>91.810100000000006</v>
      </c>
    </row>
    <row r="112" spans="1:12" x14ac:dyDescent="0.25">
      <c r="K112" s="74">
        <v>43939</v>
      </c>
      <c r="L112" s="47">
        <v>91.420900000000003</v>
      </c>
    </row>
    <row r="113" spans="11:12" x14ac:dyDescent="0.25">
      <c r="K113" s="74">
        <v>43946</v>
      </c>
      <c r="L113" s="47">
        <v>92.017099999999999</v>
      </c>
    </row>
    <row r="114" spans="11:12" x14ac:dyDescent="0.25">
      <c r="K114" s="74">
        <v>43953</v>
      </c>
      <c r="L114" s="47">
        <v>91.680599999999998</v>
      </c>
    </row>
    <row r="115" spans="11:12" x14ac:dyDescent="0.25">
      <c r="K115" s="74">
        <v>43960</v>
      </c>
      <c r="L115" s="47">
        <v>89.181700000000006</v>
      </c>
    </row>
    <row r="116" spans="11:12" x14ac:dyDescent="0.25">
      <c r="K116" s="74">
        <v>43967</v>
      </c>
      <c r="L116" s="47">
        <v>89.289000000000001</v>
      </c>
    </row>
    <row r="117" spans="11:12" x14ac:dyDescent="0.25">
      <c r="K117" s="74">
        <v>43974</v>
      </c>
      <c r="L117" s="47">
        <v>89.346299999999999</v>
      </c>
    </row>
    <row r="118" spans="11:12" x14ac:dyDescent="0.25">
      <c r="K118" s="74">
        <v>43981</v>
      </c>
      <c r="L118" s="47">
        <v>89.433499999999995</v>
      </c>
    </row>
    <row r="119" spans="11:12" x14ac:dyDescent="0.25">
      <c r="K119" s="74">
        <v>43988</v>
      </c>
      <c r="L119" s="47">
        <v>92.359399999999994</v>
      </c>
    </row>
    <row r="120" spans="11:12" x14ac:dyDescent="0.25">
      <c r="K120" s="74">
        <v>43995</v>
      </c>
      <c r="L120" s="47">
        <v>93.334900000000005</v>
      </c>
    </row>
    <row r="121" spans="11:12" x14ac:dyDescent="0.25">
      <c r="K121" s="74">
        <v>44002</v>
      </c>
      <c r="L121" s="47">
        <v>93.207999999999998</v>
      </c>
    </row>
    <row r="122" spans="11:12" x14ac:dyDescent="0.25">
      <c r="K122" s="74">
        <v>44009</v>
      </c>
      <c r="L122" s="47">
        <v>92.6678</v>
      </c>
    </row>
    <row r="123" spans="11:12" x14ac:dyDescent="0.25">
      <c r="K123" s="74">
        <v>44016</v>
      </c>
      <c r="L123" s="47">
        <v>92.772599999999997</v>
      </c>
    </row>
    <row r="124" spans="11:12" x14ac:dyDescent="0.25">
      <c r="K124" s="74">
        <v>44023</v>
      </c>
      <c r="L124" s="47">
        <v>93.542400000000001</v>
      </c>
    </row>
    <row r="125" spans="11:12" x14ac:dyDescent="0.25">
      <c r="K125" s="74">
        <v>44030</v>
      </c>
      <c r="L125" s="47">
        <v>93.685000000000002</v>
      </c>
    </row>
    <row r="126" spans="11:12" x14ac:dyDescent="0.25">
      <c r="K126" s="74">
        <v>44037</v>
      </c>
      <c r="L126" s="47">
        <v>93.500799999999998</v>
      </c>
    </row>
    <row r="127" spans="11:12" x14ac:dyDescent="0.25">
      <c r="K127" s="74">
        <v>44044</v>
      </c>
      <c r="L127" s="47">
        <v>93.148099999999999</v>
      </c>
    </row>
    <row r="128" spans="11:12" x14ac:dyDescent="0.25">
      <c r="K128" s="74">
        <v>44051</v>
      </c>
      <c r="L128" s="47">
        <v>92.316400000000002</v>
      </c>
    </row>
    <row r="129" spans="1:12" x14ac:dyDescent="0.25">
      <c r="K129" s="74">
        <v>44058</v>
      </c>
      <c r="L129" s="47">
        <v>91.660399999999996</v>
      </c>
    </row>
    <row r="130" spans="1:12" x14ac:dyDescent="0.25">
      <c r="K130" s="74">
        <v>44065</v>
      </c>
      <c r="L130" s="47">
        <v>91.4619</v>
      </c>
    </row>
    <row r="131" spans="1:12" x14ac:dyDescent="0.25">
      <c r="K131" s="74">
        <v>44072</v>
      </c>
      <c r="L131" s="47">
        <v>91.856999999999999</v>
      </c>
    </row>
    <row r="132" spans="1:12" x14ac:dyDescent="0.25">
      <c r="K132" s="74">
        <v>44079</v>
      </c>
      <c r="L132" s="47">
        <v>91.726200000000006</v>
      </c>
    </row>
    <row r="133" spans="1:12" x14ac:dyDescent="0.25">
      <c r="K133" s="74">
        <v>44086</v>
      </c>
      <c r="L133" s="47">
        <v>91.648099999999999</v>
      </c>
    </row>
    <row r="134" spans="1:12" x14ac:dyDescent="0.25">
      <c r="K134" s="74">
        <v>44093</v>
      </c>
      <c r="L134" s="47">
        <v>90.162999999999997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100.8008</v>
      </c>
    </row>
    <row r="151" spans="11:12" x14ac:dyDescent="0.25">
      <c r="K151" s="74">
        <v>43918</v>
      </c>
      <c r="L151" s="47">
        <v>103.2756</v>
      </c>
    </row>
    <row r="152" spans="11:12" x14ac:dyDescent="0.25">
      <c r="K152" s="74">
        <v>43925</v>
      </c>
      <c r="L152" s="47">
        <v>102.77970000000001</v>
      </c>
    </row>
    <row r="153" spans="11:12" x14ac:dyDescent="0.25">
      <c r="K153" s="74">
        <v>43932</v>
      </c>
      <c r="L153" s="47">
        <v>98.267899999999997</v>
      </c>
    </row>
    <row r="154" spans="11:12" x14ac:dyDescent="0.25">
      <c r="K154" s="74">
        <v>43939</v>
      </c>
      <c r="L154" s="47">
        <v>97.907799999999995</v>
      </c>
    </row>
    <row r="155" spans="11:12" x14ac:dyDescent="0.25">
      <c r="K155" s="74">
        <v>43946</v>
      </c>
      <c r="L155" s="47">
        <v>98.474199999999996</v>
      </c>
    </row>
    <row r="156" spans="11:12" x14ac:dyDescent="0.25">
      <c r="K156" s="74">
        <v>43953</v>
      </c>
      <c r="L156" s="47">
        <v>97.900999999999996</v>
      </c>
    </row>
    <row r="157" spans="11:12" x14ac:dyDescent="0.25">
      <c r="K157" s="74">
        <v>43960</v>
      </c>
      <c r="L157" s="47">
        <v>87.633099999999999</v>
      </c>
    </row>
    <row r="158" spans="11:12" x14ac:dyDescent="0.25">
      <c r="K158" s="74">
        <v>43967</v>
      </c>
      <c r="L158" s="47">
        <v>87.177800000000005</v>
      </c>
    </row>
    <row r="159" spans="11:12" x14ac:dyDescent="0.25">
      <c r="K159" s="74">
        <v>43974</v>
      </c>
      <c r="L159" s="47">
        <v>87.429599999999994</v>
      </c>
    </row>
    <row r="160" spans="11:12" x14ac:dyDescent="0.25">
      <c r="K160" s="74">
        <v>43981</v>
      </c>
      <c r="L160" s="47">
        <v>87.752099999999999</v>
      </c>
    </row>
    <row r="161" spans="11:12" x14ac:dyDescent="0.25">
      <c r="K161" s="74">
        <v>43988</v>
      </c>
      <c r="L161" s="47">
        <v>94.501499999999993</v>
      </c>
    </row>
    <row r="162" spans="11:12" x14ac:dyDescent="0.25">
      <c r="K162" s="74">
        <v>43995</v>
      </c>
      <c r="L162" s="47">
        <v>97.253900000000002</v>
      </c>
    </row>
    <row r="163" spans="11:12" x14ac:dyDescent="0.25">
      <c r="K163" s="74">
        <v>44002</v>
      </c>
      <c r="L163" s="47">
        <v>99.122600000000006</v>
      </c>
    </row>
    <row r="164" spans="11:12" x14ac:dyDescent="0.25">
      <c r="K164" s="74">
        <v>44009</v>
      </c>
      <c r="L164" s="47">
        <v>99.601699999999994</v>
      </c>
    </row>
    <row r="165" spans="11:12" x14ac:dyDescent="0.25">
      <c r="K165" s="74">
        <v>44016</v>
      </c>
      <c r="L165" s="47">
        <v>96.781700000000001</v>
      </c>
    </row>
    <row r="166" spans="11:12" x14ac:dyDescent="0.25">
      <c r="K166" s="74">
        <v>44023</v>
      </c>
      <c r="L166" s="47">
        <v>92.784999999999997</v>
      </c>
    </row>
    <row r="167" spans="11:12" x14ac:dyDescent="0.25">
      <c r="K167" s="74">
        <v>44030</v>
      </c>
      <c r="L167" s="47">
        <v>93.102500000000006</v>
      </c>
    </row>
    <row r="168" spans="11:12" x14ac:dyDescent="0.25">
      <c r="K168" s="74">
        <v>44037</v>
      </c>
      <c r="L168" s="47">
        <v>92.638300000000001</v>
      </c>
    </row>
    <row r="169" spans="11:12" x14ac:dyDescent="0.25">
      <c r="K169" s="74">
        <v>44044</v>
      </c>
      <c r="L169" s="47">
        <v>95.317099999999996</v>
      </c>
    </row>
    <row r="170" spans="11:12" x14ac:dyDescent="0.25">
      <c r="K170" s="74">
        <v>44051</v>
      </c>
      <c r="L170" s="47">
        <v>100.4729</v>
      </c>
    </row>
    <row r="171" spans="11:12" x14ac:dyDescent="0.25">
      <c r="K171" s="74">
        <v>44058</v>
      </c>
      <c r="L171" s="47">
        <v>101.6913</v>
      </c>
    </row>
    <row r="172" spans="11:12" x14ac:dyDescent="0.25">
      <c r="K172" s="74">
        <v>44065</v>
      </c>
      <c r="L172" s="47">
        <v>99.697100000000006</v>
      </c>
    </row>
    <row r="173" spans="11:12" x14ac:dyDescent="0.25">
      <c r="K173" s="74">
        <v>44072</v>
      </c>
      <c r="L173" s="47">
        <v>98.737099999999998</v>
      </c>
    </row>
    <row r="174" spans="11:12" x14ac:dyDescent="0.25">
      <c r="K174" s="74">
        <v>44079</v>
      </c>
      <c r="L174" s="47">
        <v>108.23050000000001</v>
      </c>
    </row>
    <row r="175" spans="11:12" x14ac:dyDescent="0.25">
      <c r="K175" s="74">
        <v>44086</v>
      </c>
      <c r="L175" s="47">
        <v>108.2286</v>
      </c>
    </row>
    <row r="176" spans="11:12" x14ac:dyDescent="0.25">
      <c r="K176" s="74">
        <v>44093</v>
      </c>
      <c r="L176" s="47">
        <v>108.2286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41C1-B1C5-4F2B-B494-883650E47B9C}">
  <sheetPr codeName="Sheet14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Financial and insurance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2.2716768728167525E-2</v>
      </c>
      <c r="C10" s="32">
        <v>6.7699675618482225E-3</v>
      </c>
      <c r="D10" s="32">
        <v>1.369929070060838E-2</v>
      </c>
      <c r="E10" s="32">
        <v>-7.1439577525944653E-4</v>
      </c>
      <c r="F10" s="32">
        <v>4.8608566020515998E-2</v>
      </c>
      <c r="G10" s="32">
        <v>0.10378029542977374</v>
      </c>
      <c r="H10" s="32">
        <v>7.5000723805213054E-2</v>
      </c>
      <c r="I10" s="67">
        <v>2.4015677893628462E-2</v>
      </c>
      <c r="J10" s="46"/>
      <c r="K10" s="46"/>
      <c r="L10" s="47"/>
    </row>
    <row r="11" spans="1:12" x14ac:dyDescent="0.25">
      <c r="A11" s="68" t="s">
        <v>6</v>
      </c>
      <c r="B11" s="32">
        <v>3.1953125000000027E-2</v>
      </c>
      <c r="C11" s="32">
        <v>6.8154652873084753E-3</v>
      </c>
      <c r="D11" s="32">
        <v>1.5813468529848107E-2</v>
      </c>
      <c r="E11" s="32">
        <v>-8.3783947657078972E-4</v>
      </c>
      <c r="F11" s="32">
        <v>1.6672286057901831E-2</v>
      </c>
      <c r="G11" s="32">
        <v>0.11610622790085245</v>
      </c>
      <c r="H11" s="32">
        <v>0.10572539676128478</v>
      </c>
      <c r="I11" s="67">
        <v>2.6044428863468694E-2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1.2397689090865027E-2</v>
      </c>
      <c r="C12" s="32">
        <v>1.0370549068802415E-2</v>
      </c>
      <c r="D12" s="32">
        <v>1.4777088583058706E-2</v>
      </c>
      <c r="E12" s="32">
        <v>1.6827389812956728E-3</v>
      </c>
      <c r="F12" s="32">
        <v>5.3919014941050891E-2</v>
      </c>
      <c r="G12" s="32">
        <v>7.5802592527417056E-2</v>
      </c>
      <c r="H12" s="32">
        <v>2.9731682227846834E-2</v>
      </c>
      <c r="I12" s="67">
        <v>1.7274026831179512E-2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7.8193146417446791E-3</v>
      </c>
      <c r="C13" s="32">
        <v>2.4065275769469263E-3</v>
      </c>
      <c r="D13" s="32">
        <v>9.164168240819448E-3</v>
      </c>
      <c r="E13" s="32">
        <v>-4.3825594837552106E-3</v>
      </c>
      <c r="F13" s="32">
        <v>6.5181934169939559E-2</v>
      </c>
      <c r="G13" s="32">
        <v>8.1854735330093797E-2</v>
      </c>
      <c r="H13" s="32">
        <v>5.5877005018246662E-2</v>
      </c>
      <c r="I13" s="67">
        <v>1.9050258632796524E-2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3.2828207051762925E-2</v>
      </c>
      <c r="C14" s="32">
        <v>5.5819548872180214E-3</v>
      </c>
      <c r="D14" s="32">
        <v>1.0575129533678673E-2</v>
      </c>
      <c r="E14" s="32">
        <v>-1.4658963525049362E-3</v>
      </c>
      <c r="F14" s="32">
        <v>5.6272917808046552E-2</v>
      </c>
      <c r="G14" s="32">
        <v>4.8396947700679149E-2</v>
      </c>
      <c r="H14" s="32">
        <v>2.6059694042568138E-2</v>
      </c>
      <c r="I14" s="67">
        <v>2.6813900082920394E-3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5.2423705585453062E-2</v>
      </c>
      <c r="C15" s="32">
        <v>4.9267498643517094E-3</v>
      </c>
      <c r="D15" s="32">
        <v>9.1461538461539149E-3</v>
      </c>
      <c r="E15" s="32">
        <v>-3.7996104601041303E-3</v>
      </c>
      <c r="F15" s="32">
        <v>0.26643089554369093</v>
      </c>
      <c r="G15" s="32">
        <v>0.20085833373336759</v>
      </c>
      <c r="H15" s="32">
        <v>0.1235290650341212</v>
      </c>
      <c r="I15" s="67">
        <v>4.7299618109874819E-2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-6.0042242079610175E-2</v>
      </c>
      <c r="C16" s="32">
        <v>1.1794333683105895E-2</v>
      </c>
      <c r="D16" s="32">
        <v>2.0359788359788356E-2</v>
      </c>
      <c r="E16" s="32">
        <v>6.5684360021303068E-3</v>
      </c>
      <c r="F16" s="32">
        <v>8.1337370337969395E-2</v>
      </c>
      <c r="G16" s="32">
        <v>0.16895890729929985</v>
      </c>
      <c r="H16" s="32">
        <v>8.3355312291363726E-2</v>
      </c>
      <c r="I16" s="67">
        <v>7.7158395935820412E-2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-5.5121621621621597E-2</v>
      </c>
      <c r="C17" s="32">
        <v>-5.5759621877110033E-2</v>
      </c>
      <c r="D17" s="32">
        <v>-3.0221914008321749E-2</v>
      </c>
      <c r="E17" s="32">
        <v>-2.7662517289073207E-3</v>
      </c>
      <c r="F17" s="32">
        <v>-8.3051453008830656E-2</v>
      </c>
      <c r="G17" s="32">
        <v>2.3343465517021711E-2</v>
      </c>
      <c r="H17" s="32">
        <v>6.7881850580349123E-3</v>
      </c>
      <c r="I17" s="67">
        <v>1.0892918616337566E-2</v>
      </c>
      <c r="J17" s="46"/>
      <c r="K17" s="46"/>
      <c r="L17" s="47"/>
    </row>
    <row r="18" spans="1:12" x14ac:dyDescent="0.25">
      <c r="A18" s="69" t="s">
        <v>1</v>
      </c>
      <c r="B18" s="32">
        <v>3.1208791208791276E-2</v>
      </c>
      <c r="C18" s="32">
        <v>-4.08596444680287E-3</v>
      </c>
      <c r="D18" s="32">
        <v>9.5750403442711463E-3</v>
      </c>
      <c r="E18" s="32">
        <v>4.5933531477979628E-3</v>
      </c>
      <c r="F18" s="32">
        <v>0.14859510928866504</v>
      </c>
      <c r="G18" s="32">
        <v>0.10963256502176599</v>
      </c>
      <c r="H18" s="32">
        <v>-2.222535881803156E-2</v>
      </c>
      <c r="I18" s="67">
        <v>8.0961959608435441E-2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1.9434519831900365E-2</v>
      </c>
      <c r="C20" s="32">
        <v>5.5623260582979839E-3</v>
      </c>
      <c r="D20" s="32">
        <v>1.3863921667085055E-2</v>
      </c>
      <c r="E20" s="32">
        <v>-4.2318877663993781E-4</v>
      </c>
      <c r="F20" s="32">
        <v>-2.5360647976728767E-3</v>
      </c>
      <c r="G20" s="32">
        <v>8.2946044927431517E-2</v>
      </c>
      <c r="H20" s="32">
        <v>6.3563519253016398E-2</v>
      </c>
      <c r="I20" s="67">
        <v>1.8254465404247799E-2</v>
      </c>
      <c r="J20" s="46"/>
      <c r="K20" s="46"/>
      <c r="L20" s="46"/>
    </row>
    <row r="21" spans="1:12" x14ac:dyDescent="0.25">
      <c r="A21" s="68" t="s">
        <v>13</v>
      </c>
      <c r="B21" s="32">
        <v>1.9990528060620516E-2</v>
      </c>
      <c r="C21" s="32">
        <v>7.0939939760970017E-3</v>
      </c>
      <c r="D21" s="32">
        <v>1.3309562578127654E-2</v>
      </c>
      <c r="E21" s="32">
        <v>-1.0459865450188621E-3</v>
      </c>
      <c r="F21" s="32">
        <v>0.12406255591882065</v>
      </c>
      <c r="G21" s="32">
        <v>0.1347583955717393</v>
      </c>
      <c r="H21" s="32">
        <v>9.1253374377479046E-2</v>
      </c>
      <c r="I21" s="67">
        <v>3.2472814695062135E-2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0.25066610983503845</v>
      </c>
      <c r="C22" s="32">
        <v>4.4002091685549916E-2</v>
      </c>
      <c r="D22" s="32">
        <v>1.9826323854929218E-2</v>
      </c>
      <c r="E22" s="32">
        <v>1.8764926646195335E-3</v>
      </c>
      <c r="F22" s="32">
        <v>0.45210046811295101</v>
      </c>
      <c r="G22" s="32">
        <v>3.1638116453736487E-2</v>
      </c>
      <c r="H22" s="32">
        <v>4.0460117759135716E-3</v>
      </c>
      <c r="I22" s="67">
        <v>-2.8172353430578223E-2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4.7315497787169702E-2</v>
      </c>
      <c r="C23" s="32">
        <v>1.1347168213144521E-2</v>
      </c>
      <c r="D23" s="32">
        <v>1.2842013264099617E-2</v>
      </c>
      <c r="E23" s="32">
        <v>4.142844236800336E-3</v>
      </c>
      <c r="F23" s="32">
        <v>0.17196419479347336</v>
      </c>
      <c r="G23" s="32">
        <v>0.12268598889042903</v>
      </c>
      <c r="H23" s="32">
        <v>8.7989409457920553E-2</v>
      </c>
      <c r="I23" s="67">
        <v>3.5486400051762734E-2</v>
      </c>
      <c r="J23" s="46"/>
      <c r="K23" s="46" t="s">
        <v>48</v>
      </c>
      <c r="L23" s="47">
        <v>119.8</v>
      </c>
    </row>
    <row r="24" spans="1:12" x14ac:dyDescent="0.25">
      <c r="A24" s="68" t="s">
        <v>50</v>
      </c>
      <c r="B24" s="32">
        <v>3.1750086455331505E-2</v>
      </c>
      <c r="C24" s="32">
        <v>1.0480491329479813E-2</v>
      </c>
      <c r="D24" s="32">
        <v>1.5809392662313737E-2</v>
      </c>
      <c r="E24" s="32">
        <v>8.6328973972582546E-4</v>
      </c>
      <c r="F24" s="32">
        <v>9.0839622774371298E-2</v>
      </c>
      <c r="G24" s="32">
        <v>0.13158634845098249</v>
      </c>
      <c r="H24" s="32">
        <v>8.3793752579334635E-2</v>
      </c>
      <c r="I24" s="67">
        <v>3.1838599910515075E-2</v>
      </c>
      <c r="J24" s="46"/>
      <c r="K24" s="46" t="s">
        <v>49</v>
      </c>
      <c r="L24" s="47">
        <v>103.56</v>
      </c>
    </row>
    <row r="25" spans="1:12" x14ac:dyDescent="0.25">
      <c r="A25" s="68" t="s">
        <v>51</v>
      </c>
      <c r="B25" s="32">
        <v>2.179870927237304E-2</v>
      </c>
      <c r="C25" s="32">
        <v>7.7401613520058365E-3</v>
      </c>
      <c r="D25" s="32">
        <v>1.4427762195457161E-2</v>
      </c>
      <c r="E25" s="32">
        <v>-1.1718821526010004E-3</v>
      </c>
      <c r="F25" s="32">
        <v>1.5315363895946899E-2</v>
      </c>
      <c r="G25" s="32">
        <v>0.1021843013345467</v>
      </c>
      <c r="H25" s="32">
        <v>7.4106144451039135E-2</v>
      </c>
      <c r="I25" s="67">
        <v>2.1634959333097559E-2</v>
      </c>
      <c r="J25" s="46"/>
      <c r="K25" s="46" t="s">
        <v>50</v>
      </c>
      <c r="L25" s="47">
        <v>102.1</v>
      </c>
    </row>
    <row r="26" spans="1:12" ht="17.25" customHeight="1" x14ac:dyDescent="0.25">
      <c r="A26" s="68" t="s">
        <v>52</v>
      </c>
      <c r="B26" s="32">
        <v>7.9483636991624085E-3</v>
      </c>
      <c r="C26" s="32">
        <v>2.7819139797262693E-3</v>
      </c>
      <c r="D26" s="32">
        <v>1.2802047633508451E-2</v>
      </c>
      <c r="E26" s="32">
        <v>-3.3580261147782009E-3</v>
      </c>
      <c r="F26" s="32">
        <v>-7.0781190509382474E-3</v>
      </c>
      <c r="G26" s="32">
        <v>7.7603548645249099E-2</v>
      </c>
      <c r="H26" s="32">
        <v>6.2520315235793378E-2</v>
      </c>
      <c r="I26" s="67">
        <v>1.4853884010132434E-2</v>
      </c>
      <c r="J26" s="58"/>
      <c r="K26" s="50" t="s">
        <v>51</v>
      </c>
      <c r="L26" s="47">
        <v>101.4</v>
      </c>
    </row>
    <row r="27" spans="1:12" x14ac:dyDescent="0.25">
      <c r="A27" s="68" t="s">
        <v>53</v>
      </c>
      <c r="B27" s="32">
        <v>-3.5455024952326886E-2</v>
      </c>
      <c r="C27" s="32">
        <v>-3.7656623224238128E-3</v>
      </c>
      <c r="D27" s="32">
        <v>1.2312212570260606E-2</v>
      </c>
      <c r="E27" s="32">
        <v>-5.5473216176159523E-3</v>
      </c>
      <c r="F27" s="32">
        <v>-4.0782956807821069E-3</v>
      </c>
      <c r="G27" s="32">
        <v>5.9228988550867667E-2</v>
      </c>
      <c r="H27" s="32">
        <v>6.3720925417335428E-2</v>
      </c>
      <c r="I27" s="67">
        <v>1.5392354787518103E-2</v>
      </c>
      <c r="J27" s="53"/>
      <c r="K27" s="41" t="s">
        <v>52</v>
      </c>
      <c r="L27" s="47">
        <v>100.52</v>
      </c>
    </row>
    <row r="28" spans="1:12" ht="15.75" thickBot="1" x14ac:dyDescent="0.3">
      <c r="A28" s="70" t="s">
        <v>54</v>
      </c>
      <c r="B28" s="71">
        <v>-7.0552763819095476E-2</v>
      </c>
      <c r="C28" s="71">
        <v>-1.2317550729797011E-2</v>
      </c>
      <c r="D28" s="71">
        <v>9.2397235358312457E-3</v>
      </c>
      <c r="E28" s="71">
        <v>-5.0669562070213559E-3</v>
      </c>
      <c r="F28" s="71">
        <v>-3.8016966719537248E-2</v>
      </c>
      <c r="G28" s="71">
        <v>-4.3337747774381485E-2</v>
      </c>
      <c r="H28" s="71">
        <v>5.764937638815848E-2</v>
      </c>
      <c r="I28" s="72">
        <v>6.3258609726875026E-3</v>
      </c>
      <c r="J28" s="53"/>
      <c r="K28" s="41" t="s">
        <v>53</v>
      </c>
      <c r="L28" s="47">
        <v>96.82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94.1</v>
      </c>
    </row>
    <row r="30" spans="1:12" ht="15.75" customHeight="1" x14ac:dyDescent="0.25">
      <c r="A30" s="26" t="str">
        <f>"Indexed number of payroll jobs and total wages, "&amp;$L$1</f>
        <v>Indexed number of payroll jobs and total wages, Financial and insurance services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122.64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103.4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101.57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100.73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99.52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95.28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92.09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125.07</v>
      </c>
    </row>
    <row r="41" spans="1:12" x14ac:dyDescent="0.25">
      <c r="K41" s="46" t="s">
        <v>49</v>
      </c>
      <c r="L41" s="47">
        <v>104.73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103.18</v>
      </c>
    </row>
    <row r="43" spans="1:12" ht="15.4" customHeight="1" x14ac:dyDescent="0.25">
      <c r="A43" s="26" t="str">
        <f>"Indexed number of payroll jobs in "&amp;$L$1&amp;" each week by age group"</f>
        <v>Indexed number of payroll jobs in Financial and insurance services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102.18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100.79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96.45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92.94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102.08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100.13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100.38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102.62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106.47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86.24</v>
      </c>
    </row>
    <row r="57" spans="1:12" ht="15.4" customHeight="1" x14ac:dyDescent="0.25">
      <c r="K57" s="41" t="s">
        <v>2</v>
      </c>
      <c r="L57" s="47">
        <v>103.86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58" s="41" t="s">
        <v>1</v>
      </c>
      <c r="L58" s="47">
        <v>105.07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101.07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99.49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99.76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101.38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106.23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84.9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98.53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103.62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102.72</v>
      </c>
    </row>
    <row r="70" spans="1:12" ht="15.4" customHeight="1" x14ac:dyDescent="0.25">
      <c r="K70" s="46" t="s">
        <v>5</v>
      </c>
      <c r="L70" s="47">
        <v>100.9</v>
      </c>
    </row>
    <row r="71" spans="1:12" ht="15.4" customHeight="1" x14ac:dyDescent="0.25">
      <c r="K71" s="46" t="s">
        <v>46</v>
      </c>
      <c r="L71" s="47">
        <v>100.86</v>
      </c>
    </row>
    <row r="72" spans="1:12" ht="15.4" customHeight="1" x14ac:dyDescent="0.25">
      <c r="K72" s="50" t="s">
        <v>4</v>
      </c>
      <c r="L72" s="47">
        <v>102.37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3" s="41" t="s">
        <v>3</v>
      </c>
      <c r="L73" s="47">
        <v>106.92</v>
      </c>
    </row>
    <row r="74" spans="1:12" ht="15.4" customHeight="1" x14ac:dyDescent="0.25">
      <c r="K74" s="41" t="s">
        <v>45</v>
      </c>
      <c r="L74" s="47">
        <v>86.98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92.44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104.4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102.55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100.11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99.28</v>
      </c>
    </row>
    <row r="83" spans="1:12" ht="15.4" customHeight="1" x14ac:dyDescent="0.25">
      <c r="K83" s="50" t="s">
        <v>4</v>
      </c>
      <c r="L83" s="47">
        <v>102.04</v>
      </c>
    </row>
    <row r="84" spans="1:12" ht="15.4" customHeight="1" x14ac:dyDescent="0.25">
      <c r="K84" s="41" t="s">
        <v>3</v>
      </c>
      <c r="L84" s="47">
        <v>102.82</v>
      </c>
    </row>
    <row r="85" spans="1:12" ht="15.4" customHeight="1" x14ac:dyDescent="0.25">
      <c r="K85" s="41" t="s">
        <v>45</v>
      </c>
      <c r="L85" s="47">
        <v>98.75</v>
      </c>
    </row>
    <row r="86" spans="1:12" ht="15.4" customHeight="1" x14ac:dyDescent="0.25">
      <c r="K86" s="41" t="s">
        <v>2</v>
      </c>
      <c r="L86" s="47">
        <v>96.12</v>
      </c>
    </row>
    <row r="87" spans="1:12" ht="15.4" customHeight="1" x14ac:dyDescent="0.25">
      <c r="K87" s="41" t="s">
        <v>1</v>
      </c>
      <c r="L87" s="47">
        <v>101.59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101.69</v>
      </c>
    </row>
    <row r="90" spans="1:12" ht="15" customHeight="1" x14ac:dyDescent="0.25">
      <c r="K90" s="46" t="s">
        <v>5</v>
      </c>
      <c r="L90" s="47">
        <v>99.85</v>
      </c>
    </row>
    <row r="91" spans="1:12" ht="15" customHeight="1" x14ac:dyDescent="0.25">
      <c r="A91" s="26"/>
      <c r="K91" s="46" t="s">
        <v>46</v>
      </c>
      <c r="L91" s="47">
        <v>98.51</v>
      </c>
    </row>
    <row r="92" spans="1:12" ht="15" customHeight="1" x14ac:dyDescent="0.25">
      <c r="K92" s="50" t="s">
        <v>4</v>
      </c>
      <c r="L92" s="47">
        <v>101.97</v>
      </c>
    </row>
    <row r="93" spans="1:12" ht="15" customHeight="1" x14ac:dyDescent="0.25">
      <c r="K93" s="41" t="s">
        <v>3</v>
      </c>
      <c r="L93" s="47">
        <v>102.18</v>
      </c>
    </row>
    <row r="94" spans="1:12" ht="15" customHeight="1" x14ac:dyDescent="0.25">
      <c r="K94" s="41" t="s">
        <v>45</v>
      </c>
      <c r="L94" s="47">
        <v>98.19</v>
      </c>
    </row>
    <row r="95" spans="1:12" ht="15" customHeight="1" x14ac:dyDescent="0.25">
      <c r="K95" s="41" t="s">
        <v>2</v>
      </c>
      <c r="L95" s="47">
        <v>95.26</v>
      </c>
    </row>
    <row r="96" spans="1:12" ht="15" customHeight="1" x14ac:dyDescent="0.25">
      <c r="K96" s="41" t="s">
        <v>1</v>
      </c>
      <c r="L96" s="47">
        <v>100.21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103.24</v>
      </c>
    </row>
    <row r="99" spans="1:12" x14ac:dyDescent="0.25">
      <c r="A99" s="25"/>
      <c r="B99" s="24"/>
      <c r="K99" s="46" t="s">
        <v>5</v>
      </c>
      <c r="L99" s="47">
        <v>101.35</v>
      </c>
    </row>
    <row r="100" spans="1:12" x14ac:dyDescent="0.25">
      <c r="A100" s="25"/>
      <c r="B100" s="24"/>
      <c r="K100" s="46" t="s">
        <v>46</v>
      </c>
      <c r="L100" s="47">
        <v>99.2</v>
      </c>
    </row>
    <row r="101" spans="1:12" x14ac:dyDescent="0.25">
      <c r="A101" s="25"/>
      <c r="B101" s="24"/>
      <c r="K101" s="50" t="s">
        <v>4</v>
      </c>
      <c r="L101" s="47">
        <v>103.15</v>
      </c>
    </row>
    <row r="102" spans="1:12" x14ac:dyDescent="0.25">
      <c r="A102" s="25"/>
      <c r="B102" s="24"/>
      <c r="K102" s="41" t="s">
        <v>3</v>
      </c>
      <c r="L102" s="47">
        <v>103.25</v>
      </c>
    </row>
    <row r="103" spans="1:12" x14ac:dyDescent="0.25">
      <c r="A103" s="25"/>
      <c r="B103" s="24"/>
      <c r="K103" s="41" t="s">
        <v>45</v>
      </c>
      <c r="L103" s="47">
        <v>99.89</v>
      </c>
    </row>
    <row r="104" spans="1:12" x14ac:dyDescent="0.25">
      <c r="A104" s="25"/>
      <c r="B104" s="24"/>
      <c r="K104" s="41" t="s">
        <v>2</v>
      </c>
      <c r="L104" s="47">
        <v>94.09</v>
      </c>
    </row>
    <row r="105" spans="1:12" x14ac:dyDescent="0.25">
      <c r="A105" s="25"/>
      <c r="B105" s="24"/>
      <c r="K105" s="41" t="s">
        <v>1</v>
      </c>
      <c r="L105" s="47">
        <v>101.37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100.31140000000001</v>
      </c>
    </row>
    <row r="109" spans="1:12" x14ac:dyDescent="0.25">
      <c r="K109" s="74">
        <v>43918</v>
      </c>
      <c r="L109" s="47">
        <v>99.563000000000002</v>
      </c>
    </row>
    <row r="110" spans="1:12" x14ac:dyDescent="0.25">
      <c r="K110" s="74">
        <v>43925</v>
      </c>
      <c r="L110" s="47">
        <v>98.966200000000001</v>
      </c>
    </row>
    <row r="111" spans="1:12" x14ac:dyDescent="0.25">
      <c r="K111" s="74">
        <v>43932</v>
      </c>
      <c r="L111" s="47">
        <v>99.459100000000007</v>
      </c>
    </row>
    <row r="112" spans="1:12" x14ac:dyDescent="0.25">
      <c r="K112" s="74">
        <v>43939</v>
      </c>
      <c r="L112" s="47">
        <v>99.630399999999995</v>
      </c>
    </row>
    <row r="113" spans="11:12" x14ac:dyDescent="0.25">
      <c r="K113" s="74">
        <v>43946</v>
      </c>
      <c r="L113" s="47">
        <v>99.7834</v>
      </c>
    </row>
    <row r="114" spans="11:12" x14ac:dyDescent="0.25">
      <c r="K114" s="74">
        <v>43953</v>
      </c>
      <c r="L114" s="47">
        <v>100.3083</v>
      </c>
    </row>
    <row r="115" spans="11:12" x14ac:dyDescent="0.25">
      <c r="K115" s="74">
        <v>43960</v>
      </c>
      <c r="L115" s="47">
        <v>100.1782</v>
      </c>
    </row>
    <row r="116" spans="11:12" x14ac:dyDescent="0.25">
      <c r="K116" s="74">
        <v>43967</v>
      </c>
      <c r="L116" s="47">
        <v>100.2942</v>
      </c>
    </row>
    <row r="117" spans="11:12" x14ac:dyDescent="0.25">
      <c r="K117" s="74">
        <v>43974</v>
      </c>
      <c r="L117" s="47">
        <v>100.5801</v>
      </c>
    </row>
    <row r="118" spans="11:12" x14ac:dyDescent="0.25">
      <c r="K118" s="74">
        <v>43981</v>
      </c>
      <c r="L118" s="47">
        <v>100.7465</v>
      </c>
    </row>
    <row r="119" spans="11:12" x14ac:dyDescent="0.25">
      <c r="K119" s="74">
        <v>43988</v>
      </c>
      <c r="L119" s="47">
        <v>100.68210000000001</v>
      </c>
    </row>
    <row r="120" spans="11:12" x14ac:dyDescent="0.25">
      <c r="K120" s="74">
        <v>43995</v>
      </c>
      <c r="L120" s="47">
        <v>100.6348</v>
      </c>
    </row>
    <row r="121" spans="11:12" x14ac:dyDescent="0.25">
      <c r="K121" s="74">
        <v>44002</v>
      </c>
      <c r="L121" s="47">
        <v>100.5615</v>
      </c>
    </row>
    <row r="122" spans="11:12" x14ac:dyDescent="0.25">
      <c r="K122" s="74">
        <v>44009</v>
      </c>
      <c r="L122" s="47">
        <v>99.933499999999995</v>
      </c>
    </row>
    <row r="123" spans="11:12" x14ac:dyDescent="0.25">
      <c r="K123" s="74">
        <v>44016</v>
      </c>
      <c r="L123" s="47">
        <v>100.0712</v>
      </c>
    </row>
    <row r="124" spans="11:12" x14ac:dyDescent="0.25">
      <c r="K124" s="74">
        <v>44023</v>
      </c>
      <c r="L124" s="47">
        <v>102.2449</v>
      </c>
    </row>
    <row r="125" spans="11:12" x14ac:dyDescent="0.25">
      <c r="K125" s="74">
        <v>44030</v>
      </c>
      <c r="L125" s="47">
        <v>102.16379999999999</v>
      </c>
    </row>
    <row r="126" spans="11:12" x14ac:dyDescent="0.25">
      <c r="K126" s="74">
        <v>44037</v>
      </c>
      <c r="L126" s="47">
        <v>102.15770000000001</v>
      </c>
    </row>
    <row r="127" spans="11:12" x14ac:dyDescent="0.25">
      <c r="K127" s="74">
        <v>44044</v>
      </c>
      <c r="L127" s="47">
        <v>101.8553</v>
      </c>
    </row>
    <row r="128" spans="11:12" x14ac:dyDescent="0.25">
      <c r="K128" s="74">
        <v>44051</v>
      </c>
      <c r="L128" s="47">
        <v>101.3742</v>
      </c>
    </row>
    <row r="129" spans="1:12" x14ac:dyDescent="0.25">
      <c r="K129" s="74">
        <v>44058</v>
      </c>
      <c r="L129" s="47">
        <v>101.5342</v>
      </c>
    </row>
    <row r="130" spans="1:12" x14ac:dyDescent="0.25">
      <c r="K130" s="74">
        <v>44065</v>
      </c>
      <c r="L130" s="47">
        <v>101.584</v>
      </c>
    </row>
    <row r="131" spans="1:12" x14ac:dyDescent="0.25">
      <c r="K131" s="74">
        <v>44072</v>
      </c>
      <c r="L131" s="47">
        <v>101.6153</v>
      </c>
    </row>
    <row r="132" spans="1:12" x14ac:dyDescent="0.25">
      <c r="K132" s="74">
        <v>44079</v>
      </c>
      <c r="L132" s="47">
        <v>100.96169999999999</v>
      </c>
    </row>
    <row r="133" spans="1:12" x14ac:dyDescent="0.25">
      <c r="K133" s="74">
        <v>44086</v>
      </c>
      <c r="L133" s="47">
        <v>100.8896</v>
      </c>
    </row>
    <row r="134" spans="1:12" x14ac:dyDescent="0.25">
      <c r="K134" s="74">
        <v>44093</v>
      </c>
      <c r="L134" s="47">
        <v>102.2717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106.9057</v>
      </c>
    </row>
    <row r="151" spans="11:12" x14ac:dyDescent="0.25">
      <c r="K151" s="74">
        <v>43918</v>
      </c>
      <c r="L151" s="47">
        <v>107.6258</v>
      </c>
    </row>
    <row r="152" spans="11:12" x14ac:dyDescent="0.25">
      <c r="K152" s="74">
        <v>43925</v>
      </c>
      <c r="L152" s="47">
        <v>99.531300000000002</v>
      </c>
    </row>
    <row r="153" spans="11:12" x14ac:dyDescent="0.25">
      <c r="K153" s="74">
        <v>43932</v>
      </c>
      <c r="L153" s="47">
        <v>98.000900000000001</v>
      </c>
    </row>
    <row r="154" spans="11:12" x14ac:dyDescent="0.25">
      <c r="K154" s="74">
        <v>43939</v>
      </c>
      <c r="L154" s="47">
        <v>95.309600000000003</v>
      </c>
    </row>
    <row r="155" spans="11:12" x14ac:dyDescent="0.25">
      <c r="K155" s="74">
        <v>43946</v>
      </c>
      <c r="L155" s="47">
        <v>91.975200000000001</v>
      </c>
    </row>
    <row r="156" spans="11:12" x14ac:dyDescent="0.25">
      <c r="K156" s="74">
        <v>43953</v>
      </c>
      <c r="L156" s="47">
        <v>92.331299999999999</v>
      </c>
    </row>
    <row r="157" spans="11:12" x14ac:dyDescent="0.25">
      <c r="K157" s="74">
        <v>43960</v>
      </c>
      <c r="L157" s="47">
        <v>90.0822</v>
      </c>
    </row>
    <row r="158" spans="11:12" x14ac:dyDescent="0.25">
      <c r="K158" s="74">
        <v>43967</v>
      </c>
      <c r="L158" s="47">
        <v>90.431200000000004</v>
      </c>
    </row>
    <row r="159" spans="11:12" x14ac:dyDescent="0.25">
      <c r="K159" s="74">
        <v>43974</v>
      </c>
      <c r="L159" s="47">
        <v>91.650300000000001</v>
      </c>
    </row>
    <row r="160" spans="11:12" x14ac:dyDescent="0.25">
      <c r="K160" s="74">
        <v>43981</v>
      </c>
      <c r="L160" s="47">
        <v>93.078100000000006</v>
      </c>
    </row>
    <row r="161" spans="11:12" x14ac:dyDescent="0.25">
      <c r="K161" s="74">
        <v>43988</v>
      </c>
      <c r="L161" s="47">
        <v>92.039599999999993</v>
      </c>
    </row>
    <row r="162" spans="11:12" x14ac:dyDescent="0.25">
      <c r="K162" s="74">
        <v>43995</v>
      </c>
      <c r="L162" s="47">
        <v>92.680099999999996</v>
      </c>
    </row>
    <row r="163" spans="11:12" x14ac:dyDescent="0.25">
      <c r="K163" s="74">
        <v>44002</v>
      </c>
      <c r="L163" s="47">
        <v>93.181899999999999</v>
      </c>
    </row>
    <row r="164" spans="11:12" x14ac:dyDescent="0.25">
      <c r="K164" s="74">
        <v>44009</v>
      </c>
      <c r="L164" s="47">
        <v>92.255200000000002</v>
      </c>
    </row>
    <row r="165" spans="11:12" x14ac:dyDescent="0.25">
      <c r="K165" s="74">
        <v>44016</v>
      </c>
      <c r="L165" s="47">
        <v>93.815399999999997</v>
      </c>
    </row>
    <row r="166" spans="11:12" x14ac:dyDescent="0.25">
      <c r="K166" s="74">
        <v>44023</v>
      </c>
      <c r="L166" s="47">
        <v>95.445099999999996</v>
      </c>
    </row>
    <row r="167" spans="11:12" x14ac:dyDescent="0.25">
      <c r="K167" s="74">
        <v>44030</v>
      </c>
      <c r="L167" s="47">
        <v>94.1096</v>
      </c>
    </row>
    <row r="168" spans="11:12" x14ac:dyDescent="0.25">
      <c r="K168" s="74">
        <v>44037</v>
      </c>
      <c r="L168" s="47">
        <v>93.164199999999994</v>
      </c>
    </row>
    <row r="169" spans="11:12" x14ac:dyDescent="0.25">
      <c r="K169" s="74">
        <v>44044</v>
      </c>
      <c r="L169" s="47">
        <v>93.424400000000006</v>
      </c>
    </row>
    <row r="170" spans="11:12" x14ac:dyDescent="0.25">
      <c r="K170" s="74">
        <v>44051</v>
      </c>
      <c r="L170" s="47">
        <v>94.415800000000004</v>
      </c>
    </row>
    <row r="171" spans="11:12" x14ac:dyDescent="0.25">
      <c r="K171" s="74">
        <v>44058</v>
      </c>
      <c r="L171" s="47">
        <v>94.629300000000001</v>
      </c>
    </row>
    <row r="172" spans="11:12" x14ac:dyDescent="0.25">
      <c r="K172" s="74">
        <v>44065</v>
      </c>
      <c r="L172" s="47">
        <v>95.001599999999996</v>
      </c>
    </row>
    <row r="173" spans="11:12" x14ac:dyDescent="0.25">
      <c r="K173" s="74">
        <v>44072</v>
      </c>
      <c r="L173" s="47">
        <v>95.205100000000002</v>
      </c>
    </row>
    <row r="174" spans="11:12" x14ac:dyDescent="0.25">
      <c r="K174" s="74">
        <v>44079</v>
      </c>
      <c r="L174" s="47">
        <v>95.257199999999997</v>
      </c>
    </row>
    <row r="175" spans="11:12" x14ac:dyDescent="0.25">
      <c r="K175" s="74">
        <v>44086</v>
      </c>
      <c r="L175" s="47">
        <v>97.544899999999998</v>
      </c>
    </row>
    <row r="176" spans="11:12" x14ac:dyDescent="0.25">
      <c r="K176" s="74">
        <v>44093</v>
      </c>
      <c r="L176" s="47">
        <v>104.8609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A0EA-C59D-44E8-87F7-5D7D693F0108}">
  <sheetPr codeName="Sheet15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Rental, hiring and real estate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7.2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-6.3591316432644818E-2</v>
      </c>
      <c r="C10" s="32">
        <v>-2.7446504463374266E-3</v>
      </c>
      <c r="D10" s="32">
        <v>4.2960270253853405E-3</v>
      </c>
      <c r="E10" s="32">
        <v>-3.4874516925083032E-3</v>
      </c>
      <c r="F10" s="32">
        <v>3.9222668347211886E-3</v>
      </c>
      <c r="G10" s="32">
        <v>5.3422353101518105E-2</v>
      </c>
      <c r="H10" s="32">
        <v>4.768440044747857E-3</v>
      </c>
      <c r="I10" s="67">
        <v>8.2726472622418612E-4</v>
      </c>
      <c r="J10" s="46"/>
      <c r="K10" s="46"/>
      <c r="L10" s="47"/>
    </row>
    <row r="11" spans="1:12" x14ac:dyDescent="0.25">
      <c r="A11" s="68" t="s">
        <v>6</v>
      </c>
      <c r="B11" s="32">
        <v>-5.3368398096239833E-2</v>
      </c>
      <c r="C11" s="32">
        <v>4.4495262985952966E-3</v>
      </c>
      <c r="D11" s="32">
        <v>6.2850129551343947E-3</v>
      </c>
      <c r="E11" s="32">
        <v>-1.7017221428085039E-3</v>
      </c>
      <c r="F11" s="32">
        <v>1.9283808405567981E-2</v>
      </c>
      <c r="G11" s="32">
        <v>6.4467655091900999E-2</v>
      </c>
      <c r="H11" s="32">
        <v>3.6070583127638667E-3</v>
      </c>
      <c r="I11" s="67">
        <v>-3.427795389265853E-3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-0.10476803180082639</v>
      </c>
      <c r="C12" s="32">
        <v>-1.4304801028929059E-2</v>
      </c>
      <c r="D12" s="32">
        <v>4.0441133337243418E-3</v>
      </c>
      <c r="E12" s="32">
        <v>-6.2569224491382247E-3</v>
      </c>
      <c r="F12" s="32">
        <v>-4.6394018794825076E-2</v>
      </c>
      <c r="G12" s="32">
        <v>4.8977409724104248E-2</v>
      </c>
      <c r="H12" s="32">
        <v>1.1279732570693257E-2</v>
      </c>
      <c r="I12" s="67">
        <v>8.1066760379280289E-3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-4.489183040330913E-2</v>
      </c>
      <c r="C13" s="32">
        <v>1.8327367393426997E-3</v>
      </c>
      <c r="D13" s="32">
        <v>7.427736207159974E-3</v>
      </c>
      <c r="E13" s="32">
        <v>-6.4159531808821724E-3</v>
      </c>
      <c r="F13" s="32">
        <v>1.6876258574071379E-2</v>
      </c>
      <c r="G13" s="32">
        <v>5.9617818873123785E-2</v>
      </c>
      <c r="H13" s="32">
        <v>5.6793335306559722E-3</v>
      </c>
      <c r="I13" s="67">
        <v>4.2441355083933097E-3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-7.3934622625363655E-2</v>
      </c>
      <c r="C14" s="32">
        <v>-2.3725755525484837E-2</v>
      </c>
      <c r="D14" s="32">
        <v>-2.2226237802674409E-2</v>
      </c>
      <c r="E14" s="32">
        <v>-5.418096442116882E-4</v>
      </c>
      <c r="F14" s="32">
        <v>0.1214304448546375</v>
      </c>
      <c r="G14" s="32">
        <v>9.4123571928716343E-2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-2.8080129598166637E-2</v>
      </c>
      <c r="C15" s="32">
        <v>3.383489223260927E-4</v>
      </c>
      <c r="D15" s="32">
        <v>4.464045081465029E-3</v>
      </c>
      <c r="E15" s="32">
        <v>1.2251899044346537E-4</v>
      </c>
      <c r="F15" s="32">
        <v>2.1239972755974001E-2</v>
      </c>
      <c r="G15" s="32">
        <v>1.163787254227433E-2</v>
      </c>
      <c r="H15" s="32">
        <v>-5.1765493606206192E-3</v>
      </c>
      <c r="I15" s="67">
        <v>-9.2220731703940295E-3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-3.092965517241375E-2</v>
      </c>
      <c r="C16" s="32">
        <v>5.6913827655311611E-3</v>
      </c>
      <c r="D16" s="32">
        <v>1.0028752156411747E-2</v>
      </c>
      <c r="E16" s="32">
        <v>-2.5810151993117536E-3</v>
      </c>
      <c r="F16" s="32">
        <v>-6.7909853791174313E-2</v>
      </c>
      <c r="G16" s="32">
        <v>1.5672778372395335E-3</v>
      </c>
      <c r="H16" s="32">
        <v>3.693431605909403E-3</v>
      </c>
      <c r="I16" s="67">
        <v>-2.7375293361334152E-2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-3.3481081081081165E-2</v>
      </c>
      <c r="C17" s="32">
        <v>-1.266703478741027E-2</v>
      </c>
      <c r="D17" s="32">
        <v>7.3577464788732172E-3</v>
      </c>
      <c r="E17" s="32">
        <v>3.3917467495760967E-3</v>
      </c>
      <c r="F17" s="32">
        <v>1.8196783136204653E-2</v>
      </c>
      <c r="G17" s="32">
        <v>-3.2347530557134685E-2</v>
      </c>
      <c r="H17" s="32">
        <v>3.3474443437923718E-2</v>
      </c>
      <c r="I17" s="67">
        <v>-4.3226985902217741E-2</v>
      </c>
      <c r="J17" s="46"/>
      <c r="K17" s="46"/>
      <c r="L17" s="47"/>
    </row>
    <row r="18" spans="1:12" x14ac:dyDescent="0.25">
      <c r="A18" s="69" t="s">
        <v>1</v>
      </c>
      <c r="B18" s="32">
        <v>-0.13993477616365257</v>
      </c>
      <c r="C18" s="32">
        <v>0</v>
      </c>
      <c r="D18" s="32">
        <v>0</v>
      </c>
      <c r="E18" s="32">
        <v>0</v>
      </c>
      <c r="F18" s="32">
        <v>-0.1005439414147965</v>
      </c>
      <c r="G18" s="32">
        <v>8.9265462946451324E-2</v>
      </c>
      <c r="H18" s="32">
        <v>0</v>
      </c>
      <c r="I18" s="67">
        <v>8.9265462946451324E-2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-6.59306966458445E-2</v>
      </c>
      <c r="C20" s="32">
        <v>-1.8472141149000754E-3</v>
      </c>
      <c r="D20" s="32">
        <v>6.5490657754823101E-3</v>
      </c>
      <c r="E20" s="32">
        <v>-3.1232845596168568E-3</v>
      </c>
      <c r="F20" s="32">
        <v>-2.1580324460302114E-2</v>
      </c>
      <c r="G20" s="32">
        <v>5.061320331432384E-2</v>
      </c>
      <c r="H20" s="32">
        <v>6.4063971659713559E-3</v>
      </c>
      <c r="I20" s="67">
        <v>-7.2323256685058457E-3</v>
      </c>
      <c r="J20" s="46"/>
      <c r="K20" s="46"/>
      <c r="L20" s="46"/>
    </row>
    <row r="21" spans="1:12" x14ac:dyDescent="0.25">
      <c r="A21" s="68" t="s">
        <v>13</v>
      </c>
      <c r="B21" s="32">
        <v>-7.7119040760478152E-2</v>
      </c>
      <c r="C21" s="32">
        <v>-9.8224806351291383E-3</v>
      </c>
      <c r="D21" s="32">
        <v>9.7541943036016932E-6</v>
      </c>
      <c r="E21" s="32">
        <v>-4.9210401156978278E-3</v>
      </c>
      <c r="F21" s="32">
        <v>3.7329750556835517E-2</v>
      </c>
      <c r="G21" s="32">
        <v>5.4829201983462861E-2</v>
      </c>
      <c r="H21" s="32">
        <v>1.0826596866664318E-3</v>
      </c>
      <c r="I21" s="67">
        <v>1.2637523423777886E-2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0.26470095855272024</v>
      </c>
      <c r="C22" s="32">
        <v>0.11825713262504478</v>
      </c>
      <c r="D22" s="32">
        <v>3.6014156160141475E-2</v>
      </c>
      <c r="E22" s="32">
        <v>1.2995742773918906E-2</v>
      </c>
      <c r="F22" s="32">
        <v>0.35778941603960157</v>
      </c>
      <c r="G22" s="32">
        <v>8.362320880824714E-2</v>
      </c>
      <c r="H22" s="32">
        <v>1.7911415318357049E-2</v>
      </c>
      <c r="I22" s="67">
        <v>-3.216868516128768E-2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-0.10310412280865178</v>
      </c>
      <c r="C23" s="32">
        <v>8.2489657609707834E-4</v>
      </c>
      <c r="D23" s="32">
        <v>6.0114930519277188E-3</v>
      </c>
      <c r="E23" s="32">
        <v>-2.3973316656243915E-3</v>
      </c>
      <c r="F23" s="32">
        <v>2.6145799722233853E-2</v>
      </c>
      <c r="G23" s="32">
        <v>6.0981313208116505E-2</v>
      </c>
      <c r="H23" s="32">
        <v>1.4297183882064912E-2</v>
      </c>
      <c r="I23" s="67">
        <v>-2.2434598257270455E-3</v>
      </c>
      <c r="J23" s="46"/>
      <c r="K23" s="46" t="s">
        <v>48</v>
      </c>
      <c r="L23" s="47">
        <v>113.1</v>
      </c>
    </row>
    <row r="24" spans="1:12" x14ac:dyDescent="0.25">
      <c r="A24" s="68" t="s">
        <v>50</v>
      </c>
      <c r="B24" s="32">
        <v>-7.1528906832524108E-2</v>
      </c>
      <c r="C24" s="32">
        <v>-3.1661980631053632E-3</v>
      </c>
      <c r="D24" s="32">
        <v>3.7125724958222417E-3</v>
      </c>
      <c r="E24" s="32">
        <v>-1.0016497761018428E-3</v>
      </c>
      <c r="F24" s="32">
        <v>1.6559324624522587E-2</v>
      </c>
      <c r="G24" s="32">
        <v>7.0248858913058543E-2</v>
      </c>
      <c r="H24" s="32">
        <v>9.1251895418147377E-3</v>
      </c>
      <c r="I24" s="67">
        <v>4.6303823641067332E-3</v>
      </c>
      <c r="J24" s="46"/>
      <c r="K24" s="46" t="s">
        <v>49</v>
      </c>
      <c r="L24" s="47">
        <v>89.62</v>
      </c>
    </row>
    <row r="25" spans="1:12" x14ac:dyDescent="0.25">
      <c r="A25" s="68" t="s">
        <v>51</v>
      </c>
      <c r="B25" s="32">
        <v>-5.4917600821758783E-2</v>
      </c>
      <c r="C25" s="32">
        <v>-5.2255259137383714E-3</v>
      </c>
      <c r="D25" s="32">
        <v>3.1685984498328601E-3</v>
      </c>
      <c r="E25" s="32">
        <v>-3.5663675011808893E-3</v>
      </c>
      <c r="F25" s="32">
        <v>-1.0926159276612335E-2</v>
      </c>
      <c r="G25" s="32">
        <v>4.8922448072166169E-2</v>
      </c>
      <c r="H25" s="32">
        <v>4.2182825285792536E-3</v>
      </c>
      <c r="I25" s="67">
        <v>-5.1668101914814635E-5</v>
      </c>
      <c r="J25" s="46"/>
      <c r="K25" s="46" t="s">
        <v>50</v>
      </c>
      <c r="L25" s="47">
        <v>93.14</v>
      </c>
    </row>
    <row r="26" spans="1:12" ht="17.25" customHeight="1" x14ac:dyDescent="0.25">
      <c r="A26" s="68" t="s">
        <v>52</v>
      </c>
      <c r="B26" s="32">
        <v>-4.5112748003273917E-2</v>
      </c>
      <c r="C26" s="32">
        <v>-7.0865125014674124E-3</v>
      </c>
      <c r="D26" s="32">
        <v>3.7831904352210177E-3</v>
      </c>
      <c r="E26" s="32">
        <v>-3.9596938624745226E-3</v>
      </c>
      <c r="F26" s="32">
        <v>-1.0535431563940545E-4</v>
      </c>
      <c r="G26" s="32">
        <v>5.9679130843183437E-2</v>
      </c>
      <c r="H26" s="32">
        <v>8.3194884716664141E-4</v>
      </c>
      <c r="I26" s="67">
        <v>6.323977300012551E-3</v>
      </c>
      <c r="J26" s="58"/>
      <c r="K26" s="50" t="s">
        <v>51</v>
      </c>
      <c r="L26" s="47">
        <v>95</v>
      </c>
    </row>
    <row r="27" spans="1:12" x14ac:dyDescent="0.25">
      <c r="A27" s="68" t="s">
        <v>53</v>
      </c>
      <c r="B27" s="32">
        <v>-6.1633613840993307E-2</v>
      </c>
      <c r="C27" s="32">
        <v>-8.1077382433440981E-3</v>
      </c>
      <c r="D27" s="32">
        <v>2.74556659539682E-3</v>
      </c>
      <c r="E27" s="32">
        <v>-3.9461321641089953E-3</v>
      </c>
      <c r="F27" s="32">
        <v>-5.4329041438391235E-3</v>
      </c>
      <c r="G27" s="32">
        <v>4.0276843124636752E-2</v>
      </c>
      <c r="H27" s="32">
        <v>1.2421627374827882E-3</v>
      </c>
      <c r="I27" s="67">
        <v>7.3455197063574396E-3</v>
      </c>
      <c r="J27" s="53"/>
      <c r="K27" s="41" t="s">
        <v>52</v>
      </c>
      <c r="L27" s="47">
        <v>96.17</v>
      </c>
    </row>
    <row r="28" spans="1:12" ht="15.75" thickBot="1" x14ac:dyDescent="0.3">
      <c r="A28" s="70" t="s">
        <v>54</v>
      </c>
      <c r="B28" s="71">
        <v>-6.7733961153619737E-2</v>
      </c>
      <c r="C28" s="71">
        <v>-1.7724031007751884E-2</v>
      </c>
      <c r="D28" s="71">
        <v>1.5301928548847599E-3</v>
      </c>
      <c r="E28" s="71">
        <v>-7.8419071518193162E-3</v>
      </c>
      <c r="F28" s="71">
        <v>0.1083612188502654</v>
      </c>
      <c r="G28" s="71">
        <v>0.10983111280078073</v>
      </c>
      <c r="H28" s="71">
        <v>-2.0860470152639365E-4</v>
      </c>
      <c r="I28" s="72">
        <v>2.8251891398819451E-2</v>
      </c>
      <c r="J28" s="53"/>
      <c r="K28" s="41" t="s">
        <v>53</v>
      </c>
      <c r="L28" s="47">
        <v>94.6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94.91</v>
      </c>
    </row>
    <row r="30" spans="1:12" ht="15.75" customHeight="1" x14ac:dyDescent="0.25">
      <c r="A30" s="26" t="str">
        <f>"Indexed number of payroll jobs and total wages, "&amp;$L$1</f>
        <v>Indexed number of payroll jobs and total wages, Rental, hiring and real estate services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122.07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89.15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92.5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94.21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95.13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93.58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93.08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126.47</v>
      </c>
    </row>
    <row r="41" spans="1:12" x14ac:dyDescent="0.25">
      <c r="K41" s="46" t="s">
        <v>49</v>
      </c>
      <c r="L41" s="47">
        <v>89.69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92.85</v>
      </c>
    </row>
    <row r="43" spans="1:12" ht="15.4" customHeight="1" x14ac:dyDescent="0.25">
      <c r="A43" s="26" t="str">
        <f>"Indexed number of payroll jobs in "&amp;$L$1&amp;" each week by age group"</f>
        <v>Indexed number of payroll jobs in Rental, hiring and real estate services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94.51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95.49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93.84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93.23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93.66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90.67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95.11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93.05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98.11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96.77</v>
      </c>
    </row>
    <row r="57" spans="1:12" ht="15.4" customHeight="1" x14ac:dyDescent="0.25">
      <c r="K57" s="41" t="s">
        <v>2</v>
      </c>
      <c r="L57" s="47">
        <v>98.45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58" s="41" t="s">
        <v>1</v>
      </c>
      <c r="L58" s="47">
        <v>85.97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93.23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89.49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94.19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92.74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97.1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96.49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96.24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85.97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94.06</v>
      </c>
    </row>
    <row r="70" spans="1:12" ht="15.4" customHeight="1" x14ac:dyDescent="0.25">
      <c r="K70" s="46" t="s">
        <v>5</v>
      </c>
      <c r="L70" s="47">
        <v>90.09</v>
      </c>
    </row>
    <row r="71" spans="1:12" ht="15.4" customHeight="1" x14ac:dyDescent="0.25">
      <c r="K71" s="46" t="s">
        <v>46</v>
      </c>
      <c r="L71" s="47">
        <v>94.96</v>
      </c>
    </row>
    <row r="72" spans="1:12" ht="15.4" customHeight="1" x14ac:dyDescent="0.25">
      <c r="K72" s="50" t="s">
        <v>4</v>
      </c>
      <c r="L72" s="47">
        <v>90.68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3" s="41" t="s">
        <v>3</v>
      </c>
      <c r="L73" s="47">
        <v>97.89</v>
      </c>
    </row>
    <row r="74" spans="1:12" ht="15.4" customHeight="1" x14ac:dyDescent="0.25">
      <c r="K74" s="41" t="s">
        <v>45</v>
      </c>
      <c r="L74" s="47">
        <v>98.14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96.93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85.97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93.67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90.58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94.37</v>
      </c>
    </row>
    <row r="83" spans="1:12" ht="15.4" customHeight="1" x14ac:dyDescent="0.25">
      <c r="K83" s="50" t="s">
        <v>4</v>
      </c>
      <c r="L83" s="47">
        <v>94.95</v>
      </c>
    </row>
    <row r="84" spans="1:12" ht="15.4" customHeight="1" x14ac:dyDescent="0.25">
      <c r="K84" s="41" t="s">
        <v>3</v>
      </c>
      <c r="L84" s="47">
        <v>94.93</v>
      </c>
    </row>
    <row r="85" spans="1:12" ht="15.4" customHeight="1" x14ac:dyDescent="0.25">
      <c r="K85" s="41" t="s">
        <v>45</v>
      </c>
      <c r="L85" s="47">
        <v>96.41</v>
      </c>
    </row>
    <row r="86" spans="1:12" ht="15.4" customHeight="1" x14ac:dyDescent="0.25">
      <c r="K86" s="41" t="s">
        <v>2</v>
      </c>
      <c r="L86" s="47">
        <v>95.77</v>
      </c>
    </row>
    <row r="87" spans="1:12" ht="15.4" customHeight="1" x14ac:dyDescent="0.25">
      <c r="K87" s="41" t="s">
        <v>1</v>
      </c>
      <c r="L87" s="47">
        <v>84.54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93.11</v>
      </c>
    </row>
    <row r="90" spans="1:12" ht="15" customHeight="1" x14ac:dyDescent="0.25">
      <c r="K90" s="46" t="s">
        <v>5</v>
      </c>
      <c r="L90" s="47">
        <v>88.32</v>
      </c>
    </row>
    <row r="91" spans="1:12" ht="15" customHeight="1" x14ac:dyDescent="0.25">
      <c r="A91" s="26"/>
      <c r="K91" s="46" t="s">
        <v>46</v>
      </c>
      <c r="L91" s="47">
        <v>93.83</v>
      </c>
    </row>
    <row r="92" spans="1:12" ht="15" customHeight="1" x14ac:dyDescent="0.25">
      <c r="K92" s="50" t="s">
        <v>4</v>
      </c>
      <c r="L92" s="47">
        <v>94.49</v>
      </c>
    </row>
    <row r="93" spans="1:12" ht="15" customHeight="1" x14ac:dyDescent="0.25">
      <c r="K93" s="41" t="s">
        <v>3</v>
      </c>
      <c r="L93" s="47">
        <v>94.89</v>
      </c>
    </row>
    <row r="94" spans="1:12" ht="15" customHeight="1" x14ac:dyDescent="0.25">
      <c r="K94" s="41" t="s">
        <v>45</v>
      </c>
      <c r="L94" s="47">
        <v>95.5</v>
      </c>
    </row>
    <row r="95" spans="1:12" ht="15" customHeight="1" x14ac:dyDescent="0.25">
      <c r="K95" s="41" t="s">
        <v>2</v>
      </c>
      <c r="L95" s="47">
        <v>93.28</v>
      </c>
    </row>
    <row r="96" spans="1:12" ht="15" customHeight="1" x14ac:dyDescent="0.25">
      <c r="K96" s="41" t="s">
        <v>1</v>
      </c>
      <c r="L96" s="47">
        <v>84.54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93.22</v>
      </c>
    </row>
    <row r="99" spans="1:12" x14ac:dyDescent="0.25">
      <c r="A99" s="25"/>
      <c r="B99" s="24"/>
      <c r="K99" s="46" t="s">
        <v>5</v>
      </c>
      <c r="L99" s="47">
        <v>88.22</v>
      </c>
    </row>
    <row r="100" spans="1:12" x14ac:dyDescent="0.25">
      <c r="A100" s="25"/>
      <c r="B100" s="24"/>
      <c r="K100" s="46" t="s">
        <v>46</v>
      </c>
      <c r="L100" s="47">
        <v>94.3</v>
      </c>
    </row>
    <row r="101" spans="1:12" x14ac:dyDescent="0.25">
      <c r="A101" s="25"/>
      <c r="B101" s="24"/>
      <c r="K101" s="50" t="s">
        <v>4</v>
      </c>
      <c r="L101" s="47">
        <v>92.36</v>
      </c>
    </row>
    <row r="102" spans="1:12" x14ac:dyDescent="0.25">
      <c r="A102" s="25"/>
      <c r="B102" s="24"/>
      <c r="K102" s="41" t="s">
        <v>3</v>
      </c>
      <c r="L102" s="47">
        <v>94.7</v>
      </c>
    </row>
    <row r="103" spans="1:12" x14ac:dyDescent="0.25">
      <c r="A103" s="25"/>
      <c r="B103" s="24"/>
      <c r="K103" s="41" t="s">
        <v>45</v>
      </c>
      <c r="L103" s="47">
        <v>95.84</v>
      </c>
    </row>
    <row r="104" spans="1:12" x14ac:dyDescent="0.25">
      <c r="A104" s="25"/>
      <c r="B104" s="24"/>
      <c r="K104" s="41" t="s">
        <v>2</v>
      </c>
      <c r="L104" s="47">
        <v>93.92</v>
      </c>
    </row>
    <row r="105" spans="1:12" x14ac:dyDescent="0.25">
      <c r="A105" s="25"/>
      <c r="B105" s="24"/>
      <c r="K105" s="41" t="s">
        <v>1</v>
      </c>
      <c r="L105" s="47">
        <v>84.54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98.885099999999994</v>
      </c>
    </row>
    <row r="109" spans="1:12" x14ac:dyDescent="0.25">
      <c r="K109" s="74">
        <v>43918</v>
      </c>
      <c r="L109" s="47">
        <v>95.882099999999994</v>
      </c>
    </row>
    <row r="110" spans="1:12" x14ac:dyDescent="0.25">
      <c r="K110" s="74">
        <v>43925</v>
      </c>
      <c r="L110" s="47">
        <v>92.654799999999994</v>
      </c>
    </row>
    <row r="111" spans="1:12" x14ac:dyDescent="0.25">
      <c r="K111" s="74">
        <v>43932</v>
      </c>
      <c r="L111" s="47">
        <v>90.710899999999995</v>
      </c>
    </row>
    <row r="112" spans="1:12" x14ac:dyDescent="0.25">
      <c r="K112" s="74">
        <v>43939</v>
      </c>
      <c r="L112" s="47">
        <v>89.887900000000002</v>
      </c>
    </row>
    <row r="113" spans="11:12" x14ac:dyDescent="0.25">
      <c r="K113" s="74">
        <v>43946</v>
      </c>
      <c r="L113" s="47">
        <v>89.852599999999995</v>
      </c>
    </row>
    <row r="114" spans="11:12" x14ac:dyDescent="0.25">
      <c r="K114" s="74">
        <v>43953</v>
      </c>
      <c r="L114" s="47">
        <v>90.184600000000003</v>
      </c>
    </row>
    <row r="115" spans="11:12" x14ac:dyDescent="0.25">
      <c r="K115" s="74">
        <v>43960</v>
      </c>
      <c r="L115" s="47">
        <v>90.833699999999993</v>
      </c>
    </row>
    <row r="116" spans="11:12" x14ac:dyDescent="0.25">
      <c r="K116" s="74">
        <v>43967</v>
      </c>
      <c r="L116" s="47">
        <v>91.230199999999996</v>
      </c>
    </row>
    <row r="117" spans="11:12" x14ac:dyDescent="0.25">
      <c r="K117" s="74">
        <v>43974</v>
      </c>
      <c r="L117" s="47">
        <v>91.487200000000001</v>
      </c>
    </row>
    <row r="118" spans="11:12" x14ac:dyDescent="0.25">
      <c r="K118" s="74">
        <v>43981</v>
      </c>
      <c r="L118" s="47">
        <v>91.937700000000007</v>
      </c>
    </row>
    <row r="119" spans="11:12" x14ac:dyDescent="0.25">
      <c r="K119" s="74">
        <v>43988</v>
      </c>
      <c r="L119" s="47">
        <v>91.7029</v>
      </c>
    </row>
    <row r="120" spans="11:12" x14ac:dyDescent="0.25">
      <c r="K120" s="74">
        <v>43995</v>
      </c>
      <c r="L120" s="47">
        <v>91.847899999999996</v>
      </c>
    </row>
    <row r="121" spans="11:12" x14ac:dyDescent="0.25">
      <c r="K121" s="74">
        <v>44002</v>
      </c>
      <c r="L121" s="47">
        <v>92.047899999999998</v>
      </c>
    </row>
    <row r="122" spans="11:12" x14ac:dyDescent="0.25">
      <c r="K122" s="74">
        <v>44009</v>
      </c>
      <c r="L122" s="47">
        <v>92.4465</v>
      </c>
    </row>
    <row r="123" spans="11:12" x14ac:dyDescent="0.25">
      <c r="K123" s="74">
        <v>44016</v>
      </c>
      <c r="L123" s="47">
        <v>93.357900000000001</v>
      </c>
    </row>
    <row r="124" spans="11:12" x14ac:dyDescent="0.25">
      <c r="K124" s="74">
        <v>44023</v>
      </c>
      <c r="L124" s="47">
        <v>93.609700000000004</v>
      </c>
    </row>
    <row r="125" spans="11:12" x14ac:dyDescent="0.25">
      <c r="K125" s="74">
        <v>44030</v>
      </c>
      <c r="L125" s="47">
        <v>93.665099999999995</v>
      </c>
    </row>
    <row r="126" spans="11:12" x14ac:dyDescent="0.25">
      <c r="K126" s="74">
        <v>44037</v>
      </c>
      <c r="L126" s="47">
        <v>93.110500000000002</v>
      </c>
    </row>
    <row r="127" spans="11:12" x14ac:dyDescent="0.25">
      <c r="K127" s="74">
        <v>44044</v>
      </c>
      <c r="L127" s="47">
        <v>93.030799999999999</v>
      </c>
    </row>
    <row r="128" spans="11:12" x14ac:dyDescent="0.25">
      <c r="K128" s="74">
        <v>44051</v>
      </c>
      <c r="L128" s="47">
        <v>94.139099999999999</v>
      </c>
    </row>
    <row r="129" spans="1:12" x14ac:dyDescent="0.25">
      <c r="K129" s="74">
        <v>44058</v>
      </c>
      <c r="L129" s="47">
        <v>94.092500000000001</v>
      </c>
    </row>
    <row r="130" spans="1:12" x14ac:dyDescent="0.25">
      <c r="K130" s="74">
        <v>44065</v>
      </c>
      <c r="L130" s="47">
        <v>93.898600000000002</v>
      </c>
    </row>
    <row r="131" spans="1:12" x14ac:dyDescent="0.25">
      <c r="K131" s="74">
        <v>44072</v>
      </c>
      <c r="L131" s="47">
        <v>94.097200000000001</v>
      </c>
    </row>
    <row r="132" spans="1:12" x14ac:dyDescent="0.25">
      <c r="K132" s="74">
        <v>44079</v>
      </c>
      <c r="L132" s="47">
        <v>93.566599999999994</v>
      </c>
    </row>
    <row r="133" spans="1:12" x14ac:dyDescent="0.25">
      <c r="K133" s="74">
        <v>44086</v>
      </c>
      <c r="L133" s="47">
        <v>93.240300000000005</v>
      </c>
    </row>
    <row r="134" spans="1:12" x14ac:dyDescent="0.25">
      <c r="K134" s="74">
        <v>44093</v>
      </c>
      <c r="L134" s="47">
        <v>93.640900000000002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99.367400000000004</v>
      </c>
    </row>
    <row r="151" spans="11:12" x14ac:dyDescent="0.25">
      <c r="K151" s="74">
        <v>43918</v>
      </c>
      <c r="L151" s="47">
        <v>98.561499999999995</v>
      </c>
    </row>
    <row r="152" spans="11:12" x14ac:dyDescent="0.25">
      <c r="K152" s="74">
        <v>43925</v>
      </c>
      <c r="L152" s="47">
        <v>97.870199999999997</v>
      </c>
    </row>
    <row r="153" spans="11:12" x14ac:dyDescent="0.25">
      <c r="K153" s="74">
        <v>43932</v>
      </c>
      <c r="L153" s="47">
        <v>94.535399999999996</v>
      </c>
    </row>
    <row r="154" spans="11:12" x14ac:dyDescent="0.25">
      <c r="K154" s="74">
        <v>43939</v>
      </c>
      <c r="L154" s="47">
        <v>93.641000000000005</v>
      </c>
    </row>
    <row r="155" spans="11:12" x14ac:dyDescent="0.25">
      <c r="K155" s="74">
        <v>43946</v>
      </c>
      <c r="L155" s="47">
        <v>94.830600000000004</v>
      </c>
    </row>
    <row r="156" spans="11:12" x14ac:dyDescent="0.25">
      <c r="K156" s="74">
        <v>43953</v>
      </c>
      <c r="L156" s="47">
        <v>95.139399999999995</v>
      </c>
    </row>
    <row r="157" spans="11:12" x14ac:dyDescent="0.25">
      <c r="K157" s="74">
        <v>43960</v>
      </c>
      <c r="L157" s="47">
        <v>90.0227</v>
      </c>
    </row>
    <row r="158" spans="11:12" x14ac:dyDescent="0.25">
      <c r="K158" s="74">
        <v>43967</v>
      </c>
      <c r="L158" s="47">
        <v>89.276399999999995</v>
      </c>
    </row>
    <row r="159" spans="11:12" x14ac:dyDescent="0.25">
      <c r="K159" s="74">
        <v>43974</v>
      </c>
      <c r="L159" s="47">
        <v>88.127099999999999</v>
      </c>
    </row>
    <row r="160" spans="11:12" x14ac:dyDescent="0.25">
      <c r="K160" s="74">
        <v>43981</v>
      </c>
      <c r="L160" s="47">
        <v>89.611199999999997</v>
      </c>
    </row>
    <row r="161" spans="11:12" x14ac:dyDescent="0.25">
      <c r="K161" s="74">
        <v>43988</v>
      </c>
      <c r="L161" s="47">
        <v>92.058000000000007</v>
      </c>
    </row>
    <row r="162" spans="11:12" x14ac:dyDescent="0.25">
      <c r="K162" s="74">
        <v>43995</v>
      </c>
      <c r="L162" s="47">
        <v>91.693700000000007</v>
      </c>
    </row>
    <row r="163" spans="11:12" x14ac:dyDescent="0.25">
      <c r="K163" s="74">
        <v>44002</v>
      </c>
      <c r="L163" s="47">
        <v>94.968400000000003</v>
      </c>
    </row>
    <row r="164" spans="11:12" x14ac:dyDescent="0.25">
      <c r="K164" s="74">
        <v>44009</v>
      </c>
      <c r="L164" s="47">
        <v>96.981999999999999</v>
      </c>
    </row>
    <row r="165" spans="11:12" x14ac:dyDescent="0.25">
      <c r="K165" s="74">
        <v>44016</v>
      </c>
      <c r="L165" s="47">
        <v>96.911100000000005</v>
      </c>
    </row>
    <row r="166" spans="11:12" x14ac:dyDescent="0.25">
      <c r="K166" s="74">
        <v>44023</v>
      </c>
      <c r="L166" s="47">
        <v>92.128600000000006</v>
      </c>
    </row>
    <row r="167" spans="11:12" x14ac:dyDescent="0.25">
      <c r="K167" s="74">
        <v>44030</v>
      </c>
      <c r="L167" s="47">
        <v>91.904300000000006</v>
      </c>
    </row>
    <row r="168" spans="11:12" x14ac:dyDescent="0.25">
      <c r="K168" s="74">
        <v>44037</v>
      </c>
      <c r="L168" s="47">
        <v>91.116500000000002</v>
      </c>
    </row>
    <row r="169" spans="11:12" x14ac:dyDescent="0.25">
      <c r="K169" s="74">
        <v>44044</v>
      </c>
      <c r="L169" s="47">
        <v>92.524100000000004</v>
      </c>
    </row>
    <row r="170" spans="11:12" x14ac:dyDescent="0.25">
      <c r="K170" s="74">
        <v>44051</v>
      </c>
      <c r="L170" s="47">
        <v>95.637200000000007</v>
      </c>
    </row>
    <row r="171" spans="11:12" x14ac:dyDescent="0.25">
      <c r="K171" s="74">
        <v>44058</v>
      </c>
      <c r="L171" s="47">
        <v>95.235699999999994</v>
      </c>
    </row>
    <row r="172" spans="11:12" x14ac:dyDescent="0.25">
      <c r="K172" s="74">
        <v>44065</v>
      </c>
      <c r="L172" s="47">
        <v>95.301000000000002</v>
      </c>
    </row>
    <row r="173" spans="11:12" x14ac:dyDescent="0.25">
      <c r="K173" s="74">
        <v>44072</v>
      </c>
      <c r="L173" s="47">
        <v>96.346599999999995</v>
      </c>
    </row>
    <row r="174" spans="11:12" x14ac:dyDescent="0.25">
      <c r="K174" s="74">
        <v>44079</v>
      </c>
      <c r="L174" s="47">
        <v>99.833200000000005</v>
      </c>
    </row>
    <row r="175" spans="11:12" x14ac:dyDescent="0.25">
      <c r="K175" s="74">
        <v>44086</v>
      </c>
      <c r="L175" s="47">
        <v>99.915800000000004</v>
      </c>
    </row>
    <row r="176" spans="11:12" x14ac:dyDescent="0.25">
      <c r="K176" s="74">
        <v>44093</v>
      </c>
      <c r="L176" s="47">
        <v>100.3922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7CC5-CDE7-43B9-A4BF-D720A592EE9D}">
  <sheetPr codeName="Sheet16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Professional, scientific and technical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-3.9023997300736579E-2</v>
      </c>
      <c r="C10" s="32">
        <v>-1.8077728592315045E-2</v>
      </c>
      <c r="D10" s="32">
        <v>-1.4619170537835124E-3</v>
      </c>
      <c r="E10" s="32">
        <v>-4.7414123989149015E-3</v>
      </c>
      <c r="F10" s="32">
        <v>-5.4620518573295307E-2</v>
      </c>
      <c r="G10" s="32">
        <v>-1.7019456900655427E-3</v>
      </c>
      <c r="H10" s="32">
        <v>-3.4630446247674307E-4</v>
      </c>
      <c r="I10" s="67">
        <v>-6.1110322723813004E-3</v>
      </c>
      <c r="J10" s="46"/>
      <c r="K10" s="46"/>
      <c r="L10" s="47"/>
    </row>
    <row r="11" spans="1:12" x14ac:dyDescent="0.25">
      <c r="A11" s="68" t="s">
        <v>6</v>
      </c>
      <c r="B11" s="32">
        <v>-4.399371445486433E-2</v>
      </c>
      <c r="C11" s="32">
        <v>-2.197889216058968E-2</v>
      </c>
      <c r="D11" s="32">
        <v>-2.642614032090651E-3</v>
      </c>
      <c r="E11" s="32">
        <v>-4.8159131108574948E-3</v>
      </c>
      <c r="F11" s="32">
        <v>-7.0714162371215972E-2</v>
      </c>
      <c r="G11" s="32">
        <v>-7.0321637036567797E-3</v>
      </c>
      <c r="H11" s="32">
        <v>-2.6929908111315015E-3</v>
      </c>
      <c r="I11" s="67">
        <v>-4.8215773041124788E-3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-5.675599639314699E-2</v>
      </c>
      <c r="C12" s="32">
        <v>-1.8282015132682128E-2</v>
      </c>
      <c r="D12" s="32">
        <v>1.3399816207753101E-3</v>
      </c>
      <c r="E12" s="32">
        <v>-4.1309533392932529E-3</v>
      </c>
      <c r="F12" s="32">
        <v>-5.3661550783176915E-2</v>
      </c>
      <c r="G12" s="32">
        <v>-3.242271853621248E-3</v>
      </c>
      <c r="H12" s="32">
        <v>4.041288560875822E-3</v>
      </c>
      <c r="I12" s="67">
        <v>-1.0000549194234543E-3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-2.824648581759126E-2</v>
      </c>
      <c r="C13" s="32">
        <v>-1.5370409069536684E-2</v>
      </c>
      <c r="D13" s="32">
        <v>-1.6529823074479255E-3</v>
      </c>
      <c r="E13" s="32">
        <v>-5.9436439869147151E-3</v>
      </c>
      <c r="F13" s="32">
        <v>-6.4265330481892979E-2</v>
      </c>
      <c r="G13" s="32">
        <v>-9.2714270014948585E-3</v>
      </c>
      <c r="H13" s="32">
        <v>-5.9778856591045093E-3</v>
      </c>
      <c r="I13" s="67">
        <v>-2.5339826620763839E-2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-4.6058649448480482E-3</v>
      </c>
      <c r="C14" s="32">
        <v>-2.6829597016937434E-3</v>
      </c>
      <c r="D14" s="32">
        <v>5.0380296993841611E-3</v>
      </c>
      <c r="E14" s="32">
        <v>-6.2536554640751918E-3</v>
      </c>
      <c r="F14" s="32">
        <v>1.5040577568354863E-2</v>
      </c>
      <c r="G14" s="32">
        <v>6.0524888718473502E-2</v>
      </c>
      <c r="H14" s="32">
        <v>2.4591889517387111E-2</v>
      </c>
      <c r="I14" s="67">
        <v>1.0151253488859036E-2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-3.8165099700383509E-3</v>
      </c>
      <c r="C15" s="32">
        <v>-9.0606586580186388E-3</v>
      </c>
      <c r="D15" s="32">
        <v>-7.280901447120125E-3</v>
      </c>
      <c r="E15" s="32">
        <v>-1.9979449708871222E-3</v>
      </c>
      <c r="F15" s="32">
        <v>-1.4812621219779998E-2</v>
      </c>
      <c r="G15" s="32">
        <v>2.524823655034969E-2</v>
      </c>
      <c r="H15" s="32">
        <v>5.1108200814133919E-3</v>
      </c>
      <c r="I15" s="67">
        <v>-7.235898871297719E-3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-3.0850088843168311E-2</v>
      </c>
      <c r="C16" s="32">
        <v>-4.2020985996086058E-2</v>
      </c>
      <c r="D16" s="32">
        <v>-1.7704570630447947E-3</v>
      </c>
      <c r="E16" s="32">
        <v>-7.5199614537444504E-3</v>
      </c>
      <c r="F16" s="32">
        <v>-3.5724546358614329E-2</v>
      </c>
      <c r="G16" s="32">
        <v>-3.4512594254475615E-2</v>
      </c>
      <c r="H16" s="32">
        <v>-1.3069969188064579E-2</v>
      </c>
      <c r="I16" s="67">
        <v>2.9959514177686275E-2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-5.9023890784982935E-2</v>
      </c>
      <c r="C17" s="32">
        <v>-1.5159849973209516E-2</v>
      </c>
      <c r="D17" s="32">
        <v>-3.0518893509311473E-3</v>
      </c>
      <c r="E17" s="32">
        <v>-9.3139888948593486E-3</v>
      </c>
      <c r="F17" s="32">
        <v>-3.4309889083123712E-2</v>
      </c>
      <c r="G17" s="32">
        <v>-7.4099832916352248E-3</v>
      </c>
      <c r="H17" s="32">
        <v>-7.971971577809156E-3</v>
      </c>
      <c r="I17" s="67">
        <v>-3.6590891951240101E-2</v>
      </c>
      <c r="J17" s="46"/>
      <c r="K17" s="46"/>
      <c r="L17" s="47"/>
    </row>
    <row r="18" spans="1:12" x14ac:dyDescent="0.25">
      <c r="A18" s="69" t="s">
        <v>1</v>
      </c>
      <c r="B18" s="32">
        <v>-4.8438655600295921E-2</v>
      </c>
      <c r="C18" s="32">
        <v>-3.4595022718746149E-2</v>
      </c>
      <c r="D18" s="32">
        <v>-2.7086383601757635E-3</v>
      </c>
      <c r="E18" s="32">
        <v>-8.0731280167443131E-3</v>
      </c>
      <c r="F18" s="32">
        <v>-4.0759678752405271E-2</v>
      </c>
      <c r="G18" s="32">
        <v>-4.3903599854351216E-2</v>
      </c>
      <c r="H18" s="32">
        <v>-2.8270186923817109E-2</v>
      </c>
      <c r="I18" s="67">
        <v>1.0494764107837451E-2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-4.3690342948525585E-2</v>
      </c>
      <c r="C20" s="32">
        <v>-1.8828908242943698E-2</v>
      </c>
      <c r="D20" s="32">
        <v>-1.4163838399557926E-3</v>
      </c>
      <c r="E20" s="32">
        <v>-4.0720156359067561E-3</v>
      </c>
      <c r="F20" s="32">
        <v>-7.0228964875448274E-2</v>
      </c>
      <c r="G20" s="32">
        <v>-2.11816925431485E-3</v>
      </c>
      <c r="H20" s="32">
        <v>-4.5713849693773678E-4</v>
      </c>
      <c r="I20" s="67">
        <v>-6.7302575767647088E-3</v>
      </c>
      <c r="J20" s="46"/>
      <c r="K20" s="46"/>
      <c r="L20" s="46"/>
    </row>
    <row r="21" spans="1:12" x14ac:dyDescent="0.25">
      <c r="A21" s="68" t="s">
        <v>13</v>
      </c>
      <c r="B21" s="32">
        <v>-3.5734671776714522E-2</v>
      </c>
      <c r="C21" s="32">
        <v>-1.7227748069380322E-2</v>
      </c>
      <c r="D21" s="32">
        <v>-1.2951386402110243E-3</v>
      </c>
      <c r="E21" s="32">
        <v>-5.3147258102921313E-3</v>
      </c>
      <c r="F21" s="32">
        <v>-2.8874255077250166E-2</v>
      </c>
      <c r="G21" s="32">
        <v>-7.6869192686590537E-4</v>
      </c>
      <c r="H21" s="32">
        <v>1.5951746129028166E-4</v>
      </c>
      <c r="I21" s="67">
        <v>-3.6554278038515298E-3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6.184011717545479E-2</v>
      </c>
      <c r="C22" s="32">
        <v>-1.6344440788185199E-3</v>
      </c>
      <c r="D22" s="32">
        <v>-1.5584577502103514E-3</v>
      </c>
      <c r="E22" s="32">
        <v>-9.7811076115634776E-3</v>
      </c>
      <c r="F22" s="32">
        <v>0.30012846828920359</v>
      </c>
      <c r="G22" s="32">
        <v>-4.783290693313702E-2</v>
      </c>
      <c r="H22" s="32">
        <v>7.9984448763004146E-3</v>
      </c>
      <c r="I22" s="67">
        <v>-1.4350294259752316E-2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-4.0876327304622206E-2</v>
      </c>
      <c r="C23" s="32">
        <v>-1.165441609007245E-2</v>
      </c>
      <c r="D23" s="32">
        <v>-7.0565332358019095E-4</v>
      </c>
      <c r="E23" s="32">
        <v>-3.5970170869374929E-3</v>
      </c>
      <c r="F23" s="32">
        <v>1.2684052212122321E-2</v>
      </c>
      <c r="G23" s="32">
        <v>9.7209206832697959E-3</v>
      </c>
      <c r="H23" s="32">
        <v>-4.1792281481550786E-3</v>
      </c>
      <c r="I23" s="67">
        <v>-6.6628937158624835E-3</v>
      </c>
      <c r="J23" s="46"/>
      <c r="K23" s="46" t="s">
        <v>48</v>
      </c>
      <c r="L23" s="47">
        <v>106.36</v>
      </c>
    </row>
    <row r="24" spans="1:12" x14ac:dyDescent="0.25">
      <c r="A24" s="68" t="s">
        <v>50</v>
      </c>
      <c r="B24" s="32">
        <v>-3.5866682903810232E-2</v>
      </c>
      <c r="C24" s="32">
        <v>-1.6379641294381631E-2</v>
      </c>
      <c r="D24" s="32">
        <v>-1.8010722904838739E-3</v>
      </c>
      <c r="E24" s="32">
        <v>-2.6644669600360826E-3</v>
      </c>
      <c r="F24" s="32">
        <v>-3.8221358956351703E-2</v>
      </c>
      <c r="G24" s="32">
        <v>8.3809008899482507E-6</v>
      </c>
      <c r="H24" s="32">
        <v>-3.4724305556608215E-3</v>
      </c>
      <c r="I24" s="67">
        <v>-4.5647277889437898E-3</v>
      </c>
      <c r="J24" s="46"/>
      <c r="K24" s="46" t="s">
        <v>49</v>
      </c>
      <c r="L24" s="47">
        <v>97.04</v>
      </c>
    </row>
    <row r="25" spans="1:12" x14ac:dyDescent="0.25">
      <c r="A25" s="68" t="s">
        <v>51</v>
      </c>
      <c r="B25" s="32">
        <v>-3.198775414082744E-2</v>
      </c>
      <c r="C25" s="32">
        <v>-1.7214521386213155E-2</v>
      </c>
      <c r="D25" s="32">
        <v>1.2149219668100564E-4</v>
      </c>
      <c r="E25" s="32">
        <v>-3.991194416883781E-3</v>
      </c>
      <c r="F25" s="32">
        <v>-7.6254572432228218E-2</v>
      </c>
      <c r="G25" s="32">
        <v>2.923091518607368E-4</v>
      </c>
      <c r="H25" s="32">
        <v>1.9734146215306669E-3</v>
      </c>
      <c r="I25" s="67">
        <v>-4.1244401793525398E-3</v>
      </c>
      <c r="J25" s="46"/>
      <c r="K25" s="46" t="s">
        <v>50</v>
      </c>
      <c r="L25" s="47">
        <v>98.02</v>
      </c>
    </row>
    <row r="26" spans="1:12" ht="17.25" customHeight="1" x14ac:dyDescent="0.25">
      <c r="A26" s="68" t="s">
        <v>52</v>
      </c>
      <c r="B26" s="32">
        <v>-3.020153376762591E-2</v>
      </c>
      <c r="C26" s="32">
        <v>-1.4704848676726057E-2</v>
      </c>
      <c r="D26" s="32">
        <v>1.4777672413559539E-3</v>
      </c>
      <c r="E26" s="32">
        <v>-4.1016784774585702E-3</v>
      </c>
      <c r="F26" s="32">
        <v>-8.8142035004640573E-2</v>
      </c>
      <c r="G26" s="32">
        <v>-3.5148358292367288E-3</v>
      </c>
      <c r="H26" s="32">
        <v>7.0265318615390093E-3</v>
      </c>
      <c r="I26" s="67">
        <v>-7.1656505743686871E-3</v>
      </c>
      <c r="J26" s="58"/>
      <c r="K26" s="50" t="s">
        <v>51</v>
      </c>
      <c r="L26" s="47">
        <v>98.5</v>
      </c>
    </row>
    <row r="27" spans="1:12" x14ac:dyDescent="0.25">
      <c r="A27" s="68" t="s">
        <v>53</v>
      </c>
      <c r="B27" s="32">
        <v>-4.9691035343684131E-2</v>
      </c>
      <c r="C27" s="32">
        <v>-2.2662314423865459E-2</v>
      </c>
      <c r="D27" s="32">
        <v>-1.9512169140700752E-3</v>
      </c>
      <c r="E27" s="32">
        <v>-5.6207149000175871E-3</v>
      </c>
      <c r="F27" s="32">
        <v>-9.9893599177281245E-2</v>
      </c>
      <c r="G27" s="32">
        <v>-1.6400163145419144E-3</v>
      </c>
      <c r="H27" s="32">
        <v>3.8046542070051537E-3</v>
      </c>
      <c r="I27" s="67">
        <v>-6.4435739158223981E-3</v>
      </c>
      <c r="J27" s="53"/>
      <c r="K27" s="41" t="s">
        <v>52</v>
      </c>
      <c r="L27" s="47">
        <v>98.43</v>
      </c>
    </row>
    <row r="28" spans="1:12" ht="15.75" thickBot="1" x14ac:dyDescent="0.3">
      <c r="A28" s="70" t="s">
        <v>54</v>
      </c>
      <c r="B28" s="71">
        <v>-8.4466552315608956E-2</v>
      </c>
      <c r="C28" s="71">
        <v>-3.5970755248594832E-2</v>
      </c>
      <c r="D28" s="71">
        <v>-6.2827667010881827E-3</v>
      </c>
      <c r="E28" s="71">
        <v>-8.8474673017685523E-3</v>
      </c>
      <c r="F28" s="71">
        <v>-4.8534473256200528E-2</v>
      </c>
      <c r="G28" s="71">
        <v>-4.0275703383925276E-2</v>
      </c>
      <c r="H28" s="71">
        <v>2.7883353353432838E-3</v>
      </c>
      <c r="I28" s="72">
        <v>-2.1517628990988968E-2</v>
      </c>
      <c r="J28" s="53"/>
      <c r="K28" s="41" t="s">
        <v>53</v>
      </c>
      <c r="L28" s="47">
        <v>97.23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94.97</v>
      </c>
    </row>
    <row r="30" spans="1:12" ht="15.75" customHeight="1" x14ac:dyDescent="0.25">
      <c r="A30" s="26" t="str">
        <f>"Indexed number of payroll jobs and total wages, "&amp;$L$1</f>
        <v>Indexed number of payroll jobs and total wages, Professional, scientific and technical services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106.35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95.98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96.59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96.79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96.84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95.22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92.13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106.18</v>
      </c>
    </row>
    <row r="41" spans="1:12" x14ac:dyDescent="0.25">
      <c r="K41" s="46" t="s">
        <v>49</v>
      </c>
      <c r="L41" s="47">
        <v>95.91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96.41</v>
      </c>
    </row>
    <row r="43" spans="1:12" ht="15.4" customHeight="1" x14ac:dyDescent="0.25">
      <c r="A43" s="26" t="str">
        <f>"Indexed number of payroll jobs in "&amp;$L$1&amp;" each week by age group"</f>
        <v>Indexed number of payroll jobs in Professional, scientific and technical services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96.8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96.98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95.03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91.55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97.44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95.87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97.49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98.18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100.78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101.91</v>
      </c>
    </row>
    <row r="57" spans="1:12" ht="15.4" customHeight="1" x14ac:dyDescent="0.25">
      <c r="K57" s="41" t="s">
        <v>2</v>
      </c>
      <c r="L57" s="47">
        <v>94.24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58" s="41" t="s">
        <v>1</v>
      </c>
      <c r="L58" s="47">
        <v>99.32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95.33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94.02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96.08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97.52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100.7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97.8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93.18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95.61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95.07</v>
      </c>
    </row>
    <row r="70" spans="1:12" ht="15.4" customHeight="1" x14ac:dyDescent="0.25">
      <c r="K70" s="46" t="s">
        <v>5</v>
      </c>
      <c r="L70" s="47">
        <v>94.09</v>
      </c>
    </row>
    <row r="71" spans="1:12" ht="15.4" customHeight="1" x14ac:dyDescent="0.25">
      <c r="K71" s="46" t="s">
        <v>46</v>
      </c>
      <c r="L71" s="47">
        <v>95.76</v>
      </c>
    </row>
    <row r="72" spans="1:12" ht="15.4" customHeight="1" x14ac:dyDescent="0.25">
      <c r="K72" s="50" t="s">
        <v>4</v>
      </c>
      <c r="L72" s="47">
        <v>98.86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3" s="41" t="s">
        <v>3</v>
      </c>
      <c r="L73" s="47">
        <v>100.06</v>
      </c>
    </row>
    <row r="74" spans="1:12" ht="15.4" customHeight="1" x14ac:dyDescent="0.25">
      <c r="K74" s="41" t="s">
        <v>45</v>
      </c>
      <c r="L74" s="47">
        <v>97.62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92.75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95.52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97.6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96.58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99.67</v>
      </c>
    </row>
    <row r="83" spans="1:12" ht="15.4" customHeight="1" x14ac:dyDescent="0.25">
      <c r="K83" s="50" t="s">
        <v>4</v>
      </c>
      <c r="L83" s="47">
        <v>101.21</v>
      </c>
    </row>
    <row r="84" spans="1:12" ht="15.4" customHeight="1" x14ac:dyDescent="0.25">
      <c r="K84" s="41" t="s">
        <v>3</v>
      </c>
      <c r="L84" s="47">
        <v>99.91</v>
      </c>
    </row>
    <row r="85" spans="1:12" ht="15.4" customHeight="1" x14ac:dyDescent="0.25">
      <c r="K85" s="41" t="s">
        <v>45</v>
      </c>
      <c r="L85" s="47">
        <v>100.72</v>
      </c>
    </row>
    <row r="86" spans="1:12" ht="15.4" customHeight="1" x14ac:dyDescent="0.25">
      <c r="K86" s="41" t="s">
        <v>2</v>
      </c>
      <c r="L86" s="47">
        <v>96.79</v>
      </c>
    </row>
    <row r="87" spans="1:12" ht="15.4" customHeight="1" x14ac:dyDescent="0.25">
      <c r="K87" s="41" t="s">
        <v>1</v>
      </c>
      <c r="L87" s="47">
        <v>97.5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95.94</v>
      </c>
    </row>
    <row r="90" spans="1:12" ht="15" customHeight="1" x14ac:dyDescent="0.25">
      <c r="K90" s="46" t="s">
        <v>5</v>
      </c>
      <c r="L90" s="47">
        <v>94.67</v>
      </c>
    </row>
    <row r="91" spans="1:12" ht="15" customHeight="1" x14ac:dyDescent="0.25">
      <c r="A91" s="26"/>
      <c r="K91" s="46" t="s">
        <v>46</v>
      </c>
      <c r="L91" s="47">
        <v>98.28</v>
      </c>
    </row>
    <row r="92" spans="1:12" ht="15" customHeight="1" x14ac:dyDescent="0.25">
      <c r="K92" s="50" t="s">
        <v>4</v>
      </c>
      <c r="L92" s="47">
        <v>100.27</v>
      </c>
    </row>
    <row r="93" spans="1:12" ht="15" customHeight="1" x14ac:dyDescent="0.25">
      <c r="K93" s="41" t="s">
        <v>3</v>
      </c>
      <c r="L93" s="47">
        <v>99.54</v>
      </c>
    </row>
    <row r="94" spans="1:12" ht="15" customHeight="1" x14ac:dyDescent="0.25">
      <c r="K94" s="41" t="s">
        <v>45</v>
      </c>
      <c r="L94" s="47">
        <v>96.66</v>
      </c>
    </row>
    <row r="95" spans="1:12" ht="15" customHeight="1" x14ac:dyDescent="0.25">
      <c r="K95" s="41" t="s">
        <v>2</v>
      </c>
      <c r="L95" s="47">
        <v>95.21</v>
      </c>
    </row>
    <row r="96" spans="1:12" ht="15" customHeight="1" x14ac:dyDescent="0.25">
      <c r="K96" s="41" t="s">
        <v>1</v>
      </c>
      <c r="L96" s="47">
        <v>95.21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95.75</v>
      </c>
    </row>
    <row r="99" spans="1:12" x14ac:dyDescent="0.25">
      <c r="A99" s="25"/>
      <c r="B99" s="24"/>
      <c r="K99" s="46" t="s">
        <v>5</v>
      </c>
      <c r="L99" s="47">
        <v>94.87</v>
      </c>
    </row>
    <row r="100" spans="1:12" x14ac:dyDescent="0.25">
      <c r="A100" s="25"/>
      <c r="B100" s="24"/>
      <c r="K100" s="46" t="s">
        <v>46</v>
      </c>
      <c r="L100" s="47">
        <v>98.28</v>
      </c>
    </row>
    <row r="101" spans="1:12" x14ac:dyDescent="0.25">
      <c r="A101" s="25"/>
      <c r="B101" s="24"/>
      <c r="K101" s="50" t="s">
        <v>4</v>
      </c>
      <c r="L101" s="47">
        <v>99.87</v>
      </c>
    </row>
    <row r="102" spans="1:12" x14ac:dyDescent="0.25">
      <c r="A102" s="25"/>
      <c r="B102" s="24"/>
      <c r="K102" s="41" t="s">
        <v>3</v>
      </c>
      <c r="L102" s="47">
        <v>98.74</v>
      </c>
    </row>
    <row r="103" spans="1:12" x14ac:dyDescent="0.25">
      <c r="A103" s="25"/>
      <c r="B103" s="24"/>
      <c r="K103" s="41" t="s">
        <v>45</v>
      </c>
      <c r="L103" s="47">
        <v>96.49</v>
      </c>
    </row>
    <row r="104" spans="1:12" x14ac:dyDescent="0.25">
      <c r="A104" s="25"/>
      <c r="B104" s="24"/>
      <c r="K104" s="41" t="s">
        <v>2</v>
      </c>
      <c r="L104" s="47">
        <v>95.37</v>
      </c>
    </row>
    <row r="105" spans="1:12" x14ac:dyDescent="0.25">
      <c r="A105" s="25"/>
      <c r="B105" s="24"/>
      <c r="K105" s="41" t="s">
        <v>1</v>
      </c>
      <c r="L105" s="47">
        <v>94.76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99.487399999999994</v>
      </c>
    </row>
    <row r="109" spans="1:12" x14ac:dyDescent="0.25">
      <c r="K109" s="74">
        <v>43918</v>
      </c>
      <c r="L109" s="47">
        <v>98.196799999999996</v>
      </c>
    </row>
    <row r="110" spans="1:12" x14ac:dyDescent="0.25">
      <c r="K110" s="74">
        <v>43925</v>
      </c>
      <c r="L110" s="47">
        <v>97.277199999999993</v>
      </c>
    </row>
    <row r="111" spans="1:12" x14ac:dyDescent="0.25">
      <c r="K111" s="74">
        <v>43932</v>
      </c>
      <c r="L111" s="47">
        <v>96.745099999999994</v>
      </c>
    </row>
    <row r="112" spans="1:12" x14ac:dyDescent="0.25">
      <c r="K112" s="74">
        <v>43939</v>
      </c>
      <c r="L112" s="47">
        <v>96.395499999999998</v>
      </c>
    </row>
    <row r="113" spans="11:12" x14ac:dyDescent="0.25">
      <c r="K113" s="74">
        <v>43946</v>
      </c>
      <c r="L113" s="47">
        <v>96.3125</v>
      </c>
    </row>
    <row r="114" spans="11:12" x14ac:dyDescent="0.25">
      <c r="K114" s="74">
        <v>43953</v>
      </c>
      <c r="L114" s="47">
        <v>96.457800000000006</v>
      </c>
    </row>
    <row r="115" spans="11:12" x14ac:dyDescent="0.25">
      <c r="K115" s="74">
        <v>43960</v>
      </c>
      <c r="L115" s="47">
        <v>96.5886</v>
      </c>
    </row>
    <row r="116" spans="11:12" x14ac:dyDescent="0.25">
      <c r="K116" s="74">
        <v>43967</v>
      </c>
      <c r="L116" s="47">
        <v>96.882800000000003</v>
      </c>
    </row>
    <row r="117" spans="11:12" x14ac:dyDescent="0.25">
      <c r="K117" s="74">
        <v>43974</v>
      </c>
      <c r="L117" s="47">
        <v>96.862200000000001</v>
      </c>
    </row>
    <row r="118" spans="11:12" x14ac:dyDescent="0.25">
      <c r="K118" s="74">
        <v>43981</v>
      </c>
      <c r="L118" s="47">
        <v>96.873800000000003</v>
      </c>
    </row>
    <row r="119" spans="11:12" x14ac:dyDescent="0.25">
      <c r="K119" s="74">
        <v>43988</v>
      </c>
      <c r="L119" s="47">
        <v>96.718900000000005</v>
      </c>
    </row>
    <row r="120" spans="11:12" x14ac:dyDescent="0.25">
      <c r="K120" s="74">
        <v>43995</v>
      </c>
      <c r="L120" s="47">
        <v>97.439099999999996</v>
      </c>
    </row>
    <row r="121" spans="11:12" x14ac:dyDescent="0.25">
      <c r="K121" s="74">
        <v>44002</v>
      </c>
      <c r="L121" s="47">
        <v>96.939300000000003</v>
      </c>
    </row>
    <row r="122" spans="11:12" x14ac:dyDescent="0.25">
      <c r="K122" s="74">
        <v>44009</v>
      </c>
      <c r="L122" s="47">
        <v>96.053399999999996</v>
      </c>
    </row>
    <row r="123" spans="11:12" x14ac:dyDescent="0.25">
      <c r="K123" s="74">
        <v>44016</v>
      </c>
      <c r="L123" s="47">
        <v>96.663700000000006</v>
      </c>
    </row>
    <row r="124" spans="11:12" x14ac:dyDescent="0.25">
      <c r="K124" s="74">
        <v>44023</v>
      </c>
      <c r="L124" s="47">
        <v>98.109700000000004</v>
      </c>
    </row>
    <row r="125" spans="11:12" x14ac:dyDescent="0.25">
      <c r="K125" s="74">
        <v>44030</v>
      </c>
      <c r="L125" s="47">
        <v>98.143699999999995</v>
      </c>
    </row>
    <row r="126" spans="11:12" x14ac:dyDescent="0.25">
      <c r="K126" s="74">
        <v>44037</v>
      </c>
      <c r="L126" s="47">
        <v>98.615200000000002</v>
      </c>
    </row>
    <row r="127" spans="11:12" x14ac:dyDescent="0.25">
      <c r="K127" s="74">
        <v>44044</v>
      </c>
      <c r="L127" s="47">
        <v>98.275599999999997</v>
      </c>
    </row>
    <row r="128" spans="11:12" x14ac:dyDescent="0.25">
      <c r="K128" s="74">
        <v>44051</v>
      </c>
      <c r="L128" s="47">
        <v>97.816800000000001</v>
      </c>
    </row>
    <row r="129" spans="1:12" x14ac:dyDescent="0.25">
      <c r="K129" s="74">
        <v>44058</v>
      </c>
      <c r="L129" s="47">
        <v>97.9328</v>
      </c>
    </row>
    <row r="130" spans="1:12" x14ac:dyDescent="0.25">
      <c r="K130" s="74">
        <v>44065</v>
      </c>
      <c r="L130" s="47">
        <v>97.866799999999998</v>
      </c>
    </row>
    <row r="131" spans="1:12" x14ac:dyDescent="0.25">
      <c r="K131" s="74">
        <v>44072</v>
      </c>
      <c r="L131" s="47">
        <v>97.880899999999997</v>
      </c>
    </row>
    <row r="132" spans="1:12" x14ac:dyDescent="0.25">
      <c r="K132" s="74">
        <v>44079</v>
      </c>
      <c r="L132" s="47">
        <v>96.696799999999996</v>
      </c>
    </row>
    <row r="133" spans="1:12" x14ac:dyDescent="0.25">
      <c r="K133" s="74">
        <v>44086</v>
      </c>
      <c r="L133" s="47">
        <v>96.238299999999995</v>
      </c>
    </row>
    <row r="134" spans="1:12" x14ac:dyDescent="0.25">
      <c r="K134" s="74">
        <v>44093</v>
      </c>
      <c r="L134" s="47">
        <v>96.0976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100.41670000000001</v>
      </c>
    </row>
    <row r="151" spans="11:12" x14ac:dyDescent="0.25">
      <c r="K151" s="74">
        <v>43918</v>
      </c>
      <c r="L151" s="47">
        <v>100.0929</v>
      </c>
    </row>
    <row r="152" spans="11:12" x14ac:dyDescent="0.25">
      <c r="K152" s="74">
        <v>43925</v>
      </c>
      <c r="L152" s="47">
        <v>100.1923</v>
      </c>
    </row>
    <row r="153" spans="11:12" x14ac:dyDescent="0.25">
      <c r="K153" s="74">
        <v>43932</v>
      </c>
      <c r="L153" s="47">
        <v>97.600399999999993</v>
      </c>
    </row>
    <row r="154" spans="11:12" x14ac:dyDescent="0.25">
      <c r="K154" s="74">
        <v>43939</v>
      </c>
      <c r="L154" s="47">
        <v>96.702100000000002</v>
      </c>
    </row>
    <row r="155" spans="11:12" x14ac:dyDescent="0.25">
      <c r="K155" s="74">
        <v>43946</v>
      </c>
      <c r="L155" s="47">
        <v>96.0441</v>
      </c>
    </row>
    <row r="156" spans="11:12" x14ac:dyDescent="0.25">
      <c r="K156" s="74">
        <v>43953</v>
      </c>
      <c r="L156" s="47">
        <v>96.799099999999996</v>
      </c>
    </row>
    <row r="157" spans="11:12" x14ac:dyDescent="0.25">
      <c r="K157" s="74">
        <v>43960</v>
      </c>
      <c r="L157" s="47">
        <v>94.573700000000002</v>
      </c>
    </row>
    <row r="158" spans="11:12" x14ac:dyDescent="0.25">
      <c r="K158" s="74">
        <v>43967</v>
      </c>
      <c r="L158" s="47">
        <v>92.931399999999996</v>
      </c>
    </row>
    <row r="159" spans="11:12" x14ac:dyDescent="0.25">
      <c r="K159" s="74">
        <v>43974</v>
      </c>
      <c r="L159" s="47">
        <v>92.194000000000003</v>
      </c>
    </row>
    <row r="160" spans="11:12" x14ac:dyDescent="0.25">
      <c r="K160" s="74">
        <v>43981</v>
      </c>
      <c r="L160" s="47">
        <v>93.275700000000001</v>
      </c>
    </row>
    <row r="161" spans="11:12" x14ac:dyDescent="0.25">
      <c r="K161" s="74">
        <v>43988</v>
      </c>
      <c r="L161" s="47">
        <v>95.374600000000001</v>
      </c>
    </row>
    <row r="162" spans="11:12" x14ac:dyDescent="0.25">
      <c r="K162" s="74">
        <v>43995</v>
      </c>
      <c r="L162" s="47">
        <v>97.206000000000003</v>
      </c>
    </row>
    <row r="163" spans="11:12" x14ac:dyDescent="0.25">
      <c r="K163" s="74">
        <v>44002</v>
      </c>
      <c r="L163" s="47">
        <v>97.432699999999997</v>
      </c>
    </row>
    <row r="164" spans="11:12" x14ac:dyDescent="0.25">
      <c r="K164" s="74">
        <v>44009</v>
      </c>
      <c r="L164" s="47">
        <v>96.562799999999996</v>
      </c>
    </row>
    <row r="165" spans="11:12" x14ac:dyDescent="0.25">
      <c r="K165" s="74">
        <v>44016</v>
      </c>
      <c r="L165" s="47">
        <v>99.018699999999995</v>
      </c>
    </row>
    <row r="166" spans="11:12" x14ac:dyDescent="0.25">
      <c r="K166" s="74">
        <v>44023</v>
      </c>
      <c r="L166" s="47">
        <v>95.103399999999993</v>
      </c>
    </row>
    <row r="167" spans="11:12" x14ac:dyDescent="0.25">
      <c r="K167" s="74">
        <v>44030</v>
      </c>
      <c r="L167" s="47">
        <v>94.914199999999994</v>
      </c>
    </row>
    <row r="168" spans="11:12" x14ac:dyDescent="0.25">
      <c r="K168" s="74">
        <v>44037</v>
      </c>
      <c r="L168" s="47">
        <v>95.632999999999996</v>
      </c>
    </row>
    <row r="169" spans="11:12" x14ac:dyDescent="0.25">
      <c r="K169" s="74">
        <v>44044</v>
      </c>
      <c r="L169" s="47">
        <v>95.994600000000005</v>
      </c>
    </row>
    <row r="170" spans="11:12" x14ac:dyDescent="0.25">
      <c r="K170" s="74">
        <v>44051</v>
      </c>
      <c r="L170" s="47">
        <v>95.614699999999999</v>
      </c>
    </row>
    <row r="171" spans="11:12" x14ac:dyDescent="0.25">
      <c r="K171" s="74">
        <v>44058</v>
      </c>
      <c r="L171" s="47">
        <v>95.258899999999997</v>
      </c>
    </row>
    <row r="172" spans="11:12" x14ac:dyDescent="0.25">
      <c r="K172" s="74">
        <v>44065</v>
      </c>
      <c r="L172" s="47">
        <v>94.699100000000001</v>
      </c>
    </row>
    <row r="173" spans="11:12" x14ac:dyDescent="0.25">
      <c r="K173" s="74">
        <v>44072</v>
      </c>
      <c r="L173" s="47">
        <v>95.102999999999994</v>
      </c>
    </row>
    <row r="174" spans="11:12" x14ac:dyDescent="0.25">
      <c r="K174" s="74">
        <v>44079</v>
      </c>
      <c r="L174" s="47">
        <v>95.152199999999993</v>
      </c>
    </row>
    <row r="175" spans="11:12" x14ac:dyDescent="0.25">
      <c r="K175" s="74">
        <v>44086</v>
      </c>
      <c r="L175" s="47">
        <v>94.570700000000002</v>
      </c>
    </row>
    <row r="176" spans="11:12" x14ac:dyDescent="0.25">
      <c r="K176" s="74">
        <v>44093</v>
      </c>
      <c r="L176" s="47">
        <v>94.537899999999993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6424E-09F4-46C2-ADB0-E58481362407}">
  <sheetPr codeName="Sheet17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Administrative and support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-5.4578335061131078E-2</v>
      </c>
      <c r="C10" s="32">
        <v>-4.8617977169729265E-4</v>
      </c>
      <c r="D10" s="32">
        <v>3.2371301435045741E-3</v>
      </c>
      <c r="E10" s="32">
        <v>-4.8740790510171106E-3</v>
      </c>
      <c r="F10" s="32">
        <v>-3.6048237648323322E-2</v>
      </c>
      <c r="G10" s="32">
        <v>2.756168442714424E-3</v>
      </c>
      <c r="H10" s="32">
        <v>3.204268682803102E-3</v>
      </c>
      <c r="I10" s="67">
        <v>-1.9824925411374594E-2</v>
      </c>
      <c r="J10" s="46"/>
      <c r="K10" s="46"/>
      <c r="L10" s="47"/>
    </row>
    <row r="11" spans="1:12" x14ac:dyDescent="0.25">
      <c r="A11" s="68" t="s">
        <v>6</v>
      </c>
      <c r="B11" s="32">
        <v>-4.3337446949402558E-2</v>
      </c>
      <c r="C11" s="32">
        <v>-3.523104416645384E-3</v>
      </c>
      <c r="D11" s="32">
        <v>3.4747780904957892E-3</v>
      </c>
      <c r="E11" s="32">
        <v>-8.0488208634027503E-3</v>
      </c>
      <c r="F11" s="32">
        <v>-3.8519250391912618E-2</v>
      </c>
      <c r="G11" s="32">
        <v>3.4606949741948778E-3</v>
      </c>
      <c r="H11" s="32">
        <v>5.9971692408757882E-3</v>
      </c>
      <c r="I11" s="67">
        <v>-2.1802893468237272E-2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-0.1132073733180432</v>
      </c>
      <c r="C12" s="32">
        <v>-7.0466460696523292E-3</v>
      </c>
      <c r="D12" s="32">
        <v>1.5342589712410426E-3</v>
      </c>
      <c r="E12" s="32">
        <v>-3.9938261868818214E-3</v>
      </c>
      <c r="F12" s="32">
        <v>-7.2226809248286505E-2</v>
      </c>
      <c r="G12" s="32">
        <v>5.3767919313572055E-3</v>
      </c>
      <c r="H12" s="32">
        <v>-6.9126280140829888E-4</v>
      </c>
      <c r="I12" s="67">
        <v>-7.6167810853650098E-3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-2.5275379327688752E-2</v>
      </c>
      <c r="C13" s="32">
        <v>1.0753336203186414E-3</v>
      </c>
      <c r="D13" s="32">
        <v>5.0919516218494998E-3</v>
      </c>
      <c r="E13" s="32">
        <v>-5.1739582213622404E-3</v>
      </c>
      <c r="F13" s="32">
        <v>-2.6426481583778805E-2</v>
      </c>
      <c r="G13" s="32">
        <v>-5.7210825548570376E-4</v>
      </c>
      <c r="H13" s="32">
        <v>3.9460230266055163E-3</v>
      </c>
      <c r="I13" s="67">
        <v>-1.7081036561631069E-2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1.5605265498532805E-3</v>
      </c>
      <c r="C14" s="32">
        <v>2.7773645179691941E-2</v>
      </c>
      <c r="D14" s="32">
        <v>1.8316603364080253E-2</v>
      </c>
      <c r="E14" s="32">
        <v>6.5537957400327862E-3</v>
      </c>
      <c r="F14" s="32">
        <v>6.3645686838866844E-2</v>
      </c>
      <c r="G14" s="32">
        <v>2.5059911775703547E-2</v>
      </c>
      <c r="H14" s="32">
        <v>2.7910133408303617E-2</v>
      </c>
      <c r="I14" s="67">
        <v>-1.0149003272226453E-2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-2.9329728890728379E-2</v>
      </c>
      <c r="C15" s="32">
        <v>4.8264688554444657E-3</v>
      </c>
      <c r="D15" s="32">
        <v>-7.965153938688796E-3</v>
      </c>
      <c r="E15" s="32">
        <v>-4.7887805712331089E-3</v>
      </c>
      <c r="F15" s="32">
        <v>-1.6275577648391271E-2</v>
      </c>
      <c r="G15" s="32">
        <v>-6.7464601370755828E-3</v>
      </c>
      <c r="H15" s="32">
        <v>-1.0884373518432078E-2</v>
      </c>
      <c r="I15" s="67">
        <v>-5.0044165163310339E-2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-3.6548672566371732E-2</v>
      </c>
      <c r="C16" s="32">
        <v>1.4038900557026723E-2</v>
      </c>
      <c r="D16" s="32">
        <v>1.0532350532350465E-2</v>
      </c>
      <c r="E16" s="32">
        <v>3.5616438356165236E-3</v>
      </c>
      <c r="F16" s="32">
        <v>1.1754736557422651E-2</v>
      </c>
      <c r="G16" s="32">
        <v>4.3691278808507983E-2</v>
      </c>
      <c r="H16" s="32">
        <v>1.192414305165812E-2</v>
      </c>
      <c r="I16" s="67">
        <v>4.465015260275651E-3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-6.1371854613233912E-2</v>
      </c>
      <c r="C17" s="32">
        <v>-1.4917840375586855E-2</v>
      </c>
      <c r="D17" s="32">
        <v>1.0583985550872921E-2</v>
      </c>
      <c r="E17" s="32">
        <v>-1.0524225575853863E-2</v>
      </c>
      <c r="F17" s="32">
        <v>-0.17039120506289207</v>
      </c>
      <c r="G17" s="32">
        <v>-2.1802891938730418E-2</v>
      </c>
      <c r="H17" s="32">
        <v>2.1248915765759158E-4</v>
      </c>
      <c r="I17" s="67">
        <v>-1.8307341923965326E-2</v>
      </c>
      <c r="J17" s="46"/>
      <c r="K17" s="46"/>
      <c r="L17" s="47"/>
    </row>
    <row r="18" spans="1:12" x14ac:dyDescent="0.25">
      <c r="A18" s="69" t="s">
        <v>1</v>
      </c>
      <c r="B18" s="32">
        <v>-3.2053035011394226E-2</v>
      </c>
      <c r="C18" s="32">
        <v>-7.3762481410665215E-3</v>
      </c>
      <c r="D18" s="32">
        <v>7.6083674789735323E-3</v>
      </c>
      <c r="E18" s="32">
        <v>-3.6527718091964312E-3</v>
      </c>
      <c r="F18" s="32">
        <v>4.1823695090701607E-2</v>
      </c>
      <c r="G18" s="32">
        <v>-1.9873323824598721E-2</v>
      </c>
      <c r="H18" s="32">
        <v>1.2704285578158947E-2</v>
      </c>
      <c r="I18" s="67">
        <v>-1.4646721024962228E-2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-5.962046552317346E-2</v>
      </c>
      <c r="C20" s="32">
        <v>2.8252547029745667E-3</v>
      </c>
      <c r="D20" s="32">
        <v>4.4079172269195777E-3</v>
      </c>
      <c r="E20" s="32">
        <v>-5.7665945370296567E-3</v>
      </c>
      <c r="F20" s="32">
        <v>-5.4210552740661999E-2</v>
      </c>
      <c r="G20" s="32">
        <v>2.9258956599946817E-3</v>
      </c>
      <c r="H20" s="32">
        <v>9.1814277191026861E-4</v>
      </c>
      <c r="I20" s="67">
        <v>-2.1507096855954755E-2</v>
      </c>
      <c r="J20" s="46"/>
      <c r="K20" s="46"/>
      <c r="L20" s="46"/>
    </row>
    <row r="21" spans="1:12" x14ac:dyDescent="0.25">
      <c r="A21" s="68" t="s">
        <v>13</v>
      </c>
      <c r="B21" s="32">
        <v>-5.7297641849512915E-2</v>
      </c>
      <c r="C21" s="32">
        <v>-4.8320534136455651E-3</v>
      </c>
      <c r="D21" s="32">
        <v>2.4504219929912807E-3</v>
      </c>
      <c r="E21" s="32">
        <v>-3.710903565680046E-3</v>
      </c>
      <c r="F21" s="32">
        <v>-2.0420478493843874E-2</v>
      </c>
      <c r="G21" s="32">
        <v>1.0479310109619E-3</v>
      </c>
      <c r="H21" s="32">
        <v>5.6591826657577116E-3</v>
      </c>
      <c r="I21" s="67">
        <v>-1.6389908923344909E-2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0.15963761863675585</v>
      </c>
      <c r="C22" s="32">
        <v>6.0045570063973486E-2</v>
      </c>
      <c r="D22" s="32">
        <v>2.6361206567392159E-2</v>
      </c>
      <c r="E22" s="32">
        <v>1.7424564385890573E-3</v>
      </c>
      <c r="F22" s="32">
        <v>0.4849494619859438</v>
      </c>
      <c r="G22" s="32">
        <v>4.648224019651348E-2</v>
      </c>
      <c r="H22" s="32">
        <v>2.7081798914660782E-2</v>
      </c>
      <c r="I22" s="67">
        <v>-2.2145223634019051E-2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-5.6637823977475632E-2</v>
      </c>
      <c r="C23" s="32">
        <v>2.741707060288423E-3</v>
      </c>
      <c r="D23" s="32">
        <v>5.1697961588941244E-3</v>
      </c>
      <c r="E23" s="32">
        <v>-6.5039092646111962E-3</v>
      </c>
      <c r="F23" s="32">
        <v>2.1540514495639984E-2</v>
      </c>
      <c r="G23" s="32">
        <v>1.0494694600404531E-2</v>
      </c>
      <c r="H23" s="32">
        <v>1.0691280735653841E-2</v>
      </c>
      <c r="I23" s="67">
        <v>-2.873013983917061E-2</v>
      </c>
      <c r="J23" s="46"/>
      <c r="K23" s="46" t="s">
        <v>48</v>
      </c>
      <c r="L23" s="47">
        <v>109.4</v>
      </c>
    </row>
    <row r="24" spans="1:12" x14ac:dyDescent="0.25">
      <c r="A24" s="68" t="s">
        <v>50</v>
      </c>
      <c r="B24" s="32">
        <v>-4.4377012794847182E-2</v>
      </c>
      <c r="C24" s="32">
        <v>-2.0483221324001377E-3</v>
      </c>
      <c r="D24" s="32">
        <v>3.2120339912280471E-3</v>
      </c>
      <c r="E24" s="32">
        <v>-4.553594269634198E-3</v>
      </c>
      <c r="F24" s="32">
        <v>-2.9623289813869746E-2</v>
      </c>
      <c r="G24" s="32">
        <v>3.0927139511056634E-3</v>
      </c>
      <c r="H24" s="32">
        <v>3.3265040685208636E-3</v>
      </c>
      <c r="I24" s="67">
        <v>-1.9878166691953081E-2</v>
      </c>
      <c r="J24" s="46"/>
      <c r="K24" s="46" t="s">
        <v>49</v>
      </c>
      <c r="L24" s="47">
        <v>94.08</v>
      </c>
    </row>
    <row r="25" spans="1:12" x14ac:dyDescent="0.25">
      <c r="A25" s="68" t="s">
        <v>51</v>
      </c>
      <c r="B25" s="32">
        <v>-3.6882569392130637E-2</v>
      </c>
      <c r="C25" s="32">
        <v>1.326475283911277E-3</v>
      </c>
      <c r="D25" s="32">
        <v>4.678227360308318E-3</v>
      </c>
      <c r="E25" s="32">
        <v>-3.4111959517462154E-3</v>
      </c>
      <c r="F25" s="32">
        <v>-4.5892220059286393E-2</v>
      </c>
      <c r="G25" s="32">
        <v>4.9676314489746076E-3</v>
      </c>
      <c r="H25" s="32">
        <v>5.0884637447132786E-3</v>
      </c>
      <c r="I25" s="67">
        <v>-1.5189262312791829E-2</v>
      </c>
      <c r="J25" s="46"/>
      <c r="K25" s="46" t="s">
        <v>50</v>
      </c>
      <c r="L25" s="47">
        <v>95.76</v>
      </c>
    </row>
    <row r="26" spans="1:12" ht="17.25" customHeight="1" x14ac:dyDescent="0.25">
      <c r="A26" s="68" t="s">
        <v>52</v>
      </c>
      <c r="B26" s="32">
        <v>-4.0059803663444526E-2</v>
      </c>
      <c r="C26" s="32">
        <v>1.3901477252662442E-3</v>
      </c>
      <c r="D26" s="32">
        <v>3.3585595502525489E-3</v>
      </c>
      <c r="E26" s="32">
        <v>-3.1547595720500254E-3</v>
      </c>
      <c r="F26" s="32">
        <v>-5.1954414298065132E-2</v>
      </c>
      <c r="G26" s="32">
        <v>5.4299036911187315E-3</v>
      </c>
      <c r="H26" s="32">
        <v>3.416230226484851E-3</v>
      </c>
      <c r="I26" s="67">
        <v>-1.7588416054058031E-2</v>
      </c>
      <c r="J26" s="58"/>
      <c r="K26" s="50" t="s">
        <v>51</v>
      </c>
      <c r="L26" s="47">
        <v>96.18</v>
      </c>
    </row>
    <row r="27" spans="1:12" x14ac:dyDescent="0.25">
      <c r="A27" s="68" t="s">
        <v>53</v>
      </c>
      <c r="B27" s="32">
        <v>-8.2002114033451368E-2</v>
      </c>
      <c r="C27" s="32">
        <v>-1.0491892013801962E-3</v>
      </c>
      <c r="D27" s="32">
        <v>6.5100213607236501E-3</v>
      </c>
      <c r="E27" s="32">
        <v>-4.9744494188939115E-3</v>
      </c>
      <c r="F27" s="32">
        <v>-7.8544375862110938E-2</v>
      </c>
      <c r="G27" s="32">
        <v>3.8776517144729628E-3</v>
      </c>
      <c r="H27" s="32">
        <v>-4.2463508200363265E-5</v>
      </c>
      <c r="I27" s="67">
        <v>-1.5058815513750767E-2</v>
      </c>
      <c r="J27" s="53"/>
      <c r="K27" s="41" t="s">
        <v>52</v>
      </c>
      <c r="L27" s="47">
        <v>95.86</v>
      </c>
    </row>
    <row r="28" spans="1:12" ht="15.75" thickBot="1" x14ac:dyDescent="0.3">
      <c r="A28" s="70" t="s">
        <v>54</v>
      </c>
      <c r="B28" s="71">
        <v>-0.17155446002156838</v>
      </c>
      <c r="C28" s="71">
        <v>-1.7639751552795069E-2</v>
      </c>
      <c r="D28" s="71">
        <v>6.0692235734329802E-3</v>
      </c>
      <c r="E28" s="71">
        <v>-6.6902062813603003E-3</v>
      </c>
      <c r="F28" s="71">
        <v>-8.8973406052166304E-2</v>
      </c>
      <c r="G28" s="71">
        <v>-3.260998830870987E-2</v>
      </c>
      <c r="H28" s="71">
        <v>-3.4309981077712548E-3</v>
      </c>
      <c r="I28" s="72">
        <v>-1.5461950302211314E-2</v>
      </c>
      <c r="J28" s="53"/>
      <c r="K28" s="41" t="s">
        <v>53</v>
      </c>
      <c r="L28" s="47">
        <v>91.9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84.33</v>
      </c>
    </row>
    <row r="30" spans="1:12" ht="15.75" customHeight="1" x14ac:dyDescent="0.25">
      <c r="A30" s="26" t="str">
        <f>"Indexed number of payroll jobs and total wages, "&amp;$L$1</f>
        <v>Indexed number of payroll jobs and total wages, Administrative and support services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112.99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93.85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95.26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95.86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95.67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91.21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82.34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115.96</v>
      </c>
    </row>
    <row r="41" spans="1:12" x14ac:dyDescent="0.25">
      <c r="K41" s="46" t="s">
        <v>49</v>
      </c>
      <c r="L41" s="47">
        <v>94.34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95.56</v>
      </c>
    </row>
    <row r="43" spans="1:12" ht="15.4" customHeight="1" x14ac:dyDescent="0.25">
      <c r="A43" s="26" t="str">
        <f>"Indexed number of payroll jobs in "&amp;$L$1&amp;" each week by age group"</f>
        <v>Indexed number of payroll jobs in Administrative and support services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96.31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95.99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91.8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82.84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94.69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89.32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96.91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96.13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94.17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96.64</v>
      </c>
    </row>
    <row r="57" spans="1:12" ht="15.4" customHeight="1" x14ac:dyDescent="0.25">
      <c r="K57" s="41" t="s">
        <v>2</v>
      </c>
      <c r="L57" s="47">
        <v>96.39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58" s="41" t="s">
        <v>1</v>
      </c>
      <c r="L58" s="47">
        <v>96.18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94.02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88.62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97.05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97.86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95.73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97.21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93.36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94.03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94.48</v>
      </c>
    </row>
    <row r="70" spans="1:12" ht="15.4" customHeight="1" x14ac:dyDescent="0.25">
      <c r="K70" s="46" t="s">
        <v>5</v>
      </c>
      <c r="L70" s="47">
        <v>89.28</v>
      </c>
    </row>
    <row r="71" spans="1:12" ht="15.4" customHeight="1" x14ac:dyDescent="0.25">
      <c r="K71" s="46" t="s">
        <v>46</v>
      </c>
      <c r="L71" s="47">
        <v>97.47</v>
      </c>
    </row>
    <row r="72" spans="1:12" ht="15.4" customHeight="1" x14ac:dyDescent="0.25">
      <c r="K72" s="50" t="s">
        <v>4</v>
      </c>
      <c r="L72" s="47">
        <v>98.92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3" s="41" t="s">
        <v>3</v>
      </c>
      <c r="L73" s="47">
        <v>95.01</v>
      </c>
    </row>
    <row r="74" spans="1:12" ht="15.4" customHeight="1" x14ac:dyDescent="0.25">
      <c r="K74" s="41" t="s">
        <v>45</v>
      </c>
      <c r="L74" s="47">
        <v>97.85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94.34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94.55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96.78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89.16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96.93</v>
      </c>
    </row>
    <row r="83" spans="1:12" ht="15.4" customHeight="1" x14ac:dyDescent="0.25">
      <c r="K83" s="50" t="s">
        <v>4</v>
      </c>
      <c r="L83" s="47">
        <v>96.15</v>
      </c>
    </row>
    <row r="84" spans="1:12" ht="15.4" customHeight="1" x14ac:dyDescent="0.25">
      <c r="K84" s="41" t="s">
        <v>3</v>
      </c>
      <c r="L84" s="47">
        <v>97.85</v>
      </c>
    </row>
    <row r="85" spans="1:12" ht="15.4" customHeight="1" x14ac:dyDescent="0.25">
      <c r="K85" s="41" t="s">
        <v>45</v>
      </c>
      <c r="L85" s="47">
        <v>93.9</v>
      </c>
    </row>
    <row r="86" spans="1:12" ht="15.4" customHeight="1" x14ac:dyDescent="0.25">
      <c r="K86" s="41" t="s">
        <v>2</v>
      </c>
      <c r="L86" s="47">
        <v>93.47</v>
      </c>
    </row>
    <row r="87" spans="1:12" ht="15.4" customHeight="1" x14ac:dyDescent="0.25">
      <c r="K87" s="41" t="s">
        <v>1</v>
      </c>
      <c r="L87" s="47">
        <v>98.56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96.02</v>
      </c>
    </row>
    <row r="90" spans="1:12" ht="15" customHeight="1" x14ac:dyDescent="0.25">
      <c r="K90" s="46" t="s">
        <v>5</v>
      </c>
      <c r="L90" s="47">
        <v>88.49</v>
      </c>
    </row>
    <row r="91" spans="1:12" ht="15" customHeight="1" x14ac:dyDescent="0.25">
      <c r="A91" s="26"/>
      <c r="K91" s="46" t="s">
        <v>46</v>
      </c>
      <c r="L91" s="47">
        <v>95.72</v>
      </c>
    </row>
    <row r="92" spans="1:12" ht="15" customHeight="1" x14ac:dyDescent="0.25">
      <c r="K92" s="50" t="s">
        <v>4</v>
      </c>
      <c r="L92" s="47">
        <v>95.68</v>
      </c>
    </row>
    <row r="93" spans="1:12" ht="15" customHeight="1" x14ac:dyDescent="0.25">
      <c r="K93" s="41" t="s">
        <v>3</v>
      </c>
      <c r="L93" s="47">
        <v>98.32</v>
      </c>
    </row>
    <row r="94" spans="1:12" ht="15" customHeight="1" x14ac:dyDescent="0.25">
      <c r="K94" s="41" t="s">
        <v>45</v>
      </c>
      <c r="L94" s="47">
        <v>93.8</v>
      </c>
    </row>
    <row r="95" spans="1:12" ht="15" customHeight="1" x14ac:dyDescent="0.25">
      <c r="K95" s="41" t="s">
        <v>2</v>
      </c>
      <c r="L95" s="47">
        <v>91.09</v>
      </c>
    </row>
    <row r="96" spans="1:12" ht="15" customHeight="1" x14ac:dyDescent="0.25">
      <c r="K96" s="41" t="s">
        <v>1</v>
      </c>
      <c r="L96" s="47">
        <v>97.55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96.1</v>
      </c>
    </row>
    <row r="99" spans="1:12" x14ac:dyDescent="0.25">
      <c r="A99" s="25"/>
      <c r="B99" s="24"/>
      <c r="K99" s="46" t="s">
        <v>5</v>
      </c>
      <c r="L99" s="47">
        <v>88.19</v>
      </c>
    </row>
    <row r="100" spans="1:12" x14ac:dyDescent="0.25">
      <c r="A100" s="25"/>
      <c r="B100" s="24"/>
      <c r="K100" s="46" t="s">
        <v>46</v>
      </c>
      <c r="L100" s="47">
        <v>96.36</v>
      </c>
    </row>
    <row r="101" spans="1:12" x14ac:dyDescent="0.25">
      <c r="A101" s="25"/>
      <c r="B101" s="24"/>
      <c r="K101" s="50" t="s">
        <v>4</v>
      </c>
      <c r="L101" s="47">
        <v>98.15</v>
      </c>
    </row>
    <row r="102" spans="1:12" x14ac:dyDescent="0.25">
      <c r="A102" s="25"/>
      <c r="B102" s="24"/>
      <c r="K102" s="41" t="s">
        <v>3</v>
      </c>
      <c r="L102" s="47">
        <v>97.74</v>
      </c>
    </row>
    <row r="103" spans="1:12" x14ac:dyDescent="0.25">
      <c r="A103" s="25"/>
      <c r="B103" s="24"/>
      <c r="K103" s="41" t="s">
        <v>45</v>
      </c>
      <c r="L103" s="47">
        <v>95.04</v>
      </c>
    </row>
    <row r="104" spans="1:12" x14ac:dyDescent="0.25">
      <c r="A104" s="25"/>
      <c r="B104" s="24"/>
      <c r="K104" s="41" t="s">
        <v>2</v>
      </c>
      <c r="L104" s="47">
        <v>92.59</v>
      </c>
    </row>
    <row r="105" spans="1:12" x14ac:dyDescent="0.25">
      <c r="A105" s="25"/>
      <c r="B105" s="24"/>
      <c r="K105" s="41" t="s">
        <v>1</v>
      </c>
      <c r="L105" s="47">
        <v>98.83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99.473799999999997</v>
      </c>
    </row>
    <row r="109" spans="1:12" x14ac:dyDescent="0.25">
      <c r="K109" s="74">
        <v>43918</v>
      </c>
      <c r="L109" s="47">
        <v>97.0334</v>
      </c>
    </row>
    <row r="110" spans="1:12" x14ac:dyDescent="0.25">
      <c r="K110" s="74">
        <v>43925</v>
      </c>
      <c r="L110" s="47">
        <v>92.938000000000002</v>
      </c>
    </row>
    <row r="111" spans="1:12" x14ac:dyDescent="0.25">
      <c r="K111" s="74">
        <v>43932</v>
      </c>
      <c r="L111" s="47">
        <v>90.5184</v>
      </c>
    </row>
    <row r="112" spans="1:12" x14ac:dyDescent="0.25">
      <c r="K112" s="74">
        <v>43939</v>
      </c>
      <c r="L112" s="47">
        <v>89.192800000000005</v>
      </c>
    </row>
    <row r="113" spans="11:12" x14ac:dyDescent="0.25">
      <c r="K113" s="74">
        <v>43946</v>
      </c>
      <c r="L113" s="47">
        <v>89.587699999999998</v>
      </c>
    </row>
    <row r="114" spans="11:12" x14ac:dyDescent="0.25">
      <c r="K114" s="74">
        <v>43953</v>
      </c>
      <c r="L114" s="47">
        <v>89.735900000000001</v>
      </c>
    </row>
    <row r="115" spans="11:12" x14ac:dyDescent="0.25">
      <c r="K115" s="74">
        <v>43960</v>
      </c>
      <c r="L115" s="47">
        <v>89.926500000000004</v>
      </c>
    </row>
    <row r="116" spans="11:12" x14ac:dyDescent="0.25">
      <c r="K116" s="74">
        <v>43967</v>
      </c>
      <c r="L116" s="47">
        <v>91.140500000000003</v>
      </c>
    </row>
    <row r="117" spans="11:12" x14ac:dyDescent="0.25">
      <c r="K117" s="74">
        <v>43974</v>
      </c>
      <c r="L117" s="47">
        <v>91.031099999999995</v>
      </c>
    </row>
    <row r="118" spans="11:12" x14ac:dyDescent="0.25">
      <c r="K118" s="74">
        <v>43981</v>
      </c>
      <c r="L118" s="47">
        <v>92.792199999999994</v>
      </c>
    </row>
    <row r="119" spans="11:12" x14ac:dyDescent="0.25">
      <c r="K119" s="74">
        <v>43988</v>
      </c>
      <c r="L119" s="47">
        <v>93.2423</v>
      </c>
    </row>
    <row r="120" spans="11:12" x14ac:dyDescent="0.25">
      <c r="K120" s="74">
        <v>43995</v>
      </c>
      <c r="L120" s="47">
        <v>94.559899999999999</v>
      </c>
    </row>
    <row r="121" spans="11:12" x14ac:dyDescent="0.25">
      <c r="K121" s="74">
        <v>44002</v>
      </c>
      <c r="L121" s="47">
        <v>94.650099999999995</v>
      </c>
    </row>
    <row r="122" spans="11:12" x14ac:dyDescent="0.25">
      <c r="K122" s="74">
        <v>44009</v>
      </c>
      <c r="L122" s="47">
        <v>95.078400000000002</v>
      </c>
    </row>
    <row r="123" spans="11:12" x14ac:dyDescent="0.25">
      <c r="K123" s="74">
        <v>44016</v>
      </c>
      <c r="L123" s="47">
        <v>94.635599999999997</v>
      </c>
    </row>
    <row r="124" spans="11:12" x14ac:dyDescent="0.25">
      <c r="K124" s="74">
        <v>44023</v>
      </c>
      <c r="L124" s="47">
        <v>94.589699999999993</v>
      </c>
    </row>
    <row r="125" spans="11:12" x14ac:dyDescent="0.25">
      <c r="K125" s="74">
        <v>44030</v>
      </c>
      <c r="L125" s="47">
        <v>94.494600000000005</v>
      </c>
    </row>
    <row r="126" spans="11:12" x14ac:dyDescent="0.25">
      <c r="K126" s="74">
        <v>44037</v>
      </c>
      <c r="L126" s="47">
        <v>94.538700000000006</v>
      </c>
    </row>
    <row r="127" spans="11:12" x14ac:dyDescent="0.25">
      <c r="K127" s="74">
        <v>44044</v>
      </c>
      <c r="L127" s="47">
        <v>94.402299999999997</v>
      </c>
    </row>
    <row r="128" spans="11:12" x14ac:dyDescent="0.25">
      <c r="K128" s="74">
        <v>44051</v>
      </c>
      <c r="L128" s="47">
        <v>94.787800000000004</v>
      </c>
    </row>
    <row r="129" spans="1:12" x14ac:dyDescent="0.25">
      <c r="K129" s="74">
        <v>44058</v>
      </c>
      <c r="L129" s="47">
        <v>94.813299999999998</v>
      </c>
    </row>
    <row r="130" spans="1:12" x14ac:dyDescent="0.25">
      <c r="K130" s="74">
        <v>44065</v>
      </c>
      <c r="L130" s="47">
        <v>94.588200000000001</v>
      </c>
    </row>
    <row r="131" spans="1:12" x14ac:dyDescent="0.25">
      <c r="K131" s="74">
        <v>44072</v>
      </c>
      <c r="L131" s="47">
        <v>94.370400000000004</v>
      </c>
    </row>
    <row r="132" spans="1:12" x14ac:dyDescent="0.25">
      <c r="K132" s="74">
        <v>44079</v>
      </c>
      <c r="L132" s="47">
        <v>94.698700000000002</v>
      </c>
    </row>
    <row r="133" spans="1:12" x14ac:dyDescent="0.25">
      <c r="K133" s="74">
        <v>44086</v>
      </c>
      <c r="L133" s="47">
        <v>94.237099999999998</v>
      </c>
    </row>
    <row r="134" spans="1:12" x14ac:dyDescent="0.25">
      <c r="K134" s="74">
        <v>44093</v>
      </c>
      <c r="L134" s="47">
        <v>94.542199999999994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101.71550000000001</v>
      </c>
    </row>
    <row r="151" spans="11:12" x14ac:dyDescent="0.25">
      <c r="K151" s="74">
        <v>43918</v>
      </c>
      <c r="L151" s="47">
        <v>102.3258</v>
      </c>
    </row>
    <row r="152" spans="11:12" x14ac:dyDescent="0.25">
      <c r="K152" s="74">
        <v>43925</v>
      </c>
      <c r="L152" s="47">
        <v>99.0672</v>
      </c>
    </row>
    <row r="153" spans="11:12" x14ac:dyDescent="0.25">
      <c r="K153" s="74">
        <v>43932</v>
      </c>
      <c r="L153" s="47">
        <v>93.149199999999993</v>
      </c>
    </row>
    <row r="154" spans="11:12" x14ac:dyDescent="0.25">
      <c r="K154" s="74">
        <v>43939</v>
      </c>
      <c r="L154" s="47">
        <v>90.699200000000005</v>
      </c>
    </row>
    <row r="155" spans="11:12" x14ac:dyDescent="0.25">
      <c r="K155" s="74">
        <v>43946</v>
      </c>
      <c r="L155" s="47">
        <v>93.774299999999997</v>
      </c>
    </row>
    <row r="156" spans="11:12" x14ac:dyDescent="0.25">
      <c r="K156" s="74">
        <v>43953</v>
      </c>
      <c r="L156" s="47">
        <v>98.9559</v>
      </c>
    </row>
    <row r="157" spans="11:12" x14ac:dyDescent="0.25">
      <c r="K157" s="74">
        <v>43960</v>
      </c>
      <c r="L157" s="47">
        <v>96.85</v>
      </c>
    </row>
    <row r="158" spans="11:12" x14ac:dyDescent="0.25">
      <c r="K158" s="74">
        <v>43967</v>
      </c>
      <c r="L158" s="47">
        <v>95.666899999999998</v>
      </c>
    </row>
    <row r="159" spans="11:12" x14ac:dyDescent="0.25">
      <c r="K159" s="74">
        <v>43974</v>
      </c>
      <c r="L159" s="47">
        <v>94.004599999999996</v>
      </c>
    </row>
    <row r="160" spans="11:12" x14ac:dyDescent="0.25">
      <c r="K160" s="74">
        <v>43981</v>
      </c>
      <c r="L160" s="47">
        <v>96.121799999999993</v>
      </c>
    </row>
    <row r="161" spans="11:12" x14ac:dyDescent="0.25">
      <c r="K161" s="74">
        <v>43988</v>
      </c>
      <c r="L161" s="47">
        <v>98.107500000000002</v>
      </c>
    </row>
    <row r="162" spans="11:12" x14ac:dyDescent="0.25">
      <c r="K162" s="74">
        <v>43995</v>
      </c>
      <c r="L162" s="47">
        <v>97.201999999999998</v>
      </c>
    </row>
    <row r="163" spans="11:12" x14ac:dyDescent="0.25">
      <c r="K163" s="74">
        <v>44002</v>
      </c>
      <c r="L163" s="47">
        <v>98.9298</v>
      </c>
    </row>
    <row r="164" spans="11:12" x14ac:dyDescent="0.25">
      <c r="K164" s="74">
        <v>44009</v>
      </c>
      <c r="L164" s="47">
        <v>100.88679999999999</v>
      </c>
    </row>
    <row r="165" spans="11:12" x14ac:dyDescent="0.25">
      <c r="K165" s="74">
        <v>44016</v>
      </c>
      <c r="L165" s="47">
        <v>103.2161</v>
      </c>
    </row>
    <row r="166" spans="11:12" x14ac:dyDescent="0.25">
      <c r="K166" s="74">
        <v>44023</v>
      </c>
      <c r="L166" s="47">
        <v>96.906700000000001</v>
      </c>
    </row>
    <row r="167" spans="11:12" x14ac:dyDescent="0.25">
      <c r="K167" s="74">
        <v>44030</v>
      </c>
      <c r="L167" s="47">
        <v>96.861099999999993</v>
      </c>
    </row>
    <row r="168" spans="11:12" x14ac:dyDescent="0.25">
      <c r="K168" s="74">
        <v>44037</v>
      </c>
      <c r="L168" s="47">
        <v>96.438400000000001</v>
      </c>
    </row>
    <row r="169" spans="11:12" x14ac:dyDescent="0.25">
      <c r="K169" s="74">
        <v>44044</v>
      </c>
      <c r="L169" s="47">
        <v>96.96</v>
      </c>
    </row>
    <row r="170" spans="11:12" x14ac:dyDescent="0.25">
      <c r="K170" s="74">
        <v>44051</v>
      </c>
      <c r="L170" s="47">
        <v>97.902799999999999</v>
      </c>
    </row>
    <row r="171" spans="11:12" x14ac:dyDescent="0.25">
      <c r="K171" s="74">
        <v>44058</v>
      </c>
      <c r="L171" s="47">
        <v>96.719399999999993</v>
      </c>
    </row>
    <row r="172" spans="11:12" x14ac:dyDescent="0.25">
      <c r="K172" s="74">
        <v>44065</v>
      </c>
      <c r="L172" s="47">
        <v>96.130200000000002</v>
      </c>
    </row>
    <row r="173" spans="11:12" x14ac:dyDescent="0.25">
      <c r="K173" s="74">
        <v>44072</v>
      </c>
      <c r="L173" s="47">
        <v>96.469800000000006</v>
      </c>
    </row>
    <row r="174" spans="11:12" x14ac:dyDescent="0.25">
      <c r="K174" s="74">
        <v>44079</v>
      </c>
      <c r="L174" s="47">
        <v>98.030699999999996</v>
      </c>
    </row>
    <row r="175" spans="11:12" x14ac:dyDescent="0.25">
      <c r="K175" s="74">
        <v>44086</v>
      </c>
      <c r="L175" s="47">
        <v>96.087299999999999</v>
      </c>
    </row>
    <row r="176" spans="11:12" x14ac:dyDescent="0.25">
      <c r="K176" s="74">
        <v>44093</v>
      </c>
      <c r="L176" s="47">
        <v>96.395200000000003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C733-CDEA-444F-BCBC-81898612F5FF}">
  <sheetPr codeName="Sheet18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Public administration and safety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2.7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2.6824271222508189E-2</v>
      </c>
      <c r="C10" s="32">
        <v>-4.0108458610574882E-3</v>
      </c>
      <c r="D10" s="32">
        <v>6.3237420968773606E-3</v>
      </c>
      <c r="E10" s="32">
        <v>-3.2625033420934368E-3</v>
      </c>
      <c r="F10" s="32">
        <v>-3.7047359327869733E-3</v>
      </c>
      <c r="G10" s="32">
        <v>4.7478196556751673E-3</v>
      </c>
      <c r="H10" s="32">
        <v>1.188827976475948E-2</v>
      </c>
      <c r="I10" s="67">
        <v>-6.9241929094588928E-3</v>
      </c>
      <c r="J10" s="46"/>
      <c r="K10" s="46"/>
      <c r="L10" s="47"/>
    </row>
    <row r="11" spans="1:12" x14ac:dyDescent="0.25">
      <c r="A11" s="68" t="s">
        <v>6</v>
      </c>
      <c r="B11" s="32">
        <v>5.0830682771674462E-2</v>
      </c>
      <c r="C11" s="32">
        <v>1.84278757505556E-2</v>
      </c>
      <c r="D11" s="32">
        <v>1.1797685254772317E-2</v>
      </c>
      <c r="E11" s="32">
        <v>5.2838599092441818E-3</v>
      </c>
      <c r="F11" s="32">
        <v>-3.2769463117109376E-3</v>
      </c>
      <c r="G11" s="32">
        <v>7.4210896661972559E-3</v>
      </c>
      <c r="H11" s="32">
        <v>1.6769749499797593E-2</v>
      </c>
      <c r="I11" s="67">
        <v>3.7154830449126486E-3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-4.6420368208586305E-2</v>
      </c>
      <c r="C12" s="32">
        <v>-2.4145971956192391E-2</v>
      </c>
      <c r="D12" s="32">
        <v>5.1974728968879891E-3</v>
      </c>
      <c r="E12" s="32">
        <v>-7.1444764266626049E-4</v>
      </c>
      <c r="F12" s="32">
        <v>-7.8351538105734586E-2</v>
      </c>
      <c r="G12" s="32">
        <v>-1.9573787168997381E-2</v>
      </c>
      <c r="H12" s="32">
        <v>-3.3187167868744538E-3</v>
      </c>
      <c r="I12" s="67">
        <v>-1.3461214213376538E-2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7.9091232536626643E-2</v>
      </c>
      <c r="C13" s="32">
        <v>-3.3352031356017386E-2</v>
      </c>
      <c r="D13" s="32">
        <v>4.6738455524928391E-3</v>
      </c>
      <c r="E13" s="32">
        <v>-2.7646285077414956E-2</v>
      </c>
      <c r="F13" s="32">
        <v>9.0380714490290615E-2</v>
      </c>
      <c r="G13" s="32">
        <v>1.4925373149449195E-2</v>
      </c>
      <c r="H13" s="32">
        <v>2.0777413289188695E-2</v>
      </c>
      <c r="I13" s="67">
        <v>-1.6042257653265835E-2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-1.1350925887576579E-4</v>
      </c>
      <c r="C14" s="32">
        <v>6.7412935323374334E-4</v>
      </c>
      <c r="D14" s="32">
        <v>-1.1479887435855707E-3</v>
      </c>
      <c r="E14" s="32">
        <v>-3.3820011548296725E-3</v>
      </c>
      <c r="F14" s="32">
        <v>-2.4858461731465109E-3</v>
      </c>
      <c r="G14" s="32">
        <v>6.6330954955633459E-3</v>
      </c>
      <c r="H14" s="32">
        <v>2.4256366416417485E-3</v>
      </c>
      <c r="I14" s="67">
        <v>-1.2182269392693623E-2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4.4329876402898316E-2</v>
      </c>
      <c r="C15" s="32">
        <v>9.4113285272914293E-3</v>
      </c>
      <c r="D15" s="32">
        <v>-7.0190463325677799E-3</v>
      </c>
      <c r="E15" s="32">
        <v>6.5124879335427543E-3</v>
      </c>
      <c r="F15" s="32">
        <v>6.269555128509019E-3</v>
      </c>
      <c r="G15" s="32">
        <v>9.4505239732005641E-3</v>
      </c>
      <c r="H15" s="32">
        <v>3.1128989315964972E-3</v>
      </c>
      <c r="I15" s="67">
        <v>-1.4358690512999428E-2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3.2987341772152012E-2</v>
      </c>
      <c r="C16" s="32">
        <v>1.5000000000000124E-2</v>
      </c>
      <c r="D16" s="32">
        <v>9.8497854179389055E-3</v>
      </c>
      <c r="E16" s="32">
        <v>2.8935574670918562E-3</v>
      </c>
      <c r="F16" s="32">
        <v>4.0482115311821554E-2</v>
      </c>
      <c r="G16" s="32">
        <v>6.2999996471539976E-3</v>
      </c>
      <c r="H16" s="32">
        <v>2.3598819722049802E-2</v>
      </c>
      <c r="I16" s="67">
        <v>-1.0766753873369117E-2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5.0208943565709818E-2</v>
      </c>
      <c r="C17" s="32">
        <v>1.174891829184177E-2</v>
      </c>
      <c r="D17" s="32">
        <v>-1.8954531394989038E-3</v>
      </c>
      <c r="E17" s="32">
        <v>4.5988440743272019E-3</v>
      </c>
      <c r="F17" s="32">
        <v>7.8196740314280033E-2</v>
      </c>
      <c r="G17" s="32">
        <v>3.1035378984942907E-2</v>
      </c>
      <c r="H17" s="32">
        <v>1.061957392775259E-2</v>
      </c>
      <c r="I17" s="67">
        <v>1.0134500284324277E-2</v>
      </c>
      <c r="J17" s="46"/>
      <c r="K17" s="46"/>
      <c r="L17" s="47"/>
    </row>
    <row r="18" spans="1:12" x14ac:dyDescent="0.25">
      <c r="A18" s="69" t="s">
        <v>1</v>
      </c>
      <c r="B18" s="32">
        <v>-2.6021594143077476E-3</v>
      </c>
      <c r="C18" s="32">
        <v>1.0748299319727872E-2</v>
      </c>
      <c r="D18" s="32">
        <v>1.6252075170994029E-2</v>
      </c>
      <c r="E18" s="32">
        <v>2.3296059637911704E-3</v>
      </c>
      <c r="F18" s="32">
        <v>-4.8386066385469384E-2</v>
      </c>
      <c r="G18" s="32">
        <v>1.8646923350137623E-2</v>
      </c>
      <c r="H18" s="32">
        <v>2.2526914050419844E-2</v>
      </c>
      <c r="I18" s="67">
        <v>-2.5285889682662432E-3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1.1500390463776045E-2</v>
      </c>
      <c r="C20" s="32">
        <v>-1.0478637246453593E-2</v>
      </c>
      <c r="D20" s="32">
        <v>5.3054956068139258E-3</v>
      </c>
      <c r="E20" s="32">
        <v>-4.6601347429567896E-3</v>
      </c>
      <c r="F20" s="32">
        <v>-8.9083039054802526E-3</v>
      </c>
      <c r="G20" s="32">
        <v>-1.0260463415601162E-3</v>
      </c>
      <c r="H20" s="32">
        <v>1.1455623221752642E-2</v>
      </c>
      <c r="I20" s="67">
        <v>-7.430717842986434E-3</v>
      </c>
      <c r="J20" s="46"/>
      <c r="K20" s="46"/>
      <c r="L20" s="46"/>
    </row>
    <row r="21" spans="1:12" x14ac:dyDescent="0.25">
      <c r="A21" s="68" t="s">
        <v>13</v>
      </c>
      <c r="B21" s="32">
        <v>4.1016150128128315E-2</v>
      </c>
      <c r="C21" s="32">
        <v>3.0324175930447339E-3</v>
      </c>
      <c r="D21" s="32">
        <v>7.7946859385569223E-3</v>
      </c>
      <c r="E21" s="32">
        <v>-1.9723825232330627E-3</v>
      </c>
      <c r="F21" s="32">
        <v>4.1303198451592138E-4</v>
      </c>
      <c r="G21" s="32">
        <v>1.146035982902438E-2</v>
      </c>
      <c r="H21" s="32">
        <v>1.2476221016843203E-2</v>
      </c>
      <c r="I21" s="67">
        <v>-6.6092412234954878E-3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4.5223816663096938E-2</v>
      </c>
      <c r="C22" s="32">
        <v>2.7121708667645628E-3</v>
      </c>
      <c r="D22" s="32">
        <v>-1.8982507065923193E-2</v>
      </c>
      <c r="E22" s="32">
        <v>8.0917592939722116E-3</v>
      </c>
      <c r="F22" s="32">
        <v>0.31268325357434645</v>
      </c>
      <c r="G22" s="32">
        <v>2.2266903013063333E-2</v>
      </c>
      <c r="H22" s="32">
        <v>4.0754967188272317E-4</v>
      </c>
      <c r="I22" s="67">
        <v>7.590975590741289E-3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7.7047823607217847E-2</v>
      </c>
      <c r="C23" s="32">
        <v>-7.8709668476852901E-3</v>
      </c>
      <c r="D23" s="32">
        <v>-2.6344319947069206E-3</v>
      </c>
      <c r="E23" s="32">
        <v>-7.324608855443504E-4</v>
      </c>
      <c r="F23" s="32">
        <v>7.272741833055707E-2</v>
      </c>
      <c r="G23" s="32">
        <v>1.0511695958467238E-2</v>
      </c>
      <c r="H23" s="32">
        <v>9.4399849082364984E-3</v>
      </c>
      <c r="I23" s="67">
        <v>-1.0578664069427202E-3</v>
      </c>
      <c r="J23" s="46"/>
      <c r="K23" s="46" t="s">
        <v>48</v>
      </c>
      <c r="L23" s="47">
        <v>104.24</v>
      </c>
    </row>
    <row r="24" spans="1:12" x14ac:dyDescent="0.25">
      <c r="A24" s="68" t="s">
        <v>50</v>
      </c>
      <c r="B24" s="32">
        <v>3.9661484904867761E-2</v>
      </c>
      <c r="C24" s="32">
        <v>-3.7087987758420704E-3</v>
      </c>
      <c r="D24" s="32">
        <v>6.2912486997452888E-3</v>
      </c>
      <c r="E24" s="32">
        <v>-2.747566469634366E-3</v>
      </c>
      <c r="F24" s="32">
        <v>2.1317196167087715E-3</v>
      </c>
      <c r="G24" s="32">
        <v>6.2532976904017268E-3</v>
      </c>
      <c r="H24" s="32">
        <v>1.2702303037555041E-2</v>
      </c>
      <c r="I24" s="67">
        <v>-5.792576717586484E-3</v>
      </c>
      <c r="J24" s="46"/>
      <c r="K24" s="46" t="s">
        <v>49</v>
      </c>
      <c r="L24" s="47">
        <v>108.56</v>
      </c>
    </row>
    <row r="25" spans="1:12" x14ac:dyDescent="0.25">
      <c r="A25" s="68" t="s">
        <v>51</v>
      </c>
      <c r="B25" s="32">
        <v>2.6629599196567044E-2</v>
      </c>
      <c r="C25" s="32">
        <v>-3.0708141384054866E-3</v>
      </c>
      <c r="D25" s="32">
        <v>8.7251348100725323E-3</v>
      </c>
      <c r="E25" s="32">
        <v>-4.1481723766296774E-3</v>
      </c>
      <c r="F25" s="32">
        <v>-7.299854931550942E-3</v>
      </c>
      <c r="G25" s="32">
        <v>6.2664779227092904E-3</v>
      </c>
      <c r="H25" s="32">
        <v>1.3068371138003743E-2</v>
      </c>
      <c r="I25" s="67">
        <v>-7.8296996863976842E-3</v>
      </c>
      <c r="J25" s="46"/>
      <c r="K25" s="46" t="s">
        <v>50</v>
      </c>
      <c r="L25" s="47">
        <v>104.35</v>
      </c>
    </row>
    <row r="26" spans="1:12" ht="17.25" customHeight="1" x14ac:dyDescent="0.25">
      <c r="A26" s="68" t="s">
        <v>52</v>
      </c>
      <c r="B26" s="32">
        <v>8.4596089907309491E-3</v>
      </c>
      <c r="C26" s="32">
        <v>-5.2528541312851784E-3</v>
      </c>
      <c r="D26" s="32">
        <v>8.7198753360797632E-3</v>
      </c>
      <c r="E26" s="32">
        <v>-4.9350317689500489E-3</v>
      </c>
      <c r="F26" s="32">
        <v>-2.1496336472872524E-2</v>
      </c>
      <c r="G26" s="32">
        <v>-1.2950862229621496E-4</v>
      </c>
      <c r="H26" s="32">
        <v>1.1015884367959305E-2</v>
      </c>
      <c r="I26" s="67">
        <v>-8.5188999840802859E-3</v>
      </c>
      <c r="J26" s="58"/>
      <c r="K26" s="50" t="s">
        <v>51</v>
      </c>
      <c r="L26" s="47">
        <v>102.98</v>
      </c>
    </row>
    <row r="27" spans="1:12" x14ac:dyDescent="0.25">
      <c r="A27" s="68" t="s">
        <v>53</v>
      </c>
      <c r="B27" s="32">
        <v>-3.3133898994595179E-2</v>
      </c>
      <c r="C27" s="32">
        <v>-6.2399462886162382E-3</v>
      </c>
      <c r="D27" s="32">
        <v>7.3540408624430675E-3</v>
      </c>
      <c r="E27" s="32">
        <v>-4.7513431606300838E-3</v>
      </c>
      <c r="F27" s="32">
        <v>-7.2857638951865256E-2</v>
      </c>
      <c r="G27" s="32">
        <v>-3.4785876590079923E-3</v>
      </c>
      <c r="H27" s="32">
        <v>7.0106533264462367E-3</v>
      </c>
      <c r="I27" s="67">
        <v>-8.2007198575639872E-3</v>
      </c>
      <c r="J27" s="53"/>
      <c r="K27" s="41" t="s">
        <v>52</v>
      </c>
      <c r="L27" s="47">
        <v>101.38</v>
      </c>
    </row>
    <row r="28" spans="1:12" ht="15.75" thickBot="1" x14ac:dyDescent="0.3">
      <c r="A28" s="70" t="s">
        <v>54</v>
      </c>
      <c r="B28" s="71">
        <v>-9.185411426518153E-2</v>
      </c>
      <c r="C28" s="71">
        <v>-7.8810940104733218E-3</v>
      </c>
      <c r="D28" s="71">
        <v>1.9425404464670226E-3</v>
      </c>
      <c r="E28" s="71">
        <v>-1.5529384445283068E-3</v>
      </c>
      <c r="F28" s="71">
        <v>-0.12865572438123118</v>
      </c>
      <c r="G28" s="71">
        <v>-1.3287074966192192E-2</v>
      </c>
      <c r="H28" s="71">
        <v>-5.9504870564084378E-3</v>
      </c>
      <c r="I28" s="72">
        <v>-1.8638690194277219E-2</v>
      </c>
      <c r="J28" s="53"/>
      <c r="K28" s="41" t="s">
        <v>53</v>
      </c>
      <c r="L28" s="47">
        <v>97.29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91.54</v>
      </c>
    </row>
    <row r="30" spans="1:12" ht="15.75" customHeight="1" x14ac:dyDescent="0.25">
      <c r="A30" s="26" t="str">
        <f>"Indexed number of payroll jobs and total wages, "&amp;$L$1</f>
        <v>Indexed number of payroll jobs and total wages, Public administration and safety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106.54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107.99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103.32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101.77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99.97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95.98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90.64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104.52</v>
      </c>
    </row>
    <row r="41" spans="1:12" x14ac:dyDescent="0.25">
      <c r="K41" s="46" t="s">
        <v>49</v>
      </c>
      <c r="L41" s="47">
        <v>107.7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103.97</v>
      </c>
    </row>
    <row r="43" spans="1:12" ht="15.4" customHeight="1" x14ac:dyDescent="0.25">
      <c r="A43" s="26" t="str">
        <f>"Indexed number of payroll jobs in "&amp;$L$1&amp;" each week by age group"</f>
        <v>Indexed number of payroll jobs in Public administration and safety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102.66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100.85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96.69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90.81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102.07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97.21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110.62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99.21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101.36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100.13</v>
      </c>
    </row>
    <row r="57" spans="1:12" ht="15.4" customHeight="1" x14ac:dyDescent="0.25">
      <c r="K57" s="41" t="s">
        <v>2</v>
      </c>
      <c r="L57" s="47">
        <v>102.43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58" s="41" t="s">
        <v>1</v>
      </c>
      <c r="L58" s="47">
        <v>97.74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102.22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93.46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106.44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98.72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102.14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100.64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103.92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96.48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103.43</v>
      </c>
    </row>
    <row r="70" spans="1:12" ht="15.4" customHeight="1" x14ac:dyDescent="0.25">
      <c r="K70" s="46" t="s">
        <v>5</v>
      </c>
      <c r="L70" s="47">
        <v>93.59</v>
      </c>
    </row>
    <row r="71" spans="1:12" ht="15.4" customHeight="1" x14ac:dyDescent="0.25">
      <c r="K71" s="46" t="s">
        <v>46</v>
      </c>
      <c r="L71" s="47">
        <v>106.93</v>
      </c>
    </row>
    <row r="72" spans="1:12" ht="15.4" customHeight="1" x14ac:dyDescent="0.25">
      <c r="K72" s="50" t="s">
        <v>4</v>
      </c>
      <c r="L72" s="47">
        <v>98.05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3" s="41" t="s">
        <v>3</v>
      </c>
      <c r="L73" s="47">
        <v>101.38</v>
      </c>
    </row>
    <row r="74" spans="1:12" ht="15.4" customHeight="1" x14ac:dyDescent="0.25">
      <c r="K74" s="41" t="s">
        <v>45</v>
      </c>
      <c r="L74" s="47">
        <v>101.63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103.78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98.13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103.99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98.17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112.61</v>
      </c>
    </row>
    <row r="83" spans="1:12" ht="15.4" customHeight="1" x14ac:dyDescent="0.25">
      <c r="K83" s="50" t="s">
        <v>4</v>
      </c>
      <c r="L83" s="47">
        <v>100.52</v>
      </c>
    </row>
    <row r="84" spans="1:12" ht="15.4" customHeight="1" x14ac:dyDescent="0.25">
      <c r="K84" s="41" t="s">
        <v>3</v>
      </c>
      <c r="L84" s="47">
        <v>105.25</v>
      </c>
    </row>
    <row r="85" spans="1:12" ht="15.4" customHeight="1" x14ac:dyDescent="0.25">
      <c r="K85" s="41" t="s">
        <v>45</v>
      </c>
      <c r="L85" s="47">
        <v>102.98</v>
      </c>
    </row>
    <row r="86" spans="1:12" ht="15.4" customHeight="1" x14ac:dyDescent="0.25">
      <c r="K86" s="41" t="s">
        <v>2</v>
      </c>
      <c r="L86" s="47">
        <v>105.13</v>
      </c>
    </row>
    <row r="87" spans="1:12" ht="15.4" customHeight="1" x14ac:dyDescent="0.25">
      <c r="K87" s="41" t="s">
        <v>1</v>
      </c>
      <c r="L87" s="47">
        <v>99.46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105.27</v>
      </c>
    </row>
    <row r="90" spans="1:12" ht="15" customHeight="1" x14ac:dyDescent="0.25">
      <c r="K90" s="46" t="s">
        <v>5</v>
      </c>
      <c r="L90" s="47">
        <v>96.22</v>
      </c>
    </row>
    <row r="91" spans="1:12" ht="15" customHeight="1" x14ac:dyDescent="0.25">
      <c r="A91" s="26"/>
      <c r="K91" s="46" t="s">
        <v>46</v>
      </c>
      <c r="L91" s="47">
        <v>108.35</v>
      </c>
    </row>
    <row r="92" spans="1:12" ht="15" customHeight="1" x14ac:dyDescent="0.25">
      <c r="K92" s="50" t="s">
        <v>4</v>
      </c>
      <c r="L92" s="47">
        <v>101.43</v>
      </c>
    </row>
    <row r="93" spans="1:12" ht="15" customHeight="1" x14ac:dyDescent="0.25">
      <c r="K93" s="41" t="s">
        <v>3</v>
      </c>
      <c r="L93" s="47">
        <v>107.82</v>
      </c>
    </row>
    <row r="94" spans="1:12" ht="15" customHeight="1" x14ac:dyDescent="0.25">
      <c r="K94" s="41" t="s">
        <v>45</v>
      </c>
      <c r="L94" s="47">
        <v>103.5</v>
      </c>
    </row>
    <row r="95" spans="1:12" ht="15" customHeight="1" x14ac:dyDescent="0.25">
      <c r="K95" s="41" t="s">
        <v>2</v>
      </c>
      <c r="L95" s="47">
        <v>106.2</v>
      </c>
    </row>
    <row r="96" spans="1:12" ht="15" customHeight="1" x14ac:dyDescent="0.25">
      <c r="K96" s="41" t="s">
        <v>1</v>
      </c>
      <c r="L96" s="47">
        <v>99.53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106.59</v>
      </c>
    </row>
    <row r="99" spans="1:12" x14ac:dyDescent="0.25">
      <c r="A99" s="25"/>
      <c r="B99" s="24"/>
      <c r="K99" s="46" t="s">
        <v>5</v>
      </c>
      <c r="L99" s="47">
        <v>97.09</v>
      </c>
    </row>
    <row r="100" spans="1:12" x14ac:dyDescent="0.25">
      <c r="A100" s="25"/>
      <c r="B100" s="24"/>
      <c r="K100" s="46" t="s">
        <v>46</v>
      </c>
      <c r="L100" s="47">
        <v>108.85</v>
      </c>
    </row>
    <row r="101" spans="1:12" x14ac:dyDescent="0.25">
      <c r="A101" s="25"/>
      <c r="B101" s="24"/>
      <c r="K101" s="50" t="s">
        <v>4</v>
      </c>
      <c r="L101" s="47">
        <v>102.23</v>
      </c>
    </row>
    <row r="102" spans="1:12" x14ac:dyDescent="0.25">
      <c r="A102" s="25"/>
      <c r="B102" s="24"/>
      <c r="K102" s="41" t="s">
        <v>3</v>
      </c>
      <c r="L102" s="47">
        <v>107.18</v>
      </c>
    </row>
    <row r="103" spans="1:12" x14ac:dyDescent="0.25">
      <c r="A103" s="25"/>
      <c r="B103" s="24"/>
      <c r="K103" s="41" t="s">
        <v>45</v>
      </c>
      <c r="L103" s="47">
        <v>104.52</v>
      </c>
    </row>
    <row r="104" spans="1:12" x14ac:dyDescent="0.25">
      <c r="A104" s="25"/>
      <c r="B104" s="24"/>
      <c r="K104" s="41" t="s">
        <v>2</v>
      </c>
      <c r="L104" s="47">
        <v>105.94</v>
      </c>
    </row>
    <row r="105" spans="1:12" x14ac:dyDescent="0.25">
      <c r="A105" s="25"/>
      <c r="B105" s="24"/>
      <c r="K105" s="41" t="s">
        <v>1</v>
      </c>
      <c r="L105" s="47">
        <v>101.06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97.6036</v>
      </c>
    </row>
    <row r="109" spans="1:12" x14ac:dyDescent="0.25">
      <c r="K109" s="74">
        <v>43918</v>
      </c>
      <c r="L109" s="47">
        <v>96.126499999999993</v>
      </c>
    </row>
    <row r="110" spans="1:12" x14ac:dyDescent="0.25">
      <c r="K110" s="74">
        <v>43925</v>
      </c>
      <c r="L110" s="47">
        <v>95.223200000000006</v>
      </c>
    </row>
    <row r="111" spans="1:12" x14ac:dyDescent="0.25">
      <c r="K111" s="74">
        <v>43932</v>
      </c>
      <c r="L111" s="47">
        <v>95.0261</v>
      </c>
    </row>
    <row r="112" spans="1:12" x14ac:dyDescent="0.25">
      <c r="K112" s="74">
        <v>43939</v>
      </c>
      <c r="L112" s="47">
        <v>95.210700000000003</v>
      </c>
    </row>
    <row r="113" spans="11:12" x14ac:dyDescent="0.25">
      <c r="K113" s="74">
        <v>43946</v>
      </c>
      <c r="L113" s="47">
        <v>95.284899999999993</v>
      </c>
    </row>
    <row r="114" spans="11:12" x14ac:dyDescent="0.25">
      <c r="K114" s="74">
        <v>43953</v>
      </c>
      <c r="L114" s="47">
        <v>95.381100000000004</v>
      </c>
    </row>
    <row r="115" spans="11:12" x14ac:dyDescent="0.25">
      <c r="K115" s="74">
        <v>43960</v>
      </c>
      <c r="L115" s="47">
        <v>95.803399999999996</v>
      </c>
    </row>
    <row r="116" spans="11:12" x14ac:dyDescent="0.25">
      <c r="K116" s="74">
        <v>43967</v>
      </c>
      <c r="L116" s="47">
        <v>96.084500000000006</v>
      </c>
    </row>
    <row r="117" spans="11:12" x14ac:dyDescent="0.25">
      <c r="K117" s="74">
        <v>43974</v>
      </c>
      <c r="L117" s="47">
        <v>96.248999999999995</v>
      </c>
    </row>
    <row r="118" spans="11:12" x14ac:dyDescent="0.25">
      <c r="K118" s="74">
        <v>43981</v>
      </c>
      <c r="L118" s="47">
        <v>96.497399999999999</v>
      </c>
    </row>
    <row r="119" spans="11:12" x14ac:dyDescent="0.25">
      <c r="K119" s="74">
        <v>43988</v>
      </c>
      <c r="L119" s="47">
        <v>97.360100000000003</v>
      </c>
    </row>
    <row r="120" spans="11:12" x14ac:dyDescent="0.25">
      <c r="K120" s="74">
        <v>43995</v>
      </c>
      <c r="L120" s="47">
        <v>99.166300000000007</v>
      </c>
    </row>
    <row r="121" spans="11:12" x14ac:dyDescent="0.25">
      <c r="K121" s="74">
        <v>44002</v>
      </c>
      <c r="L121" s="47">
        <v>99.249300000000005</v>
      </c>
    </row>
    <row r="122" spans="11:12" x14ac:dyDescent="0.25">
      <c r="K122" s="74">
        <v>44009</v>
      </c>
      <c r="L122" s="47">
        <v>100.08540000000001</v>
      </c>
    </row>
    <row r="123" spans="11:12" x14ac:dyDescent="0.25">
      <c r="K123" s="74">
        <v>44016</v>
      </c>
      <c r="L123" s="47">
        <v>101.1758</v>
      </c>
    </row>
    <row r="124" spans="11:12" x14ac:dyDescent="0.25">
      <c r="K124" s="74">
        <v>44023</v>
      </c>
      <c r="L124" s="47">
        <v>100.9449</v>
      </c>
    </row>
    <row r="125" spans="11:12" x14ac:dyDescent="0.25">
      <c r="K125" s="74">
        <v>44030</v>
      </c>
      <c r="L125" s="47">
        <v>100.43049999999999</v>
      </c>
    </row>
    <row r="126" spans="11:12" x14ac:dyDescent="0.25">
      <c r="K126" s="74">
        <v>44037</v>
      </c>
      <c r="L126" s="47">
        <v>101.00839999999999</v>
      </c>
    </row>
    <row r="127" spans="11:12" x14ac:dyDescent="0.25">
      <c r="K127" s="74">
        <v>44044</v>
      </c>
      <c r="L127" s="47">
        <v>101.85420000000001</v>
      </c>
    </row>
    <row r="128" spans="11:12" x14ac:dyDescent="0.25">
      <c r="K128" s="74">
        <v>44051</v>
      </c>
      <c r="L128" s="47">
        <v>102.7381</v>
      </c>
    </row>
    <row r="129" spans="1:12" x14ac:dyDescent="0.25">
      <c r="K129" s="74">
        <v>44058</v>
      </c>
      <c r="L129" s="47">
        <v>102.8794</v>
      </c>
    </row>
    <row r="130" spans="1:12" x14ac:dyDescent="0.25">
      <c r="K130" s="74">
        <v>44065</v>
      </c>
      <c r="L130" s="47">
        <v>103.0959</v>
      </c>
    </row>
    <row r="131" spans="1:12" x14ac:dyDescent="0.25">
      <c r="K131" s="74">
        <v>44072</v>
      </c>
      <c r="L131" s="47">
        <v>102.7281</v>
      </c>
    </row>
    <row r="132" spans="1:12" x14ac:dyDescent="0.25">
      <c r="K132" s="74">
        <v>44079</v>
      </c>
      <c r="L132" s="47">
        <v>102.3712</v>
      </c>
    </row>
    <row r="133" spans="1:12" x14ac:dyDescent="0.25">
      <c r="K133" s="74">
        <v>44086</v>
      </c>
      <c r="L133" s="47">
        <v>102.0372</v>
      </c>
    </row>
    <row r="134" spans="1:12" x14ac:dyDescent="0.25">
      <c r="K134" s="74">
        <v>44093</v>
      </c>
      <c r="L134" s="47">
        <v>102.6824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95.037000000000006</v>
      </c>
    </row>
    <row r="151" spans="11:12" x14ac:dyDescent="0.25">
      <c r="K151" s="74">
        <v>43918</v>
      </c>
      <c r="L151" s="47">
        <v>92.908000000000001</v>
      </c>
    </row>
    <row r="152" spans="11:12" x14ac:dyDescent="0.25">
      <c r="K152" s="74">
        <v>43925</v>
      </c>
      <c r="L152" s="47">
        <v>92.948400000000007</v>
      </c>
    </row>
    <row r="153" spans="11:12" x14ac:dyDescent="0.25">
      <c r="K153" s="74">
        <v>43932</v>
      </c>
      <c r="L153" s="47">
        <v>93.582499999999996</v>
      </c>
    </row>
    <row r="154" spans="11:12" x14ac:dyDescent="0.25">
      <c r="K154" s="74">
        <v>43939</v>
      </c>
      <c r="L154" s="47">
        <v>95.955799999999996</v>
      </c>
    </row>
    <row r="155" spans="11:12" x14ac:dyDescent="0.25">
      <c r="K155" s="74">
        <v>43946</v>
      </c>
      <c r="L155" s="47">
        <v>94.478800000000007</v>
      </c>
    </row>
    <row r="156" spans="11:12" x14ac:dyDescent="0.25">
      <c r="K156" s="74">
        <v>43953</v>
      </c>
      <c r="L156" s="47">
        <v>94.708699999999993</v>
      </c>
    </row>
    <row r="157" spans="11:12" x14ac:dyDescent="0.25">
      <c r="K157" s="74">
        <v>43960</v>
      </c>
      <c r="L157" s="47">
        <v>94.703599999999994</v>
      </c>
    </row>
    <row r="158" spans="11:12" x14ac:dyDescent="0.25">
      <c r="K158" s="74">
        <v>43967</v>
      </c>
      <c r="L158" s="47">
        <v>94.590800000000002</v>
      </c>
    </row>
    <row r="159" spans="11:12" x14ac:dyDescent="0.25">
      <c r="K159" s="74">
        <v>43974</v>
      </c>
      <c r="L159" s="47">
        <v>94.705600000000004</v>
      </c>
    </row>
    <row r="160" spans="11:12" x14ac:dyDescent="0.25">
      <c r="K160" s="74">
        <v>43981</v>
      </c>
      <c r="L160" s="47">
        <v>95.774900000000002</v>
      </c>
    </row>
    <row r="161" spans="11:12" x14ac:dyDescent="0.25">
      <c r="K161" s="74">
        <v>43988</v>
      </c>
      <c r="L161" s="47">
        <v>96.1875</v>
      </c>
    </row>
    <row r="162" spans="11:12" x14ac:dyDescent="0.25">
      <c r="K162" s="74">
        <v>43995</v>
      </c>
      <c r="L162" s="47">
        <v>98.536299999999997</v>
      </c>
    </row>
    <row r="163" spans="11:12" x14ac:dyDescent="0.25">
      <c r="K163" s="74">
        <v>44002</v>
      </c>
      <c r="L163" s="47">
        <v>99.075299999999999</v>
      </c>
    </row>
    <row r="164" spans="11:12" x14ac:dyDescent="0.25">
      <c r="K164" s="74">
        <v>44009</v>
      </c>
      <c r="L164" s="47">
        <v>99.4512</v>
      </c>
    </row>
    <row r="165" spans="11:12" x14ac:dyDescent="0.25">
      <c r="K165" s="74">
        <v>44016</v>
      </c>
      <c r="L165" s="47">
        <v>99.948499999999996</v>
      </c>
    </row>
    <row r="166" spans="11:12" x14ac:dyDescent="0.25">
      <c r="K166" s="74">
        <v>44023</v>
      </c>
      <c r="L166" s="47">
        <v>98.337500000000006</v>
      </c>
    </row>
    <row r="167" spans="11:12" x14ac:dyDescent="0.25">
      <c r="K167" s="74">
        <v>44030</v>
      </c>
      <c r="L167" s="47">
        <v>97.647599999999997</v>
      </c>
    </row>
    <row r="168" spans="11:12" x14ac:dyDescent="0.25">
      <c r="K168" s="74">
        <v>44037</v>
      </c>
      <c r="L168" s="47">
        <v>98.076800000000006</v>
      </c>
    </row>
    <row r="169" spans="11:12" x14ac:dyDescent="0.25">
      <c r="K169" s="74">
        <v>44044</v>
      </c>
      <c r="L169" s="47">
        <v>98.705699999999993</v>
      </c>
    </row>
    <row r="170" spans="11:12" x14ac:dyDescent="0.25">
      <c r="K170" s="74">
        <v>44051</v>
      </c>
      <c r="L170" s="47">
        <v>98.737399999999994</v>
      </c>
    </row>
    <row r="171" spans="11:12" x14ac:dyDescent="0.25">
      <c r="K171" s="74">
        <v>44058</v>
      </c>
      <c r="L171" s="47">
        <v>98.412000000000006</v>
      </c>
    </row>
    <row r="172" spans="11:12" x14ac:dyDescent="0.25">
      <c r="K172" s="74">
        <v>44065</v>
      </c>
      <c r="L172" s="47">
        <v>99.158699999999996</v>
      </c>
    </row>
    <row r="173" spans="11:12" x14ac:dyDescent="0.25">
      <c r="K173" s="74">
        <v>44072</v>
      </c>
      <c r="L173" s="47">
        <v>99.277799999999999</v>
      </c>
    </row>
    <row r="174" spans="11:12" x14ac:dyDescent="0.25">
      <c r="K174" s="74">
        <v>44079</v>
      </c>
      <c r="L174" s="47">
        <v>99.145499999999998</v>
      </c>
    </row>
    <row r="175" spans="11:12" x14ac:dyDescent="0.25">
      <c r="K175" s="74">
        <v>44086</v>
      </c>
      <c r="L175" s="47">
        <v>98.459000000000003</v>
      </c>
    </row>
    <row r="176" spans="11:12" x14ac:dyDescent="0.25">
      <c r="K176" s="74">
        <v>44093</v>
      </c>
      <c r="L176" s="47">
        <v>99.629499999999993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F05A-7C94-42AE-8B0B-1B0CDFD64169}">
  <sheetPr codeName="Sheet19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Education and training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4.2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-2.0329623905203542E-2</v>
      </c>
      <c r="C10" s="32">
        <v>2.4175856136899876E-2</v>
      </c>
      <c r="D10" s="32">
        <v>1.7162729972222568E-2</v>
      </c>
      <c r="E10" s="32">
        <v>5.6200838162911992E-3</v>
      </c>
      <c r="F10" s="32">
        <v>1.5180467830163469E-2</v>
      </c>
      <c r="G10" s="32">
        <v>2.8801835222198813E-2</v>
      </c>
      <c r="H10" s="32">
        <v>2.4166682756161295E-2</v>
      </c>
      <c r="I10" s="67">
        <v>4.0598412044361432E-3</v>
      </c>
      <c r="J10" s="46"/>
      <c r="K10" s="46"/>
      <c r="L10" s="47"/>
    </row>
    <row r="11" spans="1:12" x14ac:dyDescent="0.25">
      <c r="A11" s="68" t="s">
        <v>6</v>
      </c>
      <c r="B11" s="32">
        <v>3.0694334799430401E-4</v>
      </c>
      <c r="C11" s="32">
        <v>2.1890037443594634E-2</v>
      </c>
      <c r="D11" s="32">
        <v>1.3898130713516865E-2</v>
      </c>
      <c r="E11" s="32">
        <v>3.5050488635675059E-3</v>
      </c>
      <c r="F11" s="32">
        <v>2.8698318868739081E-2</v>
      </c>
      <c r="G11" s="32">
        <v>2.4594654094464374E-2</v>
      </c>
      <c r="H11" s="32">
        <v>1.9382666399369697E-2</v>
      </c>
      <c r="I11" s="67">
        <v>1.4417309014027602E-3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-7.5078834317581666E-2</v>
      </c>
      <c r="C12" s="32">
        <v>2.6385023374771999E-2</v>
      </c>
      <c r="D12" s="32">
        <v>2.324884214750278E-2</v>
      </c>
      <c r="E12" s="32">
        <v>9.1407986704292732E-3</v>
      </c>
      <c r="F12" s="32">
        <v>-1.573537824816118E-2</v>
      </c>
      <c r="G12" s="32">
        <v>3.7466930913674146E-2</v>
      </c>
      <c r="H12" s="32">
        <v>3.3613017142721358E-2</v>
      </c>
      <c r="I12" s="67">
        <v>5.8597746462307754E-3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9.2644621645308067E-3</v>
      </c>
      <c r="C13" s="32">
        <v>3.1771144719918487E-2</v>
      </c>
      <c r="D13" s="32">
        <v>1.9177765316136242E-2</v>
      </c>
      <c r="E13" s="32">
        <v>7.8150525860318787E-3</v>
      </c>
      <c r="F13" s="32">
        <v>2.2335903888578867E-2</v>
      </c>
      <c r="G13" s="32">
        <v>3.5056451725124838E-2</v>
      </c>
      <c r="H13" s="32">
        <v>2.5286377704363705E-2</v>
      </c>
      <c r="I13" s="67">
        <v>9.0475579964941488E-3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5.1019771337954323E-2</v>
      </c>
      <c r="C14" s="32">
        <v>2.7010572092674545E-2</v>
      </c>
      <c r="D14" s="32">
        <v>1.6241375046370798E-2</v>
      </c>
      <c r="E14" s="32">
        <v>5.7206815072752271E-3</v>
      </c>
      <c r="F14" s="32">
        <v>7.3257126697240604E-2</v>
      </c>
      <c r="G14" s="32">
        <v>2.7497018221099179E-2</v>
      </c>
      <c r="H14" s="32">
        <v>9.8578513841793836E-3</v>
      </c>
      <c r="I14" s="67">
        <v>1.44475855025612E-2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2.8504339555344149E-3</v>
      </c>
      <c r="C15" s="32">
        <v>2.2121802704258231E-2</v>
      </c>
      <c r="D15" s="32">
        <v>1.5171452355401405E-2</v>
      </c>
      <c r="E15" s="32">
        <v>3.6539700434852218E-3</v>
      </c>
      <c r="F15" s="32">
        <v>2.2263568466672101E-2</v>
      </c>
      <c r="G15" s="32">
        <v>1.520281873631113E-2</v>
      </c>
      <c r="H15" s="32">
        <v>1.9750974005635413E-2</v>
      </c>
      <c r="I15" s="67">
        <v>4.7699452983662738E-4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-1.5458460949464015E-2</v>
      </c>
      <c r="C16" s="32">
        <v>2.5643863480003581E-2</v>
      </c>
      <c r="D16" s="32">
        <v>3.3832636841121255E-2</v>
      </c>
      <c r="E16" s="32">
        <v>-7.0356753649569725E-3</v>
      </c>
      <c r="F16" s="32">
        <v>-1.3413236144011353E-2</v>
      </c>
      <c r="G16" s="32">
        <v>2.7168972833042426E-2</v>
      </c>
      <c r="H16" s="32">
        <v>3.0812892420032156E-2</v>
      </c>
      <c r="I16" s="67">
        <v>-3.4343434180504895E-3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-1.5196289172983324E-2</v>
      </c>
      <c r="C17" s="32">
        <v>2.0957072484166117E-2</v>
      </c>
      <c r="D17" s="32">
        <v>6.3213872832370566E-3</v>
      </c>
      <c r="E17" s="32">
        <v>2.4336539575848803E-3</v>
      </c>
      <c r="F17" s="32">
        <v>-9.9711162892338612E-3</v>
      </c>
      <c r="G17" s="32">
        <v>1.4576853855911676E-2</v>
      </c>
      <c r="H17" s="32">
        <v>1.5421554442385021E-2</v>
      </c>
      <c r="I17" s="67">
        <v>1.2841962945728813E-3</v>
      </c>
      <c r="J17" s="46"/>
      <c r="K17" s="46"/>
      <c r="L17" s="47"/>
    </row>
    <row r="18" spans="1:12" x14ac:dyDescent="0.25">
      <c r="A18" s="69" t="s">
        <v>1</v>
      </c>
      <c r="B18" s="32">
        <v>-6.7276106560198223E-2</v>
      </c>
      <c r="C18" s="32">
        <v>-1.7142028144494392E-2</v>
      </c>
      <c r="D18" s="32">
        <v>-1.7142028144494392E-2</v>
      </c>
      <c r="E18" s="32">
        <v>0</v>
      </c>
      <c r="F18" s="32">
        <v>3.1902012862992768E-2</v>
      </c>
      <c r="G18" s="32">
        <v>3.871972199508189E-2</v>
      </c>
      <c r="H18" s="32">
        <v>3.871972199508189E-2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-2.4115886979051315E-2</v>
      </c>
      <c r="C20" s="32">
        <v>2.1628216606046413E-2</v>
      </c>
      <c r="D20" s="32">
        <v>1.5569225138120091E-2</v>
      </c>
      <c r="E20" s="32">
        <v>4.4240002131394895E-3</v>
      </c>
      <c r="F20" s="32">
        <v>4.613480616690202E-3</v>
      </c>
      <c r="G20" s="32">
        <v>2.2801431257019278E-2</v>
      </c>
      <c r="H20" s="32">
        <v>2.2860286830182597E-2</v>
      </c>
      <c r="I20" s="67">
        <v>1.5914898421209855E-3</v>
      </c>
      <c r="J20" s="46"/>
      <c r="K20" s="46"/>
      <c r="L20" s="46"/>
    </row>
    <row r="21" spans="1:12" x14ac:dyDescent="0.25">
      <c r="A21" s="68" t="s">
        <v>13</v>
      </c>
      <c r="B21" s="32">
        <v>-1.9860365649815526E-2</v>
      </c>
      <c r="C21" s="32">
        <v>2.491652843083747E-2</v>
      </c>
      <c r="D21" s="32">
        <v>1.7906318737846982E-2</v>
      </c>
      <c r="E21" s="32">
        <v>6.0923915921553551E-3</v>
      </c>
      <c r="F21" s="32">
        <v>1.9442573304537358E-2</v>
      </c>
      <c r="G21" s="32">
        <v>3.1777897898722429E-2</v>
      </c>
      <c r="H21" s="32">
        <v>2.4924330979377851E-2</v>
      </c>
      <c r="I21" s="67">
        <v>5.3133715052542385E-3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-5.9059515408139363E-2</v>
      </c>
      <c r="C22" s="32">
        <v>3.1003795699307224E-2</v>
      </c>
      <c r="D22" s="32">
        <v>1.2978481471070058E-2</v>
      </c>
      <c r="E22" s="32">
        <v>4.6498918434547676E-3</v>
      </c>
      <c r="F22" s="32">
        <v>0.3129273300638562</v>
      </c>
      <c r="G22" s="32">
        <v>4.9382073702501916E-3</v>
      </c>
      <c r="H22" s="32">
        <v>1.4618769414981747E-2</v>
      </c>
      <c r="I22" s="67">
        <v>-8.4208767494409198E-3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-4.3488261131927053E-2</v>
      </c>
      <c r="C23" s="32">
        <v>3.2215353581856343E-2</v>
      </c>
      <c r="D23" s="32">
        <v>1.796992869737335E-2</v>
      </c>
      <c r="E23" s="32">
        <v>7.8523144134907685E-3</v>
      </c>
      <c r="F23" s="32">
        <v>4.0150080091709395E-2</v>
      </c>
      <c r="G23" s="32">
        <v>3.3920943790153313E-2</v>
      </c>
      <c r="H23" s="32">
        <v>2.6084729465706946E-2</v>
      </c>
      <c r="I23" s="67">
        <v>3.4639247502441517E-3</v>
      </c>
      <c r="J23" s="46"/>
      <c r="K23" s="46" t="s">
        <v>48</v>
      </c>
      <c r="L23" s="47">
        <v>91.26</v>
      </c>
    </row>
    <row r="24" spans="1:12" x14ac:dyDescent="0.25">
      <c r="A24" s="68" t="s">
        <v>50</v>
      </c>
      <c r="B24" s="32">
        <v>-1.7418990640795107E-3</v>
      </c>
      <c r="C24" s="32">
        <v>2.4344221457685444E-2</v>
      </c>
      <c r="D24" s="32">
        <v>1.7195345376664006E-2</v>
      </c>
      <c r="E24" s="32">
        <v>5.4271832643202345E-3</v>
      </c>
      <c r="F24" s="32">
        <v>2.279467546038827E-2</v>
      </c>
      <c r="G24" s="32">
        <v>2.7602288710139478E-2</v>
      </c>
      <c r="H24" s="32">
        <v>2.4454306440238716E-2</v>
      </c>
      <c r="I24" s="67">
        <v>3.9505734049405383E-3</v>
      </c>
      <c r="J24" s="46"/>
      <c r="K24" s="46" t="s">
        <v>49</v>
      </c>
      <c r="L24" s="47">
        <v>92.67</v>
      </c>
    </row>
    <row r="25" spans="1:12" x14ac:dyDescent="0.25">
      <c r="A25" s="68" t="s">
        <v>51</v>
      </c>
      <c r="B25" s="32">
        <v>-2.881290218628263E-3</v>
      </c>
      <c r="C25" s="32">
        <v>2.1632340595273414E-2</v>
      </c>
      <c r="D25" s="32">
        <v>1.7861503547099478E-2</v>
      </c>
      <c r="E25" s="32">
        <v>5.0794150998467735E-3</v>
      </c>
      <c r="F25" s="32">
        <v>2.1243856625526858E-2</v>
      </c>
      <c r="G25" s="32">
        <v>2.930185962837295E-2</v>
      </c>
      <c r="H25" s="32">
        <v>2.6594847165005264E-2</v>
      </c>
      <c r="I25" s="67">
        <v>4.9887139135813552E-3</v>
      </c>
      <c r="J25" s="46"/>
      <c r="K25" s="46" t="s">
        <v>50</v>
      </c>
      <c r="L25" s="47">
        <v>97.45</v>
      </c>
    </row>
    <row r="26" spans="1:12" ht="17.25" customHeight="1" x14ac:dyDescent="0.25">
      <c r="A26" s="68" t="s">
        <v>52</v>
      </c>
      <c r="B26" s="32">
        <v>-3.8105405863412267E-3</v>
      </c>
      <c r="C26" s="32">
        <v>2.4562900971007107E-2</v>
      </c>
      <c r="D26" s="32">
        <v>1.8993254050178709E-2</v>
      </c>
      <c r="E26" s="32">
        <v>5.7049784370120094E-3</v>
      </c>
      <c r="F26" s="32">
        <v>9.2758360710285537E-3</v>
      </c>
      <c r="G26" s="32">
        <v>3.3778890640078219E-2</v>
      </c>
      <c r="H26" s="32">
        <v>2.7476380191542749E-2</v>
      </c>
      <c r="I26" s="67">
        <v>5.8187402024159063E-3</v>
      </c>
      <c r="J26" s="58"/>
      <c r="K26" s="50" t="s">
        <v>51</v>
      </c>
      <c r="L26" s="47">
        <v>97.6</v>
      </c>
    </row>
    <row r="27" spans="1:12" x14ac:dyDescent="0.25">
      <c r="A27" s="68" t="s">
        <v>53</v>
      </c>
      <c r="B27" s="32">
        <v>-5.573256781323499E-2</v>
      </c>
      <c r="C27" s="32">
        <v>2.2204558523916784E-2</v>
      </c>
      <c r="D27" s="32">
        <v>1.5775018000986352E-2</v>
      </c>
      <c r="E27" s="32">
        <v>7.0448353321477253E-3</v>
      </c>
      <c r="F27" s="32">
        <v>-3.723531979434358E-2</v>
      </c>
      <c r="G27" s="32">
        <v>2.3053762584690052E-2</v>
      </c>
      <c r="H27" s="32">
        <v>2.1351976126694705E-2</v>
      </c>
      <c r="I27" s="67">
        <v>5.3684903272450679E-3</v>
      </c>
      <c r="J27" s="53"/>
      <c r="K27" s="41" t="s">
        <v>52</v>
      </c>
      <c r="L27" s="47">
        <v>97.23</v>
      </c>
    </row>
    <row r="28" spans="1:12" ht="15.75" thickBot="1" x14ac:dyDescent="0.3">
      <c r="A28" s="70" t="s">
        <v>54</v>
      </c>
      <c r="B28" s="71">
        <v>-0.12137745590133364</v>
      </c>
      <c r="C28" s="71">
        <v>2.7158363993162959E-2</v>
      </c>
      <c r="D28" s="71">
        <v>8.8931813728154729E-3</v>
      </c>
      <c r="E28" s="71">
        <v>7.7239202566841136E-3</v>
      </c>
      <c r="F28" s="71">
        <v>-6.0724816265107395E-2</v>
      </c>
      <c r="G28" s="71">
        <v>8.9042321422905246E-4</v>
      </c>
      <c r="H28" s="71">
        <v>1.2372349894706813E-2</v>
      </c>
      <c r="I28" s="72">
        <v>-9.1541454699619607E-3</v>
      </c>
      <c r="J28" s="53"/>
      <c r="K28" s="41" t="s">
        <v>53</v>
      </c>
      <c r="L28" s="47">
        <v>92.38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85.54</v>
      </c>
    </row>
    <row r="30" spans="1:12" ht="15.75" customHeight="1" x14ac:dyDescent="0.25">
      <c r="A30" s="26" t="str">
        <f>"Indexed number of payroll jobs and total wages, "&amp;$L$1</f>
        <v>Indexed number of payroll jobs and total wages, Education and training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92.89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93.96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98.14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97.96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97.76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92.96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87.09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94.09</v>
      </c>
    </row>
    <row r="41" spans="1:12" x14ac:dyDescent="0.25">
      <c r="K41" s="46" t="s">
        <v>49</v>
      </c>
      <c r="L41" s="47">
        <v>95.65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99.83</v>
      </c>
    </row>
    <row r="43" spans="1:12" ht="15.4" customHeight="1" x14ac:dyDescent="0.25">
      <c r="A43" s="26" t="str">
        <f>"Indexed number of payroll jobs in "&amp;$L$1&amp;" each week by age group"</f>
        <v>Indexed number of payroll jobs in Education and training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99.71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99.62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94.43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87.86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96.71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91.54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97.03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102.51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98.09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94.91</v>
      </c>
    </row>
    <row r="57" spans="1:12" ht="15.4" customHeight="1" x14ac:dyDescent="0.25">
      <c r="K57" s="41" t="s">
        <v>2</v>
      </c>
      <c r="L57" s="47">
        <v>96.54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Education and training each week by State and Territory</v>
      </c>
      <c r="K58" s="41" t="s">
        <v>1</v>
      </c>
      <c r="L58" s="47">
        <v>93.96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97.7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91.53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98.18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103.64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98.05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94.16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97.37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93.96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98.81</v>
      </c>
    </row>
    <row r="70" spans="1:12" ht="15.4" customHeight="1" x14ac:dyDescent="0.25">
      <c r="K70" s="46" t="s">
        <v>5</v>
      </c>
      <c r="L70" s="47">
        <v>93.47</v>
      </c>
    </row>
    <row r="71" spans="1:12" ht="15.4" customHeight="1" x14ac:dyDescent="0.25">
      <c r="K71" s="46" t="s">
        <v>46</v>
      </c>
      <c r="L71" s="47">
        <v>99.97</v>
      </c>
    </row>
    <row r="72" spans="1:12" ht="15.4" customHeight="1" x14ac:dyDescent="0.25">
      <c r="K72" s="50" t="s">
        <v>4</v>
      </c>
      <c r="L72" s="47">
        <v>105.43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Education and training each week by State and Territory</v>
      </c>
      <c r="K73" s="41" t="s">
        <v>3</v>
      </c>
      <c r="L73" s="47">
        <v>99.62</v>
      </c>
    </row>
    <row r="74" spans="1:12" ht="15.4" customHeight="1" x14ac:dyDescent="0.25">
      <c r="K74" s="41" t="s">
        <v>45</v>
      </c>
      <c r="L74" s="47">
        <v>97.34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97.94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91.88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98.27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89.69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98.02</v>
      </c>
    </row>
    <row r="83" spans="1:12" ht="15.4" customHeight="1" x14ac:dyDescent="0.25">
      <c r="K83" s="50" t="s">
        <v>4</v>
      </c>
      <c r="L83" s="47">
        <v>101.71</v>
      </c>
    </row>
    <row r="84" spans="1:12" ht="15.4" customHeight="1" x14ac:dyDescent="0.25">
      <c r="K84" s="41" t="s">
        <v>3</v>
      </c>
      <c r="L84" s="47">
        <v>97.85</v>
      </c>
    </row>
    <row r="85" spans="1:12" ht="15.4" customHeight="1" x14ac:dyDescent="0.25">
      <c r="K85" s="41" t="s">
        <v>45</v>
      </c>
      <c r="L85" s="47">
        <v>95.66</v>
      </c>
    </row>
    <row r="86" spans="1:12" ht="15.4" customHeight="1" x14ac:dyDescent="0.25">
      <c r="K86" s="41" t="s">
        <v>2</v>
      </c>
      <c r="L86" s="47">
        <v>96.22</v>
      </c>
    </row>
    <row r="87" spans="1:12" ht="15.4" customHeight="1" x14ac:dyDescent="0.25">
      <c r="K87" s="41" t="s">
        <v>1</v>
      </c>
      <c r="L87" s="47">
        <v>95.13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98.92</v>
      </c>
    </row>
    <row r="90" spans="1:12" ht="15" customHeight="1" x14ac:dyDescent="0.25">
      <c r="K90" s="46" t="s">
        <v>5</v>
      </c>
      <c r="L90" s="47">
        <v>90.1</v>
      </c>
    </row>
    <row r="91" spans="1:12" ht="15" customHeight="1" x14ac:dyDescent="0.25">
      <c r="A91" s="26"/>
      <c r="K91" s="46" t="s">
        <v>46</v>
      </c>
      <c r="L91" s="47">
        <v>99.13</v>
      </c>
    </row>
    <row r="92" spans="1:12" ht="15" customHeight="1" x14ac:dyDescent="0.25">
      <c r="K92" s="50" t="s">
        <v>4</v>
      </c>
      <c r="L92" s="47">
        <v>102.65</v>
      </c>
    </row>
    <row r="93" spans="1:12" ht="15" customHeight="1" x14ac:dyDescent="0.25">
      <c r="K93" s="41" t="s">
        <v>3</v>
      </c>
      <c r="L93" s="47">
        <v>98.72</v>
      </c>
    </row>
    <row r="94" spans="1:12" ht="15" customHeight="1" x14ac:dyDescent="0.25">
      <c r="K94" s="41" t="s">
        <v>45</v>
      </c>
      <c r="L94" s="47">
        <v>94.9</v>
      </c>
    </row>
    <row r="95" spans="1:12" ht="15" customHeight="1" x14ac:dyDescent="0.25">
      <c r="K95" s="41" t="s">
        <v>2</v>
      </c>
      <c r="L95" s="47">
        <v>97.96</v>
      </c>
    </row>
    <row r="96" spans="1:12" ht="15" customHeight="1" x14ac:dyDescent="0.25">
      <c r="K96" s="41" t="s">
        <v>1</v>
      </c>
      <c r="L96" s="47">
        <v>95.13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100.42</v>
      </c>
    </row>
    <row r="99" spans="1:12" x14ac:dyDescent="0.25">
      <c r="A99" s="25"/>
      <c r="B99" s="24"/>
      <c r="K99" s="46" t="s">
        <v>5</v>
      </c>
      <c r="L99" s="47">
        <v>92.3</v>
      </c>
    </row>
    <row r="100" spans="1:12" x14ac:dyDescent="0.25">
      <c r="A100" s="25"/>
      <c r="B100" s="24"/>
      <c r="K100" s="46" t="s">
        <v>46</v>
      </c>
      <c r="L100" s="47">
        <v>101.07</v>
      </c>
    </row>
    <row r="101" spans="1:12" x14ac:dyDescent="0.25">
      <c r="A101" s="25"/>
      <c r="B101" s="24"/>
      <c r="K101" s="50" t="s">
        <v>4</v>
      </c>
      <c r="L101" s="47">
        <v>104.26</v>
      </c>
    </row>
    <row r="102" spans="1:12" x14ac:dyDescent="0.25">
      <c r="A102" s="25"/>
      <c r="B102" s="24"/>
      <c r="K102" s="41" t="s">
        <v>3</v>
      </c>
      <c r="L102" s="47">
        <v>100.16</v>
      </c>
    </row>
    <row r="103" spans="1:12" x14ac:dyDescent="0.25">
      <c r="A103" s="25"/>
      <c r="B103" s="24"/>
      <c r="K103" s="41" t="s">
        <v>45</v>
      </c>
      <c r="L103" s="47">
        <v>98.11</v>
      </c>
    </row>
    <row r="104" spans="1:12" x14ac:dyDescent="0.25">
      <c r="A104" s="25"/>
      <c r="B104" s="24"/>
      <c r="K104" s="41" t="s">
        <v>2</v>
      </c>
      <c r="L104" s="47">
        <v>98.5</v>
      </c>
    </row>
    <row r="105" spans="1:12" x14ac:dyDescent="0.25">
      <c r="A105" s="25"/>
      <c r="B105" s="24"/>
      <c r="K105" s="41" t="s">
        <v>1</v>
      </c>
      <c r="L105" s="47">
        <v>93.2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100.50579999999999</v>
      </c>
    </row>
    <row r="109" spans="1:12" x14ac:dyDescent="0.25">
      <c r="K109" s="74">
        <v>43918</v>
      </c>
      <c r="L109" s="47">
        <v>99.226600000000005</v>
      </c>
    </row>
    <row r="110" spans="1:12" x14ac:dyDescent="0.25">
      <c r="K110" s="74">
        <v>43925</v>
      </c>
      <c r="L110" s="47">
        <v>96.543199999999999</v>
      </c>
    </row>
    <row r="111" spans="1:12" x14ac:dyDescent="0.25">
      <c r="K111" s="74">
        <v>43932</v>
      </c>
      <c r="L111" s="47">
        <v>93.391000000000005</v>
      </c>
    </row>
    <row r="112" spans="1:12" x14ac:dyDescent="0.25">
      <c r="K112" s="74">
        <v>43939</v>
      </c>
      <c r="L112" s="47">
        <v>90.994900000000001</v>
      </c>
    </row>
    <row r="113" spans="11:12" x14ac:dyDescent="0.25">
      <c r="K113" s="74">
        <v>43946</v>
      </c>
      <c r="L113" s="47">
        <v>90.273300000000006</v>
      </c>
    </row>
    <row r="114" spans="11:12" x14ac:dyDescent="0.25">
      <c r="K114" s="74">
        <v>43953</v>
      </c>
      <c r="L114" s="47">
        <v>91.048699999999997</v>
      </c>
    </row>
    <row r="115" spans="11:12" x14ac:dyDescent="0.25">
      <c r="K115" s="74">
        <v>43960</v>
      </c>
      <c r="L115" s="47">
        <v>92.612499999999997</v>
      </c>
    </row>
    <row r="116" spans="11:12" x14ac:dyDescent="0.25">
      <c r="K116" s="74">
        <v>43967</v>
      </c>
      <c r="L116" s="47">
        <v>94.662700000000001</v>
      </c>
    </row>
    <row r="117" spans="11:12" x14ac:dyDescent="0.25">
      <c r="K117" s="74">
        <v>43974</v>
      </c>
      <c r="L117" s="47">
        <v>95.085899999999995</v>
      </c>
    </row>
    <row r="118" spans="11:12" x14ac:dyDescent="0.25">
      <c r="K118" s="74">
        <v>43981</v>
      </c>
      <c r="L118" s="47">
        <v>95.403899999999993</v>
      </c>
    </row>
    <row r="119" spans="11:12" x14ac:dyDescent="0.25">
      <c r="K119" s="74">
        <v>43988</v>
      </c>
      <c r="L119" s="47">
        <v>95.876800000000003</v>
      </c>
    </row>
    <row r="120" spans="11:12" x14ac:dyDescent="0.25">
      <c r="K120" s="74">
        <v>43995</v>
      </c>
      <c r="L120" s="47">
        <v>95.289900000000003</v>
      </c>
    </row>
    <row r="121" spans="11:12" x14ac:dyDescent="0.25">
      <c r="K121" s="74">
        <v>44002</v>
      </c>
      <c r="L121" s="47">
        <v>95.638999999999996</v>
      </c>
    </row>
    <row r="122" spans="11:12" x14ac:dyDescent="0.25">
      <c r="K122" s="74">
        <v>44009</v>
      </c>
      <c r="L122" s="47">
        <v>96.400899999999993</v>
      </c>
    </row>
    <row r="123" spans="11:12" x14ac:dyDescent="0.25">
      <c r="K123" s="74">
        <v>44016</v>
      </c>
      <c r="L123" s="47">
        <v>95.892399999999995</v>
      </c>
    </row>
    <row r="124" spans="11:12" x14ac:dyDescent="0.25">
      <c r="K124" s="74">
        <v>44023</v>
      </c>
      <c r="L124" s="47">
        <v>93.447100000000006</v>
      </c>
    </row>
    <row r="125" spans="11:12" x14ac:dyDescent="0.25">
      <c r="K125" s="74">
        <v>44030</v>
      </c>
      <c r="L125" s="47">
        <v>91.998099999999994</v>
      </c>
    </row>
    <row r="126" spans="11:12" x14ac:dyDescent="0.25">
      <c r="K126" s="74">
        <v>44037</v>
      </c>
      <c r="L126" s="47">
        <v>93.285700000000006</v>
      </c>
    </row>
    <row r="127" spans="11:12" x14ac:dyDescent="0.25">
      <c r="K127" s="74">
        <v>44044</v>
      </c>
      <c r="L127" s="47">
        <v>94.656199999999998</v>
      </c>
    </row>
    <row r="128" spans="11:12" x14ac:dyDescent="0.25">
      <c r="K128" s="74">
        <v>44051</v>
      </c>
      <c r="L128" s="47">
        <v>95.069800000000001</v>
      </c>
    </row>
    <row r="129" spans="1:12" x14ac:dyDescent="0.25">
      <c r="K129" s="74">
        <v>44058</v>
      </c>
      <c r="L129" s="47">
        <v>95.444400000000002</v>
      </c>
    </row>
    <row r="130" spans="1:12" x14ac:dyDescent="0.25">
      <c r="K130" s="74">
        <v>44065</v>
      </c>
      <c r="L130" s="47">
        <v>95.654499999999999</v>
      </c>
    </row>
    <row r="131" spans="1:12" x14ac:dyDescent="0.25">
      <c r="K131" s="74">
        <v>44072</v>
      </c>
      <c r="L131" s="47">
        <v>95.679500000000004</v>
      </c>
    </row>
    <row r="132" spans="1:12" x14ac:dyDescent="0.25">
      <c r="K132" s="74">
        <v>44079</v>
      </c>
      <c r="L132" s="47">
        <v>95.775800000000004</v>
      </c>
    </row>
    <row r="133" spans="1:12" x14ac:dyDescent="0.25">
      <c r="K133" s="74">
        <v>44086</v>
      </c>
      <c r="L133" s="47">
        <v>96.313999999999993</v>
      </c>
    </row>
    <row r="134" spans="1:12" x14ac:dyDescent="0.25">
      <c r="K134" s="74">
        <v>44093</v>
      </c>
      <c r="L134" s="47">
        <v>97.966999999999999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102.1135</v>
      </c>
    </row>
    <row r="151" spans="11:12" x14ac:dyDescent="0.25">
      <c r="K151" s="74">
        <v>43918</v>
      </c>
      <c r="L151" s="47">
        <v>101.4979</v>
      </c>
    </row>
    <row r="152" spans="11:12" x14ac:dyDescent="0.25">
      <c r="K152" s="74">
        <v>43925</v>
      </c>
      <c r="L152" s="47">
        <v>99.453299999999999</v>
      </c>
    </row>
    <row r="153" spans="11:12" x14ac:dyDescent="0.25">
      <c r="K153" s="74">
        <v>43932</v>
      </c>
      <c r="L153" s="47">
        <v>97.778099999999995</v>
      </c>
    </row>
    <row r="154" spans="11:12" x14ac:dyDescent="0.25">
      <c r="K154" s="74">
        <v>43939</v>
      </c>
      <c r="L154" s="47">
        <v>96.860200000000006</v>
      </c>
    </row>
    <row r="155" spans="11:12" x14ac:dyDescent="0.25">
      <c r="K155" s="74">
        <v>43946</v>
      </c>
      <c r="L155" s="47">
        <v>96.171499999999995</v>
      </c>
    </row>
    <row r="156" spans="11:12" x14ac:dyDescent="0.25">
      <c r="K156" s="74">
        <v>43953</v>
      </c>
      <c r="L156" s="47">
        <v>97.727400000000003</v>
      </c>
    </row>
    <row r="157" spans="11:12" x14ac:dyDescent="0.25">
      <c r="K157" s="74">
        <v>43960</v>
      </c>
      <c r="L157" s="47">
        <v>98.285600000000002</v>
      </c>
    </row>
    <row r="158" spans="11:12" x14ac:dyDescent="0.25">
      <c r="K158" s="74">
        <v>43967</v>
      </c>
      <c r="L158" s="47">
        <v>99.520099999999999</v>
      </c>
    </row>
    <row r="159" spans="11:12" x14ac:dyDescent="0.25">
      <c r="K159" s="74">
        <v>43974</v>
      </c>
      <c r="L159" s="47">
        <v>99.443899999999999</v>
      </c>
    </row>
    <row r="160" spans="11:12" x14ac:dyDescent="0.25">
      <c r="K160" s="74">
        <v>43981</v>
      </c>
      <c r="L160" s="47">
        <v>100.3865</v>
      </c>
    </row>
    <row r="161" spans="11:12" x14ac:dyDescent="0.25">
      <c r="K161" s="74">
        <v>43988</v>
      </c>
      <c r="L161" s="47">
        <v>101.47020000000001</v>
      </c>
    </row>
    <row r="162" spans="11:12" x14ac:dyDescent="0.25">
      <c r="K162" s="74">
        <v>43995</v>
      </c>
      <c r="L162" s="47">
        <v>102.89790000000001</v>
      </c>
    </row>
    <row r="163" spans="11:12" x14ac:dyDescent="0.25">
      <c r="K163" s="74">
        <v>44002</v>
      </c>
      <c r="L163" s="47">
        <v>103.8565</v>
      </c>
    </row>
    <row r="164" spans="11:12" x14ac:dyDescent="0.25">
      <c r="K164" s="74">
        <v>44009</v>
      </c>
      <c r="L164" s="47">
        <v>104.6409</v>
      </c>
    </row>
    <row r="165" spans="11:12" x14ac:dyDescent="0.25">
      <c r="K165" s="74">
        <v>44016</v>
      </c>
      <c r="L165" s="47">
        <v>101.63200000000001</v>
      </c>
    </row>
    <row r="166" spans="11:12" x14ac:dyDescent="0.25">
      <c r="K166" s="74">
        <v>44023</v>
      </c>
      <c r="L166" s="47">
        <v>97.978399999999993</v>
      </c>
    </row>
    <row r="167" spans="11:12" x14ac:dyDescent="0.25">
      <c r="K167" s="74">
        <v>44030</v>
      </c>
      <c r="L167" s="47">
        <v>96.696399999999997</v>
      </c>
    </row>
    <row r="168" spans="11:12" x14ac:dyDescent="0.25">
      <c r="K168" s="74">
        <v>44037</v>
      </c>
      <c r="L168" s="47">
        <v>96.927800000000005</v>
      </c>
    </row>
    <row r="169" spans="11:12" x14ac:dyDescent="0.25">
      <c r="K169" s="74">
        <v>44044</v>
      </c>
      <c r="L169" s="47">
        <v>98.542500000000004</v>
      </c>
    </row>
    <row r="170" spans="11:12" x14ac:dyDescent="0.25">
      <c r="K170" s="74">
        <v>44051</v>
      </c>
      <c r="L170" s="47">
        <v>98.762900000000002</v>
      </c>
    </row>
    <row r="171" spans="11:12" x14ac:dyDescent="0.25">
      <c r="K171" s="74">
        <v>44058</v>
      </c>
      <c r="L171" s="47">
        <v>98.274799999999999</v>
      </c>
    </row>
    <row r="172" spans="11:12" x14ac:dyDescent="0.25">
      <c r="K172" s="74">
        <v>44065</v>
      </c>
      <c r="L172" s="47">
        <v>98.676000000000002</v>
      </c>
    </row>
    <row r="173" spans="11:12" x14ac:dyDescent="0.25">
      <c r="K173" s="74">
        <v>44072</v>
      </c>
      <c r="L173" s="47">
        <v>98.489699999999999</v>
      </c>
    </row>
    <row r="174" spans="11:12" x14ac:dyDescent="0.25">
      <c r="K174" s="74">
        <v>44079</v>
      </c>
      <c r="L174" s="47">
        <v>98.721800000000002</v>
      </c>
    </row>
    <row r="175" spans="11:12" x14ac:dyDescent="0.25">
      <c r="K175" s="74">
        <v>44086</v>
      </c>
      <c r="L175" s="47">
        <v>99.122600000000006</v>
      </c>
    </row>
    <row r="176" spans="11:12" x14ac:dyDescent="0.25">
      <c r="K176" s="74">
        <v>44093</v>
      </c>
      <c r="L176" s="47">
        <v>101.518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D339-6879-49FE-8C8C-A13F2B70A7DE}">
  <sheetPr codeName="Sheet20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Health care and social assistance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6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8.0905074514192599E-3</v>
      </c>
      <c r="C10" s="32">
        <v>-2.812123475288586E-3</v>
      </c>
      <c r="D10" s="32">
        <v>-4.8483782646254747E-3</v>
      </c>
      <c r="E10" s="32">
        <v>-3.196477839490508E-3</v>
      </c>
      <c r="F10" s="32">
        <v>2.2763853907735943E-2</v>
      </c>
      <c r="G10" s="32">
        <v>-1.6254572620646446E-3</v>
      </c>
      <c r="H10" s="32">
        <v>2.4161879957262933E-4</v>
      </c>
      <c r="I10" s="67">
        <v>-2.5711625011187733E-3</v>
      </c>
      <c r="J10" s="46"/>
      <c r="K10" s="46"/>
      <c r="L10" s="47"/>
    </row>
    <row r="11" spans="1:12" x14ac:dyDescent="0.25">
      <c r="A11" s="68" t="s">
        <v>6</v>
      </c>
      <c r="B11" s="32">
        <v>1.8976943565839788E-2</v>
      </c>
      <c r="C11" s="32">
        <v>3.2710829920321594E-3</v>
      </c>
      <c r="D11" s="32">
        <v>-3.734250226340996E-3</v>
      </c>
      <c r="E11" s="32">
        <v>1.593534569715116E-3</v>
      </c>
      <c r="F11" s="32">
        <v>3.6938979687900275E-2</v>
      </c>
      <c r="G11" s="32">
        <v>1.2439905654317185E-2</v>
      </c>
      <c r="H11" s="32">
        <v>6.1135986807636655E-4</v>
      </c>
      <c r="I11" s="67">
        <v>2.4965904503762015E-3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-1.9112026329421994E-3</v>
      </c>
      <c r="C12" s="32">
        <v>-1.0366296809277253E-2</v>
      </c>
      <c r="D12" s="32">
        <v>-1.2481028151774765E-2</v>
      </c>
      <c r="E12" s="32">
        <v>-7.3943940294141086E-5</v>
      </c>
      <c r="F12" s="32">
        <v>3.1891273010038912E-2</v>
      </c>
      <c r="G12" s="32">
        <v>-1.2335584966952196E-2</v>
      </c>
      <c r="H12" s="32">
        <v>-1.2687304626830098E-2</v>
      </c>
      <c r="I12" s="67">
        <v>2.9492941920881144E-3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-1.7001676751476236E-2</v>
      </c>
      <c r="C13" s="32">
        <v>-3.7512855977586135E-3</v>
      </c>
      <c r="D13" s="32">
        <v>4.8520420786546392E-3</v>
      </c>
      <c r="E13" s="32">
        <v>-1.1655073462906174E-2</v>
      </c>
      <c r="F13" s="32">
        <v>-1.5020304836394383E-2</v>
      </c>
      <c r="G13" s="32">
        <v>-1.0244880657841793E-2</v>
      </c>
      <c r="H13" s="32">
        <v>9.3867933123776837E-3</v>
      </c>
      <c r="I13" s="67">
        <v>-1.124381591508572E-2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1.1826865035685197E-2</v>
      </c>
      <c r="C14" s="32">
        <v>-1.8932727397920512E-2</v>
      </c>
      <c r="D14" s="32">
        <v>-1.4862753232386061E-2</v>
      </c>
      <c r="E14" s="32">
        <v>-3.4451870736581514E-3</v>
      </c>
      <c r="F14" s="32">
        <v>3.4799816571543962E-2</v>
      </c>
      <c r="G14" s="32">
        <v>1.6021790076724773E-2</v>
      </c>
      <c r="H14" s="32">
        <v>2.2380848885745319E-2</v>
      </c>
      <c r="I14" s="67">
        <v>-2.0485354604809491E-2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4.5150851291820393E-2</v>
      </c>
      <c r="C15" s="32">
        <v>4.5686231875765593E-3</v>
      </c>
      <c r="D15" s="32">
        <v>-4.9567272541785057E-3</v>
      </c>
      <c r="E15" s="32">
        <v>-3.4116005716124942E-3</v>
      </c>
      <c r="F15" s="32">
        <v>3.6759567260795212E-2</v>
      </c>
      <c r="G15" s="32">
        <v>-9.0958797963602844E-4</v>
      </c>
      <c r="H15" s="32">
        <v>1.0688132972156428E-3</v>
      </c>
      <c r="I15" s="67">
        <v>-5.3871772846393329E-3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9.4442475087634925E-3</v>
      </c>
      <c r="C16" s="32">
        <v>2.8214043994249982E-2</v>
      </c>
      <c r="D16" s="32">
        <v>6.0692850836749912E-3</v>
      </c>
      <c r="E16" s="32">
        <v>-1.3138565670746782E-2</v>
      </c>
      <c r="F16" s="32">
        <v>3.7951402344976293E-2</v>
      </c>
      <c r="G16" s="32">
        <v>-1.5306610332715187E-2</v>
      </c>
      <c r="H16" s="32">
        <v>9.4145336964346349E-3</v>
      </c>
      <c r="I16" s="67">
        <v>1.7683464873146093E-3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4.2893503788974385E-2</v>
      </c>
      <c r="C17" s="32">
        <v>1.3235542067105088E-2</v>
      </c>
      <c r="D17" s="32">
        <v>2.5859192525858887E-3</v>
      </c>
      <c r="E17" s="32">
        <v>3.5158211953791874E-3</v>
      </c>
      <c r="F17" s="32">
        <v>3.4082587463948766E-2</v>
      </c>
      <c r="G17" s="32">
        <v>1.3109598460747884E-2</v>
      </c>
      <c r="H17" s="32">
        <v>5.115427233172154E-3</v>
      </c>
      <c r="I17" s="67">
        <v>2.3337407230699325E-2</v>
      </c>
      <c r="J17" s="46"/>
      <c r="K17" s="46"/>
      <c r="L17" s="47"/>
    </row>
    <row r="18" spans="1:12" x14ac:dyDescent="0.25">
      <c r="A18" s="69" t="s">
        <v>1</v>
      </c>
      <c r="B18" s="32">
        <v>1.2978357235984284E-2</v>
      </c>
      <c r="C18" s="32">
        <v>-3.584532909758753E-2</v>
      </c>
      <c r="D18" s="32">
        <v>-2.1763698630136941E-2</v>
      </c>
      <c r="E18" s="32">
        <v>-2.8618952106061357E-2</v>
      </c>
      <c r="F18" s="32">
        <v>7.175645997082869E-3</v>
      </c>
      <c r="G18" s="32">
        <v>-4.0318920416664628E-2</v>
      </c>
      <c r="H18" s="32">
        <v>-1.554196192761137E-2</v>
      </c>
      <c r="I18" s="67">
        <v>-2.3291377064842855E-2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1.640513533984711E-2</v>
      </c>
      <c r="C20" s="32">
        <v>-2.9625537999656837E-3</v>
      </c>
      <c r="D20" s="32">
        <v>-2.0735147302187729E-3</v>
      </c>
      <c r="E20" s="32">
        <v>-3.4670699824539408E-3</v>
      </c>
      <c r="F20" s="32">
        <v>1.5155733867841636E-2</v>
      </c>
      <c r="G20" s="32">
        <v>-4.5668975026597058E-3</v>
      </c>
      <c r="H20" s="32">
        <v>1.2981965268092921E-3</v>
      </c>
      <c r="I20" s="67">
        <v>-4.057786648735684E-3</v>
      </c>
      <c r="J20" s="46"/>
      <c r="K20" s="46"/>
      <c r="L20" s="46"/>
    </row>
    <row r="21" spans="1:12" x14ac:dyDescent="0.25">
      <c r="A21" s="68" t="s">
        <v>13</v>
      </c>
      <c r="B21" s="32">
        <v>2.0173894902604239E-3</v>
      </c>
      <c r="C21" s="32">
        <v>-3.0999787373693355E-3</v>
      </c>
      <c r="D21" s="32">
        <v>-5.3788068889689677E-3</v>
      </c>
      <c r="E21" s="32">
        <v>-3.2210189177236392E-3</v>
      </c>
      <c r="F21" s="32">
        <v>2.1635966702813425E-2</v>
      </c>
      <c r="G21" s="32">
        <v>-6.8748551831065985E-4</v>
      </c>
      <c r="H21" s="32">
        <v>9.9510100115551836E-7</v>
      </c>
      <c r="I21" s="67">
        <v>-2.0216025818468042E-3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0.24679772111913345</v>
      </c>
      <c r="C22" s="32">
        <v>2.3303370203908491E-2</v>
      </c>
      <c r="D22" s="32">
        <v>-1.3830676716687806E-2</v>
      </c>
      <c r="E22" s="32">
        <v>8.3086915778958215E-3</v>
      </c>
      <c r="F22" s="32">
        <v>0.50217149177143039</v>
      </c>
      <c r="G22" s="32">
        <v>3.7047164004492927E-2</v>
      </c>
      <c r="H22" s="32">
        <v>-6.8237861350407547E-3</v>
      </c>
      <c r="I22" s="67">
        <v>9.4542002456865504E-3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4.2292001580338523E-2</v>
      </c>
      <c r="C23" s="32">
        <v>-1.9616357032895548E-3</v>
      </c>
      <c r="D23" s="32">
        <v>-8.8352771351123405E-3</v>
      </c>
      <c r="E23" s="32">
        <v>-5.4334272602463152E-4</v>
      </c>
      <c r="F23" s="32">
        <v>8.292116952318751E-2</v>
      </c>
      <c r="G23" s="32">
        <v>8.5524709851547698E-4</v>
      </c>
      <c r="H23" s="32">
        <v>-2.8682194219740165E-3</v>
      </c>
      <c r="I23" s="67">
        <v>1.1324870701405754E-3</v>
      </c>
      <c r="J23" s="46"/>
      <c r="K23" s="46" t="s">
        <v>48</v>
      </c>
      <c r="L23" s="47">
        <v>121.84</v>
      </c>
    </row>
    <row r="24" spans="1:12" x14ac:dyDescent="0.25">
      <c r="A24" s="68" t="s">
        <v>50</v>
      </c>
      <c r="B24" s="32">
        <v>1.0998377763517198E-2</v>
      </c>
      <c r="C24" s="32">
        <v>-2.2296727066184463E-3</v>
      </c>
      <c r="D24" s="32">
        <v>-4.7110736789862662E-3</v>
      </c>
      <c r="E24" s="32">
        <v>-3.6854826448661226E-3</v>
      </c>
      <c r="F24" s="32">
        <v>2.7123763463001493E-2</v>
      </c>
      <c r="G24" s="32">
        <v>-2.4979283525830009E-3</v>
      </c>
      <c r="H24" s="32">
        <v>8.2573599725965785E-4</v>
      </c>
      <c r="I24" s="67">
        <v>-2.0125418035072951E-3</v>
      </c>
      <c r="J24" s="46"/>
      <c r="K24" s="46" t="s">
        <v>49</v>
      </c>
      <c r="L24" s="47">
        <v>104.43</v>
      </c>
    </row>
    <row r="25" spans="1:12" x14ac:dyDescent="0.25">
      <c r="A25" s="68" t="s">
        <v>51</v>
      </c>
      <c r="B25" s="32">
        <v>1.0822419408482942E-2</v>
      </c>
      <c r="C25" s="32">
        <v>1.6837282346775506E-3</v>
      </c>
      <c r="D25" s="32">
        <v>-1.2328832696064662E-3</v>
      </c>
      <c r="E25" s="32">
        <v>-3.1423840099696898E-3</v>
      </c>
      <c r="F25" s="32">
        <v>2.2869095671004036E-2</v>
      </c>
      <c r="G25" s="32">
        <v>3.2417327922589223E-3</v>
      </c>
      <c r="H25" s="32">
        <v>3.4013104433183727E-3</v>
      </c>
      <c r="I25" s="67">
        <v>-1.7964693248544439E-3</v>
      </c>
      <c r="J25" s="46"/>
      <c r="K25" s="46" t="s">
        <v>50</v>
      </c>
      <c r="L25" s="47">
        <v>101.33</v>
      </c>
    </row>
    <row r="26" spans="1:12" ht="17.25" customHeight="1" x14ac:dyDescent="0.25">
      <c r="A26" s="68" t="s">
        <v>52</v>
      </c>
      <c r="B26" s="32">
        <v>2.6971498712458075E-3</v>
      </c>
      <c r="C26" s="32">
        <v>6.8791216229824315E-5</v>
      </c>
      <c r="D26" s="32">
        <v>-1.6859516359132298E-3</v>
      </c>
      <c r="E26" s="32">
        <v>-3.2102885469802445E-3</v>
      </c>
      <c r="F26" s="32">
        <v>8.556878407737889E-3</v>
      </c>
      <c r="G26" s="32">
        <v>3.0481567409190724E-3</v>
      </c>
      <c r="H26" s="32">
        <v>2.3247560498944608E-3</v>
      </c>
      <c r="I26" s="67">
        <v>-2.1615982719075388E-3</v>
      </c>
      <c r="J26" s="58"/>
      <c r="K26" s="50" t="s">
        <v>51</v>
      </c>
      <c r="L26" s="47">
        <v>100.91</v>
      </c>
    </row>
    <row r="27" spans="1:12" x14ac:dyDescent="0.25">
      <c r="A27" s="68" t="s">
        <v>53</v>
      </c>
      <c r="B27" s="32">
        <v>-3.9890869819448893E-2</v>
      </c>
      <c r="C27" s="32">
        <v>-6.3178873855053164E-3</v>
      </c>
      <c r="D27" s="32">
        <v>-2.9911683208780904E-3</v>
      </c>
      <c r="E27" s="32">
        <v>-3.7889260082327736E-3</v>
      </c>
      <c r="F27" s="32">
        <v>-3.4698640058219876E-2</v>
      </c>
      <c r="G27" s="32">
        <v>-1.082279181922785E-2</v>
      </c>
      <c r="H27" s="32">
        <v>4.5186928436602436E-4</v>
      </c>
      <c r="I27" s="67">
        <v>-5.8784053104771194E-3</v>
      </c>
      <c r="J27" s="53"/>
      <c r="K27" s="41" t="s">
        <v>52</v>
      </c>
      <c r="L27" s="47">
        <v>100.26</v>
      </c>
    </row>
    <row r="28" spans="1:12" ht="15.75" thickBot="1" x14ac:dyDescent="0.3">
      <c r="A28" s="70" t="s">
        <v>54</v>
      </c>
      <c r="B28" s="71">
        <v>-0.10484458791065754</v>
      </c>
      <c r="C28" s="71">
        <v>-1.0964768469143293E-2</v>
      </c>
      <c r="D28" s="71">
        <v>-3.9284957007276189E-3</v>
      </c>
      <c r="E28" s="71">
        <v>-4.6041439602327872E-3</v>
      </c>
      <c r="F28" s="71">
        <v>-0.10971593120212297</v>
      </c>
      <c r="G28" s="71">
        <v>-2.5734517352619113E-2</v>
      </c>
      <c r="H28" s="71">
        <v>-1.117631260458718E-2</v>
      </c>
      <c r="I28" s="72">
        <v>-1.0248561575004866E-2</v>
      </c>
      <c r="J28" s="53"/>
      <c r="K28" s="41" t="s">
        <v>53</v>
      </c>
      <c r="L28" s="47">
        <v>96.62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90.51</v>
      </c>
    </row>
    <row r="30" spans="1:12" ht="15.75" customHeight="1" x14ac:dyDescent="0.25">
      <c r="A30" s="26" t="str">
        <f>"Indexed number of payroll jobs and total wages, "&amp;$L$1</f>
        <v>Indexed number of payroll jobs and total wages, Health care and social assistance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126.43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105.16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101.58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101.21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100.44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96.3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89.87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124.68</v>
      </c>
    </row>
    <row r="41" spans="1:12" x14ac:dyDescent="0.25">
      <c r="K41" s="46" t="s">
        <v>49</v>
      </c>
      <c r="L41" s="47">
        <v>104.23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101.1</v>
      </c>
    </row>
    <row r="43" spans="1:12" ht="15.4" customHeight="1" x14ac:dyDescent="0.25">
      <c r="A43" s="26" t="str">
        <f>"Indexed number of payroll jobs in "&amp;$L$1&amp;" each week by age group"</f>
        <v>Indexed number of payroll jobs in Health care and social assistance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101.08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100.27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96.01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89.52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102.86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102.48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99.25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102.8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102.82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98.44</v>
      </c>
    </row>
    <row r="57" spans="1:12" ht="15.4" customHeight="1" x14ac:dyDescent="0.25">
      <c r="K57" s="41" t="s">
        <v>2</v>
      </c>
      <c r="L57" s="47">
        <v>105.62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58" s="41" t="s">
        <v>1</v>
      </c>
      <c r="L58" s="47">
        <v>105.9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103.36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102.54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97.94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102.25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103.01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100.61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105.99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105.62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103.32</v>
      </c>
    </row>
    <row r="70" spans="1:12" ht="15.4" customHeight="1" x14ac:dyDescent="0.25">
      <c r="K70" s="46" t="s">
        <v>5</v>
      </c>
      <c r="L70" s="47">
        <v>101.49</v>
      </c>
    </row>
    <row r="71" spans="1:12" ht="15.4" customHeight="1" x14ac:dyDescent="0.25">
      <c r="K71" s="46" t="s">
        <v>46</v>
      </c>
      <c r="L71" s="47">
        <v>98.58</v>
      </c>
    </row>
    <row r="72" spans="1:12" ht="15.4" customHeight="1" x14ac:dyDescent="0.25">
      <c r="K72" s="50" t="s">
        <v>4</v>
      </c>
      <c r="L72" s="47">
        <v>101.39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3" s="41" t="s">
        <v>3</v>
      </c>
      <c r="L73" s="47">
        <v>102.89</v>
      </c>
    </row>
    <row r="74" spans="1:12" ht="15.4" customHeight="1" x14ac:dyDescent="0.25">
      <c r="K74" s="41" t="s">
        <v>45</v>
      </c>
      <c r="L74" s="47">
        <v>101.22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106.62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102.77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100.78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100.17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98.21</v>
      </c>
    </row>
    <row r="83" spans="1:12" ht="15.4" customHeight="1" x14ac:dyDescent="0.25">
      <c r="K83" s="50" t="s">
        <v>4</v>
      </c>
      <c r="L83" s="47">
        <v>102.66</v>
      </c>
    </row>
    <row r="84" spans="1:12" ht="15.4" customHeight="1" x14ac:dyDescent="0.25">
      <c r="K84" s="41" t="s">
        <v>3</v>
      </c>
      <c r="L84" s="47">
        <v>104.06</v>
      </c>
    </row>
    <row r="85" spans="1:12" ht="15.4" customHeight="1" x14ac:dyDescent="0.25">
      <c r="K85" s="41" t="s">
        <v>45</v>
      </c>
      <c r="L85" s="47">
        <v>97.9</v>
      </c>
    </row>
    <row r="86" spans="1:12" ht="15.4" customHeight="1" x14ac:dyDescent="0.25">
      <c r="K86" s="41" t="s">
        <v>2</v>
      </c>
      <c r="L86" s="47">
        <v>101.36</v>
      </c>
    </row>
    <row r="87" spans="1:12" ht="15.4" customHeight="1" x14ac:dyDescent="0.25">
      <c r="K87" s="41" t="s">
        <v>1</v>
      </c>
      <c r="L87" s="47">
        <v>103.91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101.48</v>
      </c>
    </row>
    <row r="90" spans="1:12" ht="15" customHeight="1" x14ac:dyDescent="0.25">
      <c r="K90" s="46" t="s">
        <v>5</v>
      </c>
      <c r="L90" s="47">
        <v>100.41</v>
      </c>
    </row>
    <row r="91" spans="1:12" ht="15" customHeight="1" x14ac:dyDescent="0.25">
      <c r="A91" s="26"/>
      <c r="K91" s="46" t="s">
        <v>46</v>
      </c>
      <c r="L91" s="47">
        <v>97.45</v>
      </c>
    </row>
    <row r="92" spans="1:12" ht="15" customHeight="1" x14ac:dyDescent="0.25">
      <c r="K92" s="50" t="s">
        <v>4</v>
      </c>
      <c r="L92" s="47">
        <v>102.11</v>
      </c>
    </row>
    <row r="93" spans="1:12" ht="15" customHeight="1" x14ac:dyDescent="0.25">
      <c r="K93" s="41" t="s">
        <v>3</v>
      </c>
      <c r="L93" s="47">
        <v>105.19</v>
      </c>
    </row>
    <row r="94" spans="1:12" ht="15" customHeight="1" x14ac:dyDescent="0.25">
      <c r="K94" s="41" t="s">
        <v>45</v>
      </c>
      <c r="L94" s="47">
        <v>100.05</v>
      </c>
    </row>
    <row r="95" spans="1:12" ht="15" customHeight="1" x14ac:dyDescent="0.25">
      <c r="K95" s="41" t="s">
        <v>2</v>
      </c>
      <c r="L95" s="47">
        <v>102.48</v>
      </c>
    </row>
    <row r="96" spans="1:12" ht="15" customHeight="1" x14ac:dyDescent="0.25">
      <c r="K96" s="41" t="s">
        <v>1</v>
      </c>
      <c r="L96" s="47">
        <v>101.78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101.05</v>
      </c>
    </row>
    <row r="99" spans="1:12" x14ac:dyDescent="0.25">
      <c r="A99" s="25"/>
      <c r="B99" s="24"/>
      <c r="K99" s="46" t="s">
        <v>5</v>
      </c>
      <c r="L99" s="47">
        <v>99.11</v>
      </c>
    </row>
    <row r="100" spans="1:12" x14ac:dyDescent="0.25">
      <c r="A100" s="25"/>
      <c r="B100" s="24"/>
      <c r="K100" s="46" t="s">
        <v>46</v>
      </c>
      <c r="L100" s="47">
        <v>97.89</v>
      </c>
    </row>
    <row r="101" spans="1:12" x14ac:dyDescent="0.25">
      <c r="A101" s="25"/>
      <c r="B101" s="24"/>
      <c r="K101" s="50" t="s">
        <v>4</v>
      </c>
      <c r="L101" s="47">
        <v>100.45</v>
      </c>
    </row>
    <row r="102" spans="1:12" x14ac:dyDescent="0.25">
      <c r="A102" s="25"/>
      <c r="B102" s="24"/>
      <c r="K102" s="41" t="s">
        <v>3</v>
      </c>
      <c r="L102" s="47">
        <v>104.61</v>
      </c>
    </row>
    <row r="103" spans="1:12" x14ac:dyDescent="0.25">
      <c r="A103" s="25"/>
      <c r="B103" s="24"/>
      <c r="K103" s="41" t="s">
        <v>45</v>
      </c>
      <c r="L103" s="47">
        <v>100.66</v>
      </c>
    </row>
    <row r="104" spans="1:12" x14ac:dyDescent="0.25">
      <c r="A104" s="25"/>
      <c r="B104" s="24"/>
      <c r="K104" s="41" t="s">
        <v>2</v>
      </c>
      <c r="L104" s="47">
        <v>102.63</v>
      </c>
    </row>
    <row r="105" spans="1:12" x14ac:dyDescent="0.25">
      <c r="A105" s="25"/>
      <c r="B105" s="24"/>
      <c r="K105" s="41" t="s">
        <v>1</v>
      </c>
      <c r="L105" s="47">
        <v>99.82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99.615499999999997</v>
      </c>
    </row>
    <row r="109" spans="1:12" x14ac:dyDescent="0.25">
      <c r="K109" s="74">
        <v>43918</v>
      </c>
      <c r="L109" s="47">
        <v>98.228099999999998</v>
      </c>
    </row>
    <row r="110" spans="1:12" x14ac:dyDescent="0.25">
      <c r="K110" s="74">
        <v>43925</v>
      </c>
      <c r="L110" s="47">
        <v>96.7333</v>
      </c>
    </row>
    <row r="111" spans="1:12" x14ac:dyDescent="0.25">
      <c r="K111" s="74">
        <v>43932</v>
      </c>
      <c r="L111" s="47">
        <v>95.647999999999996</v>
      </c>
    </row>
    <row r="112" spans="1:12" x14ac:dyDescent="0.25">
      <c r="K112" s="74">
        <v>43939</v>
      </c>
      <c r="L112" s="47">
        <v>95.203500000000005</v>
      </c>
    </row>
    <row r="113" spans="11:12" x14ac:dyDescent="0.25">
      <c r="K113" s="74">
        <v>43946</v>
      </c>
      <c r="L113" s="47">
        <v>95.550700000000006</v>
      </c>
    </row>
    <row r="114" spans="11:12" x14ac:dyDescent="0.25">
      <c r="K114" s="74">
        <v>43953</v>
      </c>
      <c r="L114" s="47">
        <v>96.082700000000003</v>
      </c>
    </row>
    <row r="115" spans="11:12" x14ac:dyDescent="0.25">
      <c r="K115" s="74">
        <v>43960</v>
      </c>
      <c r="L115" s="47">
        <v>96.837299999999999</v>
      </c>
    </row>
    <row r="116" spans="11:12" x14ac:dyDescent="0.25">
      <c r="K116" s="74">
        <v>43967</v>
      </c>
      <c r="L116" s="47">
        <v>97.013400000000004</v>
      </c>
    </row>
    <row r="117" spans="11:12" x14ac:dyDescent="0.25">
      <c r="K117" s="74">
        <v>43974</v>
      </c>
      <c r="L117" s="47">
        <v>97.425799999999995</v>
      </c>
    </row>
    <row r="118" spans="11:12" x14ac:dyDescent="0.25">
      <c r="K118" s="74">
        <v>43981</v>
      </c>
      <c r="L118" s="47">
        <v>98.274000000000001</v>
      </c>
    </row>
    <row r="119" spans="11:12" x14ac:dyDescent="0.25">
      <c r="K119" s="74">
        <v>43988</v>
      </c>
      <c r="L119" s="47">
        <v>99.423699999999997</v>
      </c>
    </row>
    <row r="120" spans="11:12" x14ac:dyDescent="0.25">
      <c r="K120" s="74">
        <v>43995</v>
      </c>
      <c r="L120" s="47">
        <v>100.33880000000001</v>
      </c>
    </row>
    <row r="121" spans="11:12" x14ac:dyDescent="0.25">
      <c r="K121" s="74">
        <v>44002</v>
      </c>
      <c r="L121" s="47">
        <v>100.7938</v>
      </c>
    </row>
    <row r="122" spans="11:12" x14ac:dyDescent="0.25">
      <c r="K122" s="74">
        <v>44009</v>
      </c>
      <c r="L122" s="47">
        <v>101.7927</v>
      </c>
    </row>
    <row r="123" spans="11:12" x14ac:dyDescent="0.25">
      <c r="K123" s="74">
        <v>44016</v>
      </c>
      <c r="L123" s="47">
        <v>101.63249999999999</v>
      </c>
    </row>
    <row r="124" spans="11:12" x14ac:dyDescent="0.25">
      <c r="K124" s="74">
        <v>44023</v>
      </c>
      <c r="L124" s="47">
        <v>101.1332</v>
      </c>
    </row>
    <row r="125" spans="11:12" x14ac:dyDescent="0.25">
      <c r="K125" s="74">
        <v>44030</v>
      </c>
      <c r="L125" s="47">
        <v>101.5951</v>
      </c>
    </row>
    <row r="126" spans="11:12" x14ac:dyDescent="0.25">
      <c r="K126" s="74">
        <v>44037</v>
      </c>
      <c r="L126" s="47">
        <v>101.336</v>
      </c>
    </row>
    <row r="127" spans="11:12" x14ac:dyDescent="0.25">
      <c r="K127" s="74">
        <v>44044</v>
      </c>
      <c r="L127" s="47">
        <v>101.3386</v>
      </c>
    </row>
    <row r="128" spans="11:12" x14ac:dyDescent="0.25">
      <c r="K128" s="74">
        <v>44051</v>
      </c>
      <c r="L128" s="47">
        <v>101.3788</v>
      </c>
    </row>
    <row r="129" spans="1:12" x14ac:dyDescent="0.25">
      <c r="K129" s="74">
        <v>44058</v>
      </c>
      <c r="L129" s="47">
        <v>101.1092</v>
      </c>
    </row>
    <row r="130" spans="1:12" x14ac:dyDescent="0.25">
      <c r="K130" s="74">
        <v>44065</v>
      </c>
      <c r="L130" s="47">
        <v>101.0933</v>
      </c>
    </row>
    <row r="131" spans="1:12" x14ac:dyDescent="0.25">
      <c r="K131" s="74">
        <v>44072</v>
      </c>
      <c r="L131" s="47">
        <v>101.2587</v>
      </c>
    </row>
    <row r="132" spans="1:12" x14ac:dyDescent="0.25">
      <c r="K132" s="74">
        <v>44079</v>
      </c>
      <c r="L132" s="47">
        <v>101.625</v>
      </c>
    </row>
    <row r="133" spans="1:12" x14ac:dyDescent="0.25">
      <c r="K133" s="74">
        <v>44086</v>
      </c>
      <c r="L133" s="47">
        <v>101.3002</v>
      </c>
    </row>
    <row r="134" spans="1:12" x14ac:dyDescent="0.25">
      <c r="K134" s="74">
        <v>44093</v>
      </c>
      <c r="L134" s="47">
        <v>100.8091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98.880499999999998</v>
      </c>
    </row>
    <row r="151" spans="11:12" x14ac:dyDescent="0.25">
      <c r="K151" s="74">
        <v>43918</v>
      </c>
      <c r="L151" s="47">
        <v>97.841200000000001</v>
      </c>
    </row>
    <row r="152" spans="11:12" x14ac:dyDescent="0.25">
      <c r="K152" s="74">
        <v>43925</v>
      </c>
      <c r="L152" s="47">
        <v>98.278499999999994</v>
      </c>
    </row>
    <row r="153" spans="11:12" x14ac:dyDescent="0.25">
      <c r="K153" s="74">
        <v>43932</v>
      </c>
      <c r="L153" s="47">
        <v>99.680499999999995</v>
      </c>
    </row>
    <row r="154" spans="11:12" x14ac:dyDescent="0.25">
      <c r="K154" s="74">
        <v>43939</v>
      </c>
      <c r="L154" s="47">
        <v>99.503399999999999</v>
      </c>
    </row>
    <row r="155" spans="11:12" x14ac:dyDescent="0.25">
      <c r="K155" s="74">
        <v>43946</v>
      </c>
      <c r="L155" s="47">
        <v>98.536600000000007</v>
      </c>
    </row>
    <row r="156" spans="11:12" x14ac:dyDescent="0.25">
      <c r="K156" s="74">
        <v>43953</v>
      </c>
      <c r="L156" s="47">
        <v>98.343800000000002</v>
      </c>
    </row>
    <row r="157" spans="11:12" x14ac:dyDescent="0.25">
      <c r="K157" s="74">
        <v>43960</v>
      </c>
      <c r="L157" s="47">
        <v>98.277299999999997</v>
      </c>
    </row>
    <row r="158" spans="11:12" x14ac:dyDescent="0.25">
      <c r="K158" s="74">
        <v>43967</v>
      </c>
      <c r="L158" s="47">
        <v>98.936400000000006</v>
      </c>
    </row>
    <row r="159" spans="11:12" x14ac:dyDescent="0.25">
      <c r="K159" s="74">
        <v>43974</v>
      </c>
      <c r="L159" s="47">
        <v>99.255399999999995</v>
      </c>
    </row>
    <row r="160" spans="11:12" x14ac:dyDescent="0.25">
      <c r="K160" s="74">
        <v>43981</v>
      </c>
      <c r="L160" s="47">
        <v>99.382000000000005</v>
      </c>
    </row>
    <row r="161" spans="11:12" x14ac:dyDescent="0.25">
      <c r="K161" s="74">
        <v>43988</v>
      </c>
      <c r="L161" s="47">
        <v>100.23560000000001</v>
      </c>
    </row>
    <row r="162" spans="11:12" x14ac:dyDescent="0.25">
      <c r="K162" s="74">
        <v>43995</v>
      </c>
      <c r="L162" s="47">
        <v>101.7338</v>
      </c>
    </row>
    <row r="163" spans="11:12" x14ac:dyDescent="0.25">
      <c r="K163" s="74">
        <v>44002</v>
      </c>
      <c r="L163" s="47">
        <v>103.17619999999999</v>
      </c>
    </row>
    <row r="164" spans="11:12" x14ac:dyDescent="0.25">
      <c r="K164" s="74">
        <v>44009</v>
      </c>
      <c r="L164" s="47">
        <v>103.41589999999999</v>
      </c>
    </row>
    <row r="165" spans="11:12" x14ac:dyDescent="0.25">
      <c r="K165" s="74">
        <v>44016</v>
      </c>
      <c r="L165" s="47">
        <v>105.417</v>
      </c>
    </row>
    <row r="166" spans="11:12" x14ac:dyDescent="0.25">
      <c r="K166" s="74">
        <v>44023</v>
      </c>
      <c r="L166" s="47">
        <v>103.50960000000001</v>
      </c>
    </row>
    <row r="167" spans="11:12" x14ac:dyDescent="0.25">
      <c r="K167" s="74">
        <v>44030</v>
      </c>
      <c r="L167" s="47">
        <v>102.5688</v>
      </c>
    </row>
    <row r="168" spans="11:12" x14ac:dyDescent="0.25">
      <c r="K168" s="74">
        <v>44037</v>
      </c>
      <c r="L168" s="47">
        <v>102.44459999999999</v>
      </c>
    </row>
    <row r="169" spans="11:12" x14ac:dyDescent="0.25">
      <c r="K169" s="74">
        <v>44044</v>
      </c>
      <c r="L169" s="47">
        <v>103.3023</v>
      </c>
    </row>
    <row r="170" spans="11:12" x14ac:dyDescent="0.25">
      <c r="K170" s="74">
        <v>44051</v>
      </c>
      <c r="L170" s="47">
        <v>103.1463</v>
      </c>
    </row>
    <row r="171" spans="11:12" x14ac:dyDescent="0.25">
      <c r="K171" s="74">
        <v>44058</v>
      </c>
      <c r="L171" s="47">
        <v>102.81310000000001</v>
      </c>
    </row>
    <row r="172" spans="11:12" x14ac:dyDescent="0.25">
      <c r="K172" s="74">
        <v>44065</v>
      </c>
      <c r="L172" s="47">
        <v>102.44289999999999</v>
      </c>
    </row>
    <row r="173" spans="11:12" x14ac:dyDescent="0.25">
      <c r="K173" s="74">
        <v>44072</v>
      </c>
      <c r="L173" s="47">
        <v>102.3711</v>
      </c>
    </row>
    <row r="174" spans="11:12" x14ac:dyDescent="0.25">
      <c r="K174" s="74">
        <v>44079</v>
      </c>
      <c r="L174" s="47">
        <v>102.5153</v>
      </c>
    </row>
    <row r="175" spans="11:12" x14ac:dyDescent="0.25">
      <c r="K175" s="74">
        <v>44086</v>
      </c>
      <c r="L175" s="47">
        <v>102.2517</v>
      </c>
    </row>
    <row r="176" spans="11:12" x14ac:dyDescent="0.25">
      <c r="K176" s="74">
        <v>44093</v>
      </c>
      <c r="L176" s="47">
        <v>102.2764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6EE54-C98E-4815-BC8E-51F66E9A7DAF}">
  <sheetPr codeName="Sheet21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4.2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Arts and recreation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8.7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-0.12702619553906713</v>
      </c>
      <c r="C10" s="32">
        <v>8.9792076554524591E-3</v>
      </c>
      <c r="D10" s="32">
        <v>4.2333714999480687E-3</v>
      </c>
      <c r="E10" s="32">
        <v>6.3835220018724215E-3</v>
      </c>
      <c r="F10" s="32">
        <v>-5.7002906782116503E-2</v>
      </c>
      <c r="G10" s="32">
        <v>1.5038489063979199E-2</v>
      </c>
      <c r="H10" s="32">
        <v>4.9642956428617158E-3</v>
      </c>
      <c r="I10" s="67">
        <v>-1.1111916261801191E-3</v>
      </c>
      <c r="J10" s="46"/>
      <c r="K10" s="46"/>
      <c r="L10" s="47"/>
    </row>
    <row r="11" spans="1:12" x14ac:dyDescent="0.25">
      <c r="A11" s="68" t="s">
        <v>6</v>
      </c>
      <c r="B11" s="32">
        <v>-0.11133466633341671</v>
      </c>
      <c r="C11" s="32">
        <v>2.7368167589694181E-2</v>
      </c>
      <c r="D11" s="32">
        <v>4.1267087153262771E-4</v>
      </c>
      <c r="E11" s="32">
        <v>1.1119013750592766E-2</v>
      </c>
      <c r="F11" s="32">
        <v>-3.32798078006179E-2</v>
      </c>
      <c r="G11" s="32">
        <v>3.2201797046570446E-2</v>
      </c>
      <c r="H11" s="32">
        <v>6.660496963421858E-3</v>
      </c>
      <c r="I11" s="67">
        <v>2.6464588829178126E-4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-0.2411461073586918</v>
      </c>
      <c r="C12" s="32">
        <v>-1.0656964753319564E-2</v>
      </c>
      <c r="D12" s="32">
        <v>3.8590138493734827E-3</v>
      </c>
      <c r="E12" s="32">
        <v>3.3500837520938909E-3</v>
      </c>
      <c r="F12" s="32">
        <v>-0.13489786141009563</v>
      </c>
      <c r="G12" s="32">
        <v>3.0344151048273815E-3</v>
      </c>
      <c r="H12" s="32">
        <v>4.4557762065402517E-3</v>
      </c>
      <c r="I12" s="67">
        <v>-8.7359892124493355E-3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-5.0016259201229873E-2</v>
      </c>
      <c r="C13" s="32">
        <v>2.155641033792155E-2</v>
      </c>
      <c r="D13" s="32">
        <v>1.1173694147262436E-2</v>
      </c>
      <c r="E13" s="32">
        <v>2.2259392691713842E-2</v>
      </c>
      <c r="F13" s="32">
        <v>-2.1064580534959076E-2</v>
      </c>
      <c r="G13" s="32">
        <v>1.3370839004886559E-2</v>
      </c>
      <c r="H13" s="32">
        <v>8.9683435174836568E-4</v>
      </c>
      <c r="I13" s="67">
        <v>2.4351758537921153E-2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-0.12915371329879111</v>
      </c>
      <c r="C14" s="32">
        <v>1.8054963544587688E-2</v>
      </c>
      <c r="D14" s="32">
        <v>2.7577063307919758E-3</v>
      </c>
      <c r="E14" s="32">
        <v>-5.5212014134276011E-4</v>
      </c>
      <c r="F14" s="32">
        <v>-3.8119447846415855E-2</v>
      </c>
      <c r="G14" s="32">
        <v>2.5209833972911211E-2</v>
      </c>
      <c r="H14" s="32">
        <v>1.5673485087243977E-2</v>
      </c>
      <c r="I14" s="67">
        <v>-2.1601816507989868E-2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-2.4158354114712788E-3</v>
      </c>
      <c r="C15" s="32">
        <v>-1.0588962745401109E-2</v>
      </c>
      <c r="D15" s="32">
        <v>1.7999686961966965E-3</v>
      </c>
      <c r="E15" s="32">
        <v>-1.7530370598185407E-2</v>
      </c>
      <c r="F15" s="32">
        <v>1.5061541113492893E-2</v>
      </c>
      <c r="G15" s="32">
        <v>3.8687308583997826E-3</v>
      </c>
      <c r="H15" s="32">
        <v>-3.2476457548905602E-3</v>
      </c>
      <c r="I15" s="67">
        <v>-1.729883461692705E-2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-8.782943440923896E-2</v>
      </c>
      <c r="C16" s="32">
        <v>2.1691542288557297E-2</v>
      </c>
      <c r="D16" s="32">
        <v>2.6115922718187967E-2</v>
      </c>
      <c r="E16" s="32">
        <v>3.3322225924692361E-4</v>
      </c>
      <c r="F16" s="32">
        <v>-3.0105378881880474E-2</v>
      </c>
      <c r="G16" s="32">
        <v>-2.1184742931770195E-3</v>
      </c>
      <c r="H16" s="32">
        <v>3.4271914297381301E-2</v>
      </c>
      <c r="I16" s="67">
        <v>-2.0611292586132368E-2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7.8571428571427848E-3</v>
      </c>
      <c r="C17" s="32">
        <v>3.042843232716641E-2</v>
      </c>
      <c r="D17" s="32">
        <v>8.8179218303146012E-3</v>
      </c>
      <c r="E17" s="32">
        <v>1.2548262548262468E-2</v>
      </c>
      <c r="F17" s="32">
        <v>0.104615352400665</v>
      </c>
      <c r="G17" s="32">
        <v>4.943071948216371E-2</v>
      </c>
      <c r="H17" s="32">
        <v>1.0980139192758864E-2</v>
      </c>
      <c r="I17" s="67">
        <v>4.8496587675022074E-2</v>
      </c>
      <c r="J17" s="46"/>
      <c r="K17" s="46"/>
      <c r="L17" s="47"/>
    </row>
    <row r="18" spans="1:12" x14ac:dyDescent="0.25">
      <c r="A18" s="69" t="s">
        <v>1</v>
      </c>
      <c r="B18" s="32">
        <v>-6.5927791771620448E-2</v>
      </c>
      <c r="C18" s="32">
        <v>-2.2711566617862333E-2</v>
      </c>
      <c r="D18" s="32">
        <v>-1.2883762200532334E-2</v>
      </c>
      <c r="E18" s="32">
        <v>-7.631347226298768E-3</v>
      </c>
      <c r="F18" s="32">
        <v>3.795785067190427E-2</v>
      </c>
      <c r="G18" s="32">
        <v>3.0600908301774421E-3</v>
      </c>
      <c r="H18" s="32">
        <v>1.7496600296049492E-2</v>
      </c>
      <c r="I18" s="67">
        <v>-1.7750133471137963E-2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-0.11656387665198242</v>
      </c>
      <c r="C20" s="32">
        <v>6.011100962551863E-3</v>
      </c>
      <c r="D20" s="32">
        <v>3.8388087325957887E-3</v>
      </c>
      <c r="E20" s="32">
        <v>3.6448072051786795E-3</v>
      </c>
      <c r="F20" s="32">
        <v>-0.10050570415186433</v>
      </c>
      <c r="G20" s="32">
        <v>1.3839431113853218E-2</v>
      </c>
      <c r="H20" s="32">
        <v>6.5215234678663858E-3</v>
      </c>
      <c r="I20" s="67">
        <v>-1.1220255871070339E-2</v>
      </c>
      <c r="J20" s="46"/>
      <c r="K20" s="46"/>
      <c r="L20" s="46"/>
    </row>
    <row r="21" spans="1:12" x14ac:dyDescent="0.25">
      <c r="A21" s="68" t="s">
        <v>13</v>
      </c>
      <c r="B21" s="32">
        <v>-0.13198750836493423</v>
      </c>
      <c r="C21" s="32">
        <v>7.756354642806329E-3</v>
      </c>
      <c r="D21" s="32">
        <v>3.6625312733744586E-3</v>
      </c>
      <c r="E21" s="32">
        <v>7.7718860469953022E-3</v>
      </c>
      <c r="F21" s="32">
        <v>7.7074429324546223E-3</v>
      </c>
      <c r="G21" s="32">
        <v>1.5227256838465708E-2</v>
      </c>
      <c r="H21" s="32">
        <v>2.8834939549826633E-3</v>
      </c>
      <c r="I21" s="67">
        <v>1.0859667279345731E-2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-0.1476914186651257</v>
      </c>
      <c r="C22" s="32">
        <v>8.5697460434302597E-2</v>
      </c>
      <c r="D22" s="32">
        <v>2.3272916485994388E-2</v>
      </c>
      <c r="E22" s="32">
        <v>3.1118662255208873E-2</v>
      </c>
      <c r="F22" s="32">
        <v>0.52166781132361684</v>
      </c>
      <c r="G22" s="32">
        <v>4.4353314061976956E-2</v>
      </c>
      <c r="H22" s="32">
        <v>5.7694634912546228E-3</v>
      </c>
      <c r="I22" s="67">
        <v>2.8541592372608449E-2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-0.15985692032539089</v>
      </c>
      <c r="C23" s="32">
        <v>9.9079938970825232E-3</v>
      </c>
      <c r="D23" s="32">
        <v>2.8850116774270518E-4</v>
      </c>
      <c r="E23" s="32">
        <v>7.125562089242532E-3</v>
      </c>
      <c r="F23" s="32">
        <v>-3.1859235187147505E-2</v>
      </c>
      <c r="G23" s="32">
        <v>1.7776652114709357E-2</v>
      </c>
      <c r="H23" s="32">
        <v>1.3529672199084075E-3</v>
      </c>
      <c r="I23" s="67">
        <v>-1.8679234835384806E-3</v>
      </c>
      <c r="J23" s="46"/>
      <c r="K23" s="46" t="s">
        <v>48</v>
      </c>
      <c r="L23" s="47">
        <v>78.5</v>
      </c>
    </row>
    <row r="24" spans="1:12" x14ac:dyDescent="0.25">
      <c r="A24" s="68" t="s">
        <v>50</v>
      </c>
      <c r="B24" s="32">
        <v>-0.12132703833540659</v>
      </c>
      <c r="C24" s="32">
        <v>-5.9744686324325613E-4</v>
      </c>
      <c r="D24" s="32">
        <v>2.65888121814295E-3</v>
      </c>
      <c r="E24" s="32">
        <v>3.9838056680161493E-3</v>
      </c>
      <c r="F24" s="32">
        <v>-9.91041228701115E-2</v>
      </c>
      <c r="G24" s="32">
        <v>1.4346109792526152E-2</v>
      </c>
      <c r="H24" s="32">
        <v>1.0016243323512919E-2</v>
      </c>
      <c r="I24" s="67">
        <v>-9.0776599370491207E-3</v>
      </c>
      <c r="J24" s="46"/>
      <c r="K24" s="46" t="s">
        <v>49</v>
      </c>
      <c r="L24" s="47">
        <v>83.19</v>
      </c>
    </row>
    <row r="25" spans="1:12" x14ac:dyDescent="0.25">
      <c r="A25" s="68" t="s">
        <v>51</v>
      </c>
      <c r="B25" s="32">
        <v>-0.10182550644567212</v>
      </c>
      <c r="C25" s="32">
        <v>1.6695905181636217E-3</v>
      </c>
      <c r="D25" s="32">
        <v>4.5494335736353531E-3</v>
      </c>
      <c r="E25" s="32">
        <v>4.1797733442496821E-3</v>
      </c>
      <c r="F25" s="32">
        <v>-6.4154431590810801E-2</v>
      </c>
      <c r="G25" s="32">
        <v>2.0829051914875052E-2</v>
      </c>
      <c r="H25" s="32">
        <v>4.7206131789723216E-3</v>
      </c>
      <c r="I25" s="67">
        <v>-1.0329558757307122E-2</v>
      </c>
      <c r="J25" s="46"/>
      <c r="K25" s="46" t="s">
        <v>50</v>
      </c>
      <c r="L25" s="47">
        <v>87.92</v>
      </c>
    </row>
    <row r="26" spans="1:12" ht="17.25" customHeight="1" x14ac:dyDescent="0.25">
      <c r="A26" s="68" t="s">
        <v>52</v>
      </c>
      <c r="B26" s="32">
        <v>-9.430946419629449E-2</v>
      </c>
      <c r="C26" s="32">
        <v>1.0765619760813694E-2</v>
      </c>
      <c r="D26" s="32">
        <v>7.1633812228533156E-3</v>
      </c>
      <c r="E26" s="32">
        <v>9.613762860516184E-3</v>
      </c>
      <c r="F26" s="32">
        <v>-4.9705487831579465E-2</v>
      </c>
      <c r="G26" s="32">
        <v>1.3734488555305679E-2</v>
      </c>
      <c r="H26" s="32">
        <v>6.6635511980370765E-3</v>
      </c>
      <c r="I26" s="67">
        <v>9.573800511673225E-3</v>
      </c>
      <c r="J26" s="58"/>
      <c r="K26" s="50" t="s">
        <v>51</v>
      </c>
      <c r="L26" s="47">
        <v>89.67</v>
      </c>
    </row>
    <row r="27" spans="1:12" x14ac:dyDescent="0.25">
      <c r="A27" s="68" t="s">
        <v>53</v>
      </c>
      <c r="B27" s="32">
        <v>-0.1027412441191845</v>
      </c>
      <c r="C27" s="32">
        <v>2.5239517381435927E-2</v>
      </c>
      <c r="D27" s="32">
        <v>1.6015153308867047E-2</v>
      </c>
      <c r="E27" s="32">
        <v>1.3680547221888828E-2</v>
      </c>
      <c r="F27" s="32">
        <v>-2.9215176903396034E-2</v>
      </c>
      <c r="G27" s="32">
        <v>8.0775952251541661E-3</v>
      </c>
      <c r="H27" s="32">
        <v>2.4241777216116311E-3</v>
      </c>
      <c r="I27" s="67">
        <v>1.2784030036770089E-2</v>
      </c>
      <c r="J27" s="53"/>
      <c r="K27" s="41" t="s">
        <v>52</v>
      </c>
      <c r="L27" s="47">
        <v>89.6</v>
      </c>
    </row>
    <row r="28" spans="1:12" ht="15.75" thickBot="1" x14ac:dyDescent="0.3">
      <c r="A28" s="70" t="s">
        <v>54</v>
      </c>
      <c r="B28" s="71">
        <v>-0.1381194409148665</v>
      </c>
      <c r="C28" s="71">
        <v>7.2693726937269387E-2</v>
      </c>
      <c r="D28" s="71">
        <v>1.3901345291479794E-2</v>
      </c>
      <c r="E28" s="71">
        <v>4.31392931392931E-2</v>
      </c>
      <c r="F28" s="71">
        <v>0.14721229602399721</v>
      </c>
      <c r="G28" s="71">
        <v>2.0941637511907141E-2</v>
      </c>
      <c r="H28" s="71">
        <v>-7.4054545909377767E-3</v>
      </c>
      <c r="I28" s="72">
        <v>5.2913156038469022E-2</v>
      </c>
      <c r="J28" s="53"/>
      <c r="K28" s="41" t="s">
        <v>53</v>
      </c>
      <c r="L28" s="47">
        <v>87.52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80.349999999999994</v>
      </c>
    </row>
    <row r="30" spans="1:12" ht="15.75" customHeight="1" x14ac:dyDescent="0.25">
      <c r="A30" s="26" t="str">
        <f>"Indexed number of payroll jobs and total wages, "&amp;$L$1</f>
        <v>Indexed number of payroll jobs and total wages, Arts and recreation services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83.29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83.99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87.63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89.41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89.92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88.31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85.01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85.23</v>
      </c>
    </row>
    <row r="41" spans="1:12" x14ac:dyDescent="0.25">
      <c r="K41" s="46" t="s">
        <v>49</v>
      </c>
      <c r="L41" s="47">
        <v>84.01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87.87</v>
      </c>
    </row>
    <row r="43" spans="1:12" ht="15.4" customHeight="1" x14ac:dyDescent="0.25">
      <c r="A43" s="26" t="str">
        <f>"Indexed number of payroll jobs in "&amp;$L$1&amp;" each week by age group"</f>
        <v>Indexed number of payroll jobs in Arts and recreation services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89.82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90.57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89.73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86.19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86.43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81.209999999999994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92.95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86.45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100.62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87.97</v>
      </c>
    </row>
    <row r="57" spans="1:12" ht="15.4" customHeight="1" x14ac:dyDescent="0.25">
      <c r="K57" s="41" t="s">
        <v>2</v>
      </c>
      <c r="L57" s="47">
        <v>96.17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Arts and recreation services each week by State and Territory</v>
      </c>
      <c r="K58" s="41" t="s">
        <v>1</v>
      </c>
      <c r="L58" s="47">
        <v>93.04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88.61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80.12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92.8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87.25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99.87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87.3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98.76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91.29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88.85</v>
      </c>
    </row>
    <row r="70" spans="1:12" ht="15.4" customHeight="1" x14ac:dyDescent="0.25">
      <c r="K70" s="46" t="s">
        <v>5</v>
      </c>
      <c r="L70" s="47">
        <v>80.540000000000006</v>
      </c>
    </row>
    <row r="71" spans="1:12" ht="15.4" customHeight="1" x14ac:dyDescent="0.25">
      <c r="K71" s="46" t="s">
        <v>46</v>
      </c>
      <c r="L71" s="47">
        <v>93.47</v>
      </c>
    </row>
    <row r="72" spans="1:12" ht="15.4" customHeight="1" x14ac:dyDescent="0.25">
      <c r="K72" s="50" t="s">
        <v>4</v>
      </c>
      <c r="L72" s="47">
        <v>87.55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3" s="41" t="s">
        <v>3</v>
      </c>
      <c r="L73" s="47">
        <v>99.58</v>
      </c>
    </row>
    <row r="74" spans="1:12" ht="15.4" customHeight="1" x14ac:dyDescent="0.25">
      <c r="K74" s="41" t="s">
        <v>45</v>
      </c>
      <c r="L74" s="47">
        <v>89.45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100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89.53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87.59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74.64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93.06</v>
      </c>
    </row>
    <row r="83" spans="1:12" ht="15.4" customHeight="1" x14ac:dyDescent="0.25">
      <c r="K83" s="50" t="s">
        <v>4</v>
      </c>
      <c r="L83" s="47">
        <v>84.72</v>
      </c>
    </row>
    <row r="84" spans="1:12" ht="15.4" customHeight="1" x14ac:dyDescent="0.25">
      <c r="K84" s="41" t="s">
        <v>3</v>
      </c>
      <c r="L84" s="47">
        <v>100.45</v>
      </c>
    </row>
    <row r="85" spans="1:12" ht="15.4" customHeight="1" x14ac:dyDescent="0.25">
      <c r="K85" s="41" t="s">
        <v>45</v>
      </c>
      <c r="L85" s="47">
        <v>89.95</v>
      </c>
    </row>
    <row r="86" spans="1:12" ht="15.4" customHeight="1" x14ac:dyDescent="0.25">
      <c r="K86" s="41" t="s">
        <v>2</v>
      </c>
      <c r="L86" s="47">
        <v>98.3</v>
      </c>
    </row>
    <row r="87" spans="1:12" ht="15.4" customHeight="1" x14ac:dyDescent="0.25">
      <c r="K87" s="41" t="s">
        <v>1</v>
      </c>
      <c r="L87" s="47">
        <v>96.71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89.76</v>
      </c>
    </row>
    <row r="90" spans="1:12" ht="15" customHeight="1" x14ac:dyDescent="0.25">
      <c r="K90" s="46" t="s">
        <v>5</v>
      </c>
      <c r="L90" s="47">
        <v>73.489999999999995</v>
      </c>
    </row>
    <row r="91" spans="1:12" ht="15" customHeight="1" x14ac:dyDescent="0.25">
      <c r="A91" s="26"/>
      <c r="K91" s="46" t="s">
        <v>46</v>
      </c>
      <c r="L91" s="47">
        <v>94.57</v>
      </c>
    </row>
    <row r="92" spans="1:12" ht="15" customHeight="1" x14ac:dyDescent="0.25">
      <c r="K92" s="50" t="s">
        <v>4</v>
      </c>
      <c r="L92" s="47">
        <v>85.94</v>
      </c>
    </row>
    <row r="93" spans="1:12" ht="15" customHeight="1" x14ac:dyDescent="0.25">
      <c r="K93" s="41" t="s">
        <v>3</v>
      </c>
      <c r="L93" s="47">
        <v>98.51</v>
      </c>
    </row>
    <row r="94" spans="1:12" ht="15" customHeight="1" x14ac:dyDescent="0.25">
      <c r="K94" s="41" t="s">
        <v>45</v>
      </c>
      <c r="L94" s="47">
        <v>89.67</v>
      </c>
    </row>
    <row r="95" spans="1:12" ht="15" customHeight="1" x14ac:dyDescent="0.25">
      <c r="K95" s="41" t="s">
        <v>2</v>
      </c>
      <c r="L95" s="47">
        <v>99.72</v>
      </c>
    </row>
    <row r="96" spans="1:12" ht="15" customHeight="1" x14ac:dyDescent="0.25">
      <c r="K96" s="41" t="s">
        <v>1</v>
      </c>
      <c r="L96" s="47">
        <v>96.04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89.65</v>
      </c>
    </row>
    <row r="99" spans="1:12" x14ac:dyDescent="0.25">
      <c r="A99" s="25"/>
      <c r="B99" s="24"/>
      <c r="K99" s="46" t="s">
        <v>5</v>
      </c>
      <c r="L99" s="47">
        <v>73.680000000000007</v>
      </c>
    </row>
    <row r="100" spans="1:12" x14ac:dyDescent="0.25">
      <c r="A100" s="25"/>
      <c r="B100" s="24"/>
      <c r="K100" s="46" t="s">
        <v>46</v>
      </c>
      <c r="L100" s="47">
        <v>95.78</v>
      </c>
    </row>
    <row r="101" spans="1:12" x14ac:dyDescent="0.25">
      <c r="A101" s="25"/>
      <c r="B101" s="24"/>
      <c r="K101" s="50" t="s">
        <v>4</v>
      </c>
      <c r="L101" s="47">
        <v>85.87</v>
      </c>
    </row>
    <row r="102" spans="1:12" x14ac:dyDescent="0.25">
      <c r="A102" s="25"/>
      <c r="B102" s="24"/>
      <c r="K102" s="41" t="s">
        <v>3</v>
      </c>
      <c r="L102" s="47">
        <v>98.73</v>
      </c>
    </row>
    <row r="103" spans="1:12" x14ac:dyDescent="0.25">
      <c r="A103" s="25"/>
      <c r="B103" s="24"/>
      <c r="K103" s="41" t="s">
        <v>45</v>
      </c>
      <c r="L103" s="47">
        <v>91.92</v>
      </c>
    </row>
    <row r="104" spans="1:12" x14ac:dyDescent="0.25">
      <c r="A104" s="25"/>
      <c r="B104" s="24"/>
      <c r="K104" s="41" t="s">
        <v>2</v>
      </c>
      <c r="L104" s="47">
        <v>99.97</v>
      </c>
    </row>
    <row r="105" spans="1:12" x14ac:dyDescent="0.25">
      <c r="A105" s="25"/>
      <c r="B105" s="24"/>
      <c r="K105" s="41" t="s">
        <v>1</v>
      </c>
      <c r="L105" s="47">
        <v>95.35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94.873999999999995</v>
      </c>
    </row>
    <row r="109" spans="1:12" x14ac:dyDescent="0.25">
      <c r="K109" s="74">
        <v>43918</v>
      </c>
      <c r="L109" s="47">
        <v>83.974999999999994</v>
      </c>
    </row>
    <row r="110" spans="1:12" x14ac:dyDescent="0.25">
      <c r="K110" s="74">
        <v>43925</v>
      </c>
      <c r="L110" s="47">
        <v>74.732500000000002</v>
      </c>
    </row>
    <row r="111" spans="1:12" x14ac:dyDescent="0.25">
      <c r="K111" s="74">
        <v>43932</v>
      </c>
      <c r="L111" s="47">
        <v>71.944999999999993</v>
      </c>
    </row>
    <row r="112" spans="1:12" x14ac:dyDescent="0.25">
      <c r="K112" s="74">
        <v>43939</v>
      </c>
      <c r="L112" s="47">
        <v>71.818899999999999</v>
      </c>
    </row>
    <row r="113" spans="11:12" x14ac:dyDescent="0.25">
      <c r="K113" s="74">
        <v>43946</v>
      </c>
      <c r="L113" s="47">
        <v>74.805999999999997</v>
      </c>
    </row>
    <row r="114" spans="11:12" x14ac:dyDescent="0.25">
      <c r="K114" s="74">
        <v>43953</v>
      </c>
      <c r="L114" s="47">
        <v>75.813199999999995</v>
      </c>
    </row>
    <row r="115" spans="11:12" x14ac:dyDescent="0.25">
      <c r="K115" s="74">
        <v>43960</v>
      </c>
      <c r="L115" s="47">
        <v>74.554400000000001</v>
      </c>
    </row>
    <row r="116" spans="11:12" x14ac:dyDescent="0.25">
      <c r="K116" s="74">
        <v>43967</v>
      </c>
      <c r="L116" s="47">
        <v>73.812899999999999</v>
      </c>
    </row>
    <row r="117" spans="11:12" x14ac:dyDescent="0.25">
      <c r="K117" s="74">
        <v>43974</v>
      </c>
      <c r="L117" s="47">
        <v>74.079300000000003</v>
      </c>
    </row>
    <row r="118" spans="11:12" x14ac:dyDescent="0.25">
      <c r="K118" s="74">
        <v>43981</v>
      </c>
      <c r="L118" s="47">
        <v>74.415800000000004</v>
      </c>
    </row>
    <row r="119" spans="11:12" x14ac:dyDescent="0.25">
      <c r="K119" s="74">
        <v>43988</v>
      </c>
      <c r="L119" s="47">
        <v>76.429699999999997</v>
      </c>
    </row>
    <row r="120" spans="11:12" x14ac:dyDescent="0.25">
      <c r="K120" s="74">
        <v>43995</v>
      </c>
      <c r="L120" s="47">
        <v>78.301000000000002</v>
      </c>
    </row>
    <row r="121" spans="11:12" x14ac:dyDescent="0.25">
      <c r="K121" s="74">
        <v>44002</v>
      </c>
      <c r="L121" s="47">
        <v>80.841399999999993</v>
      </c>
    </row>
    <row r="122" spans="11:12" x14ac:dyDescent="0.25">
      <c r="K122" s="74">
        <v>44009</v>
      </c>
      <c r="L122" s="47">
        <v>79.715999999999994</v>
      </c>
    </row>
    <row r="123" spans="11:12" x14ac:dyDescent="0.25">
      <c r="K123" s="74">
        <v>44016</v>
      </c>
      <c r="L123" s="47">
        <v>83.243200000000002</v>
      </c>
    </row>
    <row r="124" spans="11:12" x14ac:dyDescent="0.25">
      <c r="K124" s="74">
        <v>44023</v>
      </c>
      <c r="L124" s="47">
        <v>85.830500000000001</v>
      </c>
    </row>
    <row r="125" spans="11:12" x14ac:dyDescent="0.25">
      <c r="K125" s="74">
        <v>44030</v>
      </c>
      <c r="L125" s="47">
        <v>86.084999999999994</v>
      </c>
    </row>
    <row r="126" spans="11:12" x14ac:dyDescent="0.25">
      <c r="K126" s="74">
        <v>44037</v>
      </c>
      <c r="L126" s="47">
        <v>86.413600000000002</v>
      </c>
    </row>
    <row r="127" spans="11:12" x14ac:dyDescent="0.25">
      <c r="K127" s="74">
        <v>44044</v>
      </c>
      <c r="L127" s="47">
        <v>86.363799999999998</v>
      </c>
    </row>
    <row r="128" spans="11:12" x14ac:dyDescent="0.25">
      <c r="K128" s="74">
        <v>44051</v>
      </c>
      <c r="L128" s="47">
        <v>85.795500000000004</v>
      </c>
    </row>
    <row r="129" spans="1:12" x14ac:dyDescent="0.25">
      <c r="K129" s="74">
        <v>44058</v>
      </c>
      <c r="L129" s="47">
        <v>86.567999999999998</v>
      </c>
    </row>
    <row r="130" spans="1:12" x14ac:dyDescent="0.25">
      <c r="K130" s="74">
        <v>44065</v>
      </c>
      <c r="L130" s="47">
        <v>86.520499999999998</v>
      </c>
    </row>
    <row r="131" spans="1:12" x14ac:dyDescent="0.25">
      <c r="K131" s="74">
        <v>44072</v>
      </c>
      <c r="L131" s="47">
        <v>86.662400000000005</v>
      </c>
    </row>
    <row r="132" spans="1:12" x14ac:dyDescent="0.25">
      <c r="K132" s="74">
        <v>44079</v>
      </c>
      <c r="L132" s="47">
        <v>86.378</v>
      </c>
    </row>
    <row r="133" spans="1:12" x14ac:dyDescent="0.25">
      <c r="K133" s="74">
        <v>44086</v>
      </c>
      <c r="L133" s="47">
        <v>86.929400000000001</v>
      </c>
    </row>
    <row r="134" spans="1:12" x14ac:dyDescent="0.25">
      <c r="K134" s="74">
        <v>44093</v>
      </c>
      <c r="L134" s="47">
        <v>87.297399999999996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95.684200000000004</v>
      </c>
    </row>
    <row r="151" spans="11:12" x14ac:dyDescent="0.25">
      <c r="K151" s="74">
        <v>43918</v>
      </c>
      <c r="L151" s="47">
        <v>90.450999999999993</v>
      </c>
    </row>
    <row r="152" spans="11:12" x14ac:dyDescent="0.25">
      <c r="K152" s="74">
        <v>43925</v>
      </c>
      <c r="L152" s="47">
        <v>88.202299999999994</v>
      </c>
    </row>
    <row r="153" spans="11:12" x14ac:dyDescent="0.25">
      <c r="K153" s="74">
        <v>43932</v>
      </c>
      <c r="L153" s="47">
        <v>87.394300000000001</v>
      </c>
    </row>
    <row r="154" spans="11:12" x14ac:dyDescent="0.25">
      <c r="K154" s="74">
        <v>43939</v>
      </c>
      <c r="L154" s="47">
        <v>101.9637</v>
      </c>
    </row>
    <row r="155" spans="11:12" x14ac:dyDescent="0.25">
      <c r="K155" s="74">
        <v>43946</v>
      </c>
      <c r="L155" s="47">
        <v>102.06950000000001</v>
      </c>
    </row>
    <row r="156" spans="11:12" x14ac:dyDescent="0.25">
      <c r="K156" s="74">
        <v>43953</v>
      </c>
      <c r="L156" s="47">
        <v>100.7257</v>
      </c>
    </row>
    <row r="157" spans="11:12" x14ac:dyDescent="0.25">
      <c r="K157" s="74">
        <v>43960</v>
      </c>
      <c r="L157" s="47">
        <v>88.537300000000002</v>
      </c>
    </row>
    <row r="158" spans="11:12" x14ac:dyDescent="0.25">
      <c r="K158" s="74">
        <v>43967</v>
      </c>
      <c r="L158" s="47">
        <v>84.532600000000002</v>
      </c>
    </row>
    <row r="159" spans="11:12" x14ac:dyDescent="0.25">
      <c r="K159" s="74">
        <v>43974</v>
      </c>
      <c r="L159" s="47">
        <v>83.674199999999999</v>
      </c>
    </row>
    <row r="160" spans="11:12" x14ac:dyDescent="0.25">
      <c r="K160" s="74">
        <v>43981</v>
      </c>
      <c r="L160" s="47">
        <v>84.209500000000006</v>
      </c>
    </row>
    <row r="161" spans="11:12" x14ac:dyDescent="0.25">
      <c r="K161" s="74">
        <v>43988</v>
      </c>
      <c r="L161" s="47">
        <v>94.387699999999995</v>
      </c>
    </row>
    <row r="162" spans="11:12" x14ac:dyDescent="0.25">
      <c r="K162" s="74">
        <v>43995</v>
      </c>
      <c r="L162" s="47">
        <v>97.740899999999996</v>
      </c>
    </row>
    <row r="163" spans="11:12" x14ac:dyDescent="0.25">
      <c r="K163" s="74">
        <v>44002</v>
      </c>
      <c r="L163" s="47">
        <v>94.882400000000004</v>
      </c>
    </row>
    <row r="164" spans="11:12" x14ac:dyDescent="0.25">
      <c r="K164" s="74">
        <v>44009</v>
      </c>
      <c r="L164" s="47">
        <v>91.278300000000002</v>
      </c>
    </row>
    <row r="165" spans="11:12" x14ac:dyDescent="0.25">
      <c r="K165" s="74">
        <v>44016</v>
      </c>
      <c r="L165" s="47">
        <v>96.476600000000005</v>
      </c>
    </row>
    <row r="166" spans="11:12" x14ac:dyDescent="0.25">
      <c r="K166" s="74">
        <v>44023</v>
      </c>
      <c r="L166" s="47">
        <v>93.031000000000006</v>
      </c>
    </row>
    <row r="167" spans="11:12" x14ac:dyDescent="0.25">
      <c r="K167" s="74">
        <v>44030</v>
      </c>
      <c r="L167" s="47">
        <v>91.414100000000005</v>
      </c>
    </row>
    <row r="168" spans="11:12" x14ac:dyDescent="0.25">
      <c r="K168" s="74">
        <v>44037</v>
      </c>
      <c r="L168" s="47">
        <v>90.515299999999996</v>
      </c>
    </row>
    <row r="169" spans="11:12" x14ac:dyDescent="0.25">
      <c r="K169" s="74">
        <v>44044</v>
      </c>
      <c r="L169" s="47">
        <v>90.631299999999996</v>
      </c>
    </row>
    <row r="170" spans="11:12" x14ac:dyDescent="0.25">
      <c r="K170" s="74">
        <v>44051</v>
      </c>
      <c r="L170" s="47">
        <v>91.899699999999996</v>
      </c>
    </row>
    <row r="171" spans="11:12" x14ac:dyDescent="0.25">
      <c r="K171" s="74">
        <v>44058</v>
      </c>
      <c r="L171" s="47">
        <v>93.2136</v>
      </c>
    </row>
    <row r="172" spans="11:12" x14ac:dyDescent="0.25">
      <c r="K172" s="74">
        <v>44065</v>
      </c>
      <c r="L172" s="47">
        <v>92.902600000000007</v>
      </c>
    </row>
    <row r="173" spans="11:12" x14ac:dyDescent="0.25">
      <c r="K173" s="74">
        <v>44072</v>
      </c>
      <c r="L173" s="47">
        <v>93.119</v>
      </c>
    </row>
    <row r="174" spans="11:12" x14ac:dyDescent="0.25">
      <c r="K174" s="74">
        <v>44079</v>
      </c>
      <c r="L174" s="47">
        <v>93.938299999999998</v>
      </c>
    </row>
    <row r="175" spans="11:12" x14ac:dyDescent="0.25">
      <c r="K175" s="74">
        <v>44086</v>
      </c>
      <c r="L175" s="47">
        <v>93.8339</v>
      </c>
    </row>
    <row r="176" spans="11:12" x14ac:dyDescent="0.25">
      <c r="K176" s="74">
        <v>44093</v>
      </c>
      <c r="L176" s="47">
        <v>94.299700000000001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421EA-0A31-4353-9EB0-896CDB941D37}">
  <sheetPr codeName="Sheet4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Agriculture, forestry and fishing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7.2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-9.0673943861638739E-2</v>
      </c>
      <c r="C10" s="32">
        <v>-2.5169300911854098E-2</v>
      </c>
      <c r="D10" s="32">
        <v>-4.7809222367032334E-3</v>
      </c>
      <c r="E10" s="32">
        <v>-1.2691385635833052E-2</v>
      </c>
      <c r="F10" s="32">
        <v>-4.6766120292968894E-2</v>
      </c>
      <c r="G10" s="32">
        <v>-4.0483853375687939E-3</v>
      </c>
      <c r="H10" s="32">
        <v>-2.0693363914153773E-3</v>
      </c>
      <c r="I10" s="67">
        <v>-1.0404876310531219E-2</v>
      </c>
      <c r="J10" s="46"/>
      <c r="K10" s="46"/>
      <c r="L10" s="47"/>
    </row>
    <row r="11" spans="1:12" x14ac:dyDescent="0.25">
      <c r="A11" s="68" t="s">
        <v>6</v>
      </c>
      <c r="B11" s="32">
        <v>-7.3139144885934426E-2</v>
      </c>
      <c r="C11" s="32">
        <v>-2.1329802507736972E-2</v>
      </c>
      <c r="D11" s="32">
        <v>-5.0450859552384486E-3</v>
      </c>
      <c r="E11" s="32">
        <v>-1.5236209154502189E-2</v>
      </c>
      <c r="F11" s="32">
        <v>-4.325713137106979E-2</v>
      </c>
      <c r="G11" s="32">
        <v>6.8686730375464577E-3</v>
      </c>
      <c r="H11" s="32">
        <v>-5.9363306933367666E-3</v>
      </c>
      <c r="I11" s="67">
        <v>-1.3684293208592657E-2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-0.14456098891110714</v>
      </c>
      <c r="C12" s="32">
        <v>-2.1194619704638429E-2</v>
      </c>
      <c r="D12" s="32">
        <v>-5.2277771905718806E-3</v>
      </c>
      <c r="E12" s="32">
        <v>-1.3417219924223955E-2</v>
      </c>
      <c r="F12" s="32">
        <v>-9.5508382226647259E-2</v>
      </c>
      <c r="G12" s="32">
        <v>1.6831145335646891E-2</v>
      </c>
      <c r="H12" s="32">
        <v>5.7235220254820973E-3</v>
      </c>
      <c r="I12" s="67">
        <v>-8.1635299230253811E-4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-1.2243037300768589E-2</v>
      </c>
      <c r="C13" s="32">
        <v>-3.2650307947990953E-2</v>
      </c>
      <c r="D13" s="32">
        <v>7.4368742204100613E-4</v>
      </c>
      <c r="E13" s="32">
        <v>-1.5499502157318323E-2</v>
      </c>
      <c r="F13" s="32">
        <v>4.7913803311621317E-2</v>
      </c>
      <c r="G13" s="32">
        <v>-3.5896386774870059E-2</v>
      </c>
      <c r="H13" s="32">
        <v>-1.3813547083615374E-3</v>
      </c>
      <c r="I13" s="67">
        <v>-2.2205934395395088E-2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-0.10608289837273566</v>
      </c>
      <c r="C14" s="32">
        <v>-7.1313599781748227E-3</v>
      </c>
      <c r="D14" s="32">
        <v>-7.934655775961863E-4</v>
      </c>
      <c r="E14" s="32">
        <v>-8.7092603932775736E-3</v>
      </c>
      <c r="F14" s="32">
        <v>-7.4345863031352155E-2</v>
      </c>
      <c r="G14" s="32">
        <v>1.3266519545853894E-2</v>
      </c>
      <c r="H14" s="32">
        <v>-2.3244937136136623E-2</v>
      </c>
      <c r="I14" s="67">
        <v>-2.2929202388842884E-2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-0.10035621521335814</v>
      </c>
      <c r="C15" s="32">
        <v>-4.1746920492721218E-2</v>
      </c>
      <c r="D15" s="32">
        <v>-6.5396435156730437E-3</v>
      </c>
      <c r="E15" s="32">
        <v>-8.6656285965743818E-3</v>
      </c>
      <c r="F15" s="32">
        <v>-7.2039811143673305E-2</v>
      </c>
      <c r="G15" s="32">
        <v>-1.2451740602262396E-2</v>
      </c>
      <c r="H15" s="32">
        <v>6.7180621139459884E-3</v>
      </c>
      <c r="I15" s="67">
        <v>4.2733585040422017E-3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-0.17033882614330675</v>
      </c>
      <c r="C16" s="32">
        <v>-2.9035752979414964E-2</v>
      </c>
      <c r="D16" s="32">
        <v>-2.3534539115275699E-2</v>
      </c>
      <c r="E16" s="32">
        <v>-7.6765055681695671E-3</v>
      </c>
      <c r="F16" s="32">
        <v>-9.3549627645634459E-2</v>
      </c>
      <c r="G16" s="32">
        <v>-9.7517836252564161E-3</v>
      </c>
      <c r="H16" s="32">
        <v>0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6.1746987951807331E-3</v>
      </c>
      <c r="C17" s="32">
        <v>-2.9629629629629561E-2</v>
      </c>
      <c r="D17" s="32">
        <v>-7.2808320950965566E-3</v>
      </c>
      <c r="E17" s="32">
        <v>-4.4378698224851743E-3</v>
      </c>
      <c r="F17" s="32">
        <v>1.854858745558996E-2</v>
      </c>
      <c r="G17" s="32">
        <v>5.0297884587711117E-3</v>
      </c>
      <c r="H17" s="32">
        <v>1.0296802111692038E-2</v>
      </c>
      <c r="I17" s="67">
        <v>1.2446829162947814E-2</v>
      </c>
      <c r="J17" s="46"/>
      <c r="K17" s="46"/>
      <c r="L17" s="47"/>
    </row>
    <row r="18" spans="1:12" x14ac:dyDescent="0.25">
      <c r="A18" s="69" t="s">
        <v>1</v>
      </c>
      <c r="B18" s="32">
        <v>-0.13482142857142865</v>
      </c>
      <c r="C18" s="32">
        <v>6.0948905109488916E-2</v>
      </c>
      <c r="D18" s="32">
        <v>-4.452054794520599E-3</v>
      </c>
      <c r="E18" s="32">
        <v>2.0979020979021046E-2</v>
      </c>
      <c r="F18" s="32">
        <v>-3.7007401189663947E-2</v>
      </c>
      <c r="G18" s="32">
        <v>1.135108007011687E-2</v>
      </c>
      <c r="H18" s="32">
        <v>-7.1020536944356172E-3</v>
      </c>
      <c r="I18" s="67">
        <v>-1.3017955208680765E-2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-9.8435210485635638E-2</v>
      </c>
      <c r="C20" s="32">
        <v>-2.9406745892225139E-2</v>
      </c>
      <c r="D20" s="32">
        <v>-8.3359476967658219E-3</v>
      </c>
      <c r="E20" s="32">
        <v>-1.3198629327661582E-2</v>
      </c>
      <c r="F20" s="32">
        <v>-5.6673206197978998E-2</v>
      </c>
      <c r="G20" s="32">
        <v>-5.8521811796934387E-3</v>
      </c>
      <c r="H20" s="32">
        <v>-3.79853545586184E-3</v>
      </c>
      <c r="I20" s="67">
        <v>-1.0620000025073129E-2</v>
      </c>
      <c r="J20" s="46"/>
      <c r="K20" s="46"/>
      <c r="L20" s="46"/>
    </row>
    <row r="21" spans="1:12" x14ac:dyDescent="0.25">
      <c r="A21" s="68" t="s">
        <v>13</v>
      </c>
      <c r="B21" s="32">
        <v>-7.7153137797978388E-2</v>
      </c>
      <c r="C21" s="32">
        <v>-1.5982532751091738E-2</v>
      </c>
      <c r="D21" s="32">
        <v>1.4339293053842184E-3</v>
      </c>
      <c r="E21" s="32">
        <v>-1.0145701426500842E-2</v>
      </c>
      <c r="F21" s="32">
        <v>-1.0376411629766547E-2</v>
      </c>
      <c r="G21" s="32">
        <v>1.2481911312409721E-3</v>
      </c>
      <c r="H21" s="32">
        <v>-6.2560367866448807E-5</v>
      </c>
      <c r="I21" s="67">
        <v>-6.2090767521627566E-3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3.9670491320976886E-2</v>
      </c>
      <c r="C22" s="32">
        <v>2.2234826999432133E-3</v>
      </c>
      <c r="D22" s="32">
        <v>4.0744423923853024E-3</v>
      </c>
      <c r="E22" s="32">
        <v>-8.4518946330468525E-3</v>
      </c>
      <c r="F22" s="32">
        <v>0.17579021482556234</v>
      </c>
      <c r="G22" s="32">
        <v>3.72730835297721E-2</v>
      </c>
      <c r="H22" s="32">
        <v>2.6282849869037062E-3</v>
      </c>
      <c r="I22" s="67">
        <v>1.2015330813326397E-3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-9.6640558710266888E-2</v>
      </c>
      <c r="C23" s="32">
        <v>-2.560053506054627E-2</v>
      </c>
      <c r="D23" s="32">
        <v>-7.5742148286246369E-3</v>
      </c>
      <c r="E23" s="32">
        <v>-1.074658627416214E-2</v>
      </c>
      <c r="F23" s="32">
        <v>-2.6287019685450885E-2</v>
      </c>
      <c r="G23" s="32">
        <v>1.0950990728686216E-2</v>
      </c>
      <c r="H23" s="32">
        <v>-6.2853490624136255E-3</v>
      </c>
      <c r="I23" s="67">
        <v>-5.5554423477917059E-3</v>
      </c>
      <c r="J23" s="46"/>
      <c r="K23" s="46" t="s">
        <v>48</v>
      </c>
      <c r="L23" s="47">
        <v>103.74</v>
      </c>
    </row>
    <row r="24" spans="1:12" x14ac:dyDescent="0.25">
      <c r="A24" s="68" t="s">
        <v>50</v>
      </c>
      <c r="B24" s="32">
        <v>-7.3219649330472647E-2</v>
      </c>
      <c r="C24" s="32">
        <v>-1.6811992308597867E-2</v>
      </c>
      <c r="D24" s="32">
        <v>-2.3660109898860915E-3</v>
      </c>
      <c r="E24" s="32">
        <v>-9.8955253301793444E-3</v>
      </c>
      <c r="F24" s="32">
        <v>-3.8238351846071716E-2</v>
      </c>
      <c r="G24" s="32">
        <v>6.0642203397733851E-3</v>
      </c>
      <c r="H24" s="32">
        <v>-7.0622152694672646E-3</v>
      </c>
      <c r="I24" s="67">
        <v>2.5369155381711472E-3</v>
      </c>
      <c r="J24" s="46"/>
      <c r="K24" s="46" t="s">
        <v>49</v>
      </c>
      <c r="L24" s="47">
        <v>92.71</v>
      </c>
    </row>
    <row r="25" spans="1:12" x14ac:dyDescent="0.25">
      <c r="A25" s="68" t="s">
        <v>51</v>
      </c>
      <c r="B25" s="32">
        <v>-7.5610626992561158E-2</v>
      </c>
      <c r="C25" s="32">
        <v>-2.3561582326792729E-2</v>
      </c>
      <c r="D25" s="32">
        <v>-3.4708092750436181E-3</v>
      </c>
      <c r="E25" s="32">
        <v>-1.0699066098467713E-2</v>
      </c>
      <c r="F25" s="32">
        <v>-5.2890867181461299E-2</v>
      </c>
      <c r="G25" s="32">
        <v>-1.6289804031560551E-2</v>
      </c>
      <c r="H25" s="32">
        <v>-2.9767458079437148E-3</v>
      </c>
      <c r="I25" s="67">
        <v>-1.5209768151446368E-2</v>
      </c>
      <c r="J25" s="46"/>
      <c r="K25" s="46" t="s">
        <v>50</v>
      </c>
      <c r="L25" s="47">
        <v>94.26</v>
      </c>
    </row>
    <row r="26" spans="1:12" ht="17.25" customHeight="1" x14ac:dyDescent="0.25">
      <c r="A26" s="68" t="s">
        <v>52</v>
      </c>
      <c r="B26" s="32">
        <v>-6.9426657426657545E-2</v>
      </c>
      <c r="C26" s="32">
        <v>-1.514472912184639E-2</v>
      </c>
      <c r="D26" s="32">
        <v>-1.7217624027359157E-3</v>
      </c>
      <c r="E26" s="32">
        <v>-9.2801728370813796E-3</v>
      </c>
      <c r="F26" s="32">
        <v>-4.5338621924822409E-2</v>
      </c>
      <c r="G26" s="32">
        <v>-1.2040882260012653E-3</v>
      </c>
      <c r="H26" s="32">
        <v>3.336402415154982E-3</v>
      </c>
      <c r="I26" s="67">
        <v>-1.2772185221310295E-2</v>
      </c>
      <c r="J26" s="58"/>
      <c r="K26" s="50" t="s">
        <v>51</v>
      </c>
      <c r="L26" s="47">
        <v>94.67</v>
      </c>
    </row>
    <row r="27" spans="1:12" x14ac:dyDescent="0.25">
      <c r="A27" s="68" t="s">
        <v>53</v>
      </c>
      <c r="B27" s="32">
        <v>-9.8843466107616962E-2</v>
      </c>
      <c r="C27" s="32">
        <v>-2.4634584475749177E-2</v>
      </c>
      <c r="D27" s="32">
        <v>-1.0225622155514147E-3</v>
      </c>
      <c r="E27" s="32">
        <v>-1.1391920352287976E-2</v>
      </c>
      <c r="F27" s="32">
        <v>-6.0110702750947098E-2</v>
      </c>
      <c r="G27" s="32">
        <v>-8.4459601937636464E-4</v>
      </c>
      <c r="H27" s="32">
        <v>5.7470470545595287E-3</v>
      </c>
      <c r="I27" s="67">
        <v>-8.7750634409079487E-3</v>
      </c>
      <c r="J27" s="53"/>
      <c r="K27" s="41" t="s">
        <v>52</v>
      </c>
      <c r="L27" s="47">
        <v>94.49</v>
      </c>
    </row>
    <row r="28" spans="1:12" ht="15.75" thickBot="1" x14ac:dyDescent="0.3">
      <c r="A28" s="70" t="s">
        <v>54</v>
      </c>
      <c r="B28" s="71">
        <v>-0.14389457120377658</v>
      </c>
      <c r="C28" s="71">
        <v>-3.6217891939769764E-2</v>
      </c>
      <c r="D28" s="71">
        <v>-6.2922374429225103E-3</v>
      </c>
      <c r="E28" s="71">
        <v>-1.7055655296229766E-2</v>
      </c>
      <c r="F28" s="71">
        <v>-6.8037780661029612E-2</v>
      </c>
      <c r="G28" s="71">
        <v>-3.4294763580816623E-3</v>
      </c>
      <c r="H28" s="71">
        <v>3.4177139814779434E-3</v>
      </c>
      <c r="I28" s="72">
        <v>-1.9091474247175166E-2</v>
      </c>
      <c r="J28" s="53"/>
      <c r="K28" s="41" t="s">
        <v>53</v>
      </c>
      <c r="L28" s="47">
        <v>92.39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88.83</v>
      </c>
    </row>
    <row r="30" spans="1:12" ht="15.75" customHeight="1" x14ac:dyDescent="0.25">
      <c r="A30" s="26" t="str">
        <f>"Indexed number of payroll jobs and total wages, "&amp;$L$1</f>
        <v>Indexed number of payroll jobs and total wages, Agriculture, forestry and fishing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103.55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91.03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92.9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92.76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93.22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90.21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86.15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103.97</v>
      </c>
    </row>
    <row r="41" spans="1:12" x14ac:dyDescent="0.25">
      <c r="K41" s="46" t="s">
        <v>49</v>
      </c>
      <c r="L41" s="47">
        <v>90.34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92.68</v>
      </c>
    </row>
    <row r="43" spans="1:12" ht="15.4" customHeight="1" x14ac:dyDescent="0.25">
      <c r="A43" s="26" t="str">
        <f>"Indexed number of payroll jobs in "&amp;$L$1&amp;" each week by age group"</f>
        <v>Indexed number of payroll jobs in Agriculture, forestry and fishing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92.44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93.06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90.12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85.61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92.47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88.71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101.53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89.22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93.24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88.63</v>
      </c>
    </row>
    <row r="57" spans="1:12" ht="15.4" customHeight="1" x14ac:dyDescent="0.25">
      <c r="K57" s="41" t="s">
        <v>2</v>
      </c>
      <c r="L57" s="47">
        <v>96.25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58" s="41" t="s">
        <v>1</v>
      </c>
      <c r="L58" s="47">
        <v>82.94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90.82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87.09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98.67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87.82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89.88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88.07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92.83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87.2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90.08</v>
      </c>
    </row>
    <row r="70" spans="1:12" ht="15.4" customHeight="1" x14ac:dyDescent="0.25">
      <c r="K70" s="46" t="s">
        <v>5</v>
      </c>
      <c r="L70" s="47">
        <v>86.26</v>
      </c>
    </row>
    <row r="71" spans="1:12" ht="15.4" customHeight="1" x14ac:dyDescent="0.25">
      <c r="K71" s="46" t="s">
        <v>46</v>
      </c>
      <c r="L71" s="47">
        <v>98.39</v>
      </c>
    </row>
    <row r="72" spans="1:12" ht="15.4" customHeight="1" x14ac:dyDescent="0.25">
      <c r="K72" s="50" t="s">
        <v>4</v>
      </c>
      <c r="L72" s="47">
        <v>87.32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3" s="41" t="s">
        <v>3</v>
      </c>
      <c r="L73" s="47">
        <v>89.05</v>
      </c>
    </row>
    <row r="74" spans="1:12" ht="15.4" customHeight="1" x14ac:dyDescent="0.25">
      <c r="K74" s="41" t="s">
        <v>45</v>
      </c>
      <c r="L74" s="47">
        <v>85.91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91.75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87.98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96.73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84.92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102.11</v>
      </c>
    </row>
    <row r="83" spans="1:12" ht="15.4" customHeight="1" x14ac:dyDescent="0.25">
      <c r="K83" s="50" t="s">
        <v>4</v>
      </c>
      <c r="L83" s="47">
        <v>92.46</v>
      </c>
    </row>
    <row r="84" spans="1:12" ht="15.4" customHeight="1" x14ac:dyDescent="0.25">
      <c r="K84" s="41" t="s">
        <v>3</v>
      </c>
      <c r="L84" s="47">
        <v>96.35</v>
      </c>
    </row>
    <row r="85" spans="1:12" ht="15.4" customHeight="1" x14ac:dyDescent="0.25">
      <c r="K85" s="41" t="s">
        <v>45</v>
      </c>
      <c r="L85" s="47">
        <v>84.89</v>
      </c>
    </row>
    <row r="86" spans="1:12" ht="15.4" customHeight="1" x14ac:dyDescent="0.25">
      <c r="K86" s="41" t="s">
        <v>2</v>
      </c>
      <c r="L86" s="47">
        <v>115.35</v>
      </c>
    </row>
    <row r="87" spans="1:12" ht="15.4" customHeight="1" x14ac:dyDescent="0.25">
      <c r="K87" s="41" t="s">
        <v>1</v>
      </c>
      <c r="L87" s="47">
        <v>79.63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95.48</v>
      </c>
    </row>
    <row r="90" spans="1:12" ht="15" customHeight="1" x14ac:dyDescent="0.25">
      <c r="K90" s="46" t="s">
        <v>5</v>
      </c>
      <c r="L90" s="47">
        <v>83.85</v>
      </c>
    </row>
    <row r="91" spans="1:12" ht="15" customHeight="1" x14ac:dyDescent="0.25">
      <c r="A91" s="26"/>
      <c r="K91" s="46" t="s">
        <v>46</v>
      </c>
      <c r="L91" s="47">
        <v>98.73</v>
      </c>
    </row>
    <row r="92" spans="1:12" ht="15" customHeight="1" x14ac:dyDescent="0.25">
      <c r="K92" s="50" t="s">
        <v>4</v>
      </c>
      <c r="L92" s="47">
        <v>93.18</v>
      </c>
    </row>
    <row r="93" spans="1:12" ht="15" customHeight="1" x14ac:dyDescent="0.25">
      <c r="K93" s="41" t="s">
        <v>3</v>
      </c>
      <c r="L93" s="47">
        <v>93.03</v>
      </c>
    </row>
    <row r="94" spans="1:12" ht="15" customHeight="1" x14ac:dyDescent="0.25">
      <c r="K94" s="41" t="s">
        <v>45</v>
      </c>
      <c r="L94" s="47">
        <v>84.59</v>
      </c>
    </row>
    <row r="95" spans="1:12" ht="15" customHeight="1" x14ac:dyDescent="0.25">
      <c r="K95" s="41" t="s">
        <v>2</v>
      </c>
      <c r="L95" s="47">
        <v>114.83</v>
      </c>
    </row>
    <row r="96" spans="1:12" ht="15" customHeight="1" x14ac:dyDescent="0.25">
      <c r="K96" s="41" t="s">
        <v>1</v>
      </c>
      <c r="L96" s="47">
        <v>86.11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95.62</v>
      </c>
    </row>
    <row r="99" spans="1:12" x14ac:dyDescent="0.25">
      <c r="A99" s="25"/>
      <c r="B99" s="24"/>
      <c r="K99" s="46" t="s">
        <v>5</v>
      </c>
      <c r="L99" s="47">
        <v>83.64</v>
      </c>
    </row>
    <row r="100" spans="1:12" x14ac:dyDescent="0.25">
      <c r="A100" s="25"/>
      <c r="B100" s="24"/>
      <c r="K100" s="46" t="s">
        <v>46</v>
      </c>
      <c r="L100" s="47">
        <v>99.62</v>
      </c>
    </row>
    <row r="101" spans="1:12" x14ac:dyDescent="0.25">
      <c r="A101" s="25"/>
      <c r="B101" s="24"/>
      <c r="K101" s="50" t="s">
        <v>4</v>
      </c>
      <c r="L101" s="47">
        <v>94.31</v>
      </c>
    </row>
    <row r="102" spans="1:12" x14ac:dyDescent="0.25">
      <c r="A102" s="25"/>
      <c r="B102" s="24"/>
      <c r="K102" s="41" t="s">
        <v>3</v>
      </c>
      <c r="L102" s="47">
        <v>92.8</v>
      </c>
    </row>
    <row r="103" spans="1:12" x14ac:dyDescent="0.25">
      <c r="A103" s="25"/>
      <c r="B103" s="24"/>
      <c r="K103" s="41" t="s">
        <v>45</v>
      </c>
      <c r="L103" s="47">
        <v>82.82</v>
      </c>
    </row>
    <row r="104" spans="1:12" x14ac:dyDescent="0.25">
      <c r="A104" s="25"/>
      <c r="B104" s="24"/>
      <c r="K104" s="41" t="s">
        <v>2</v>
      </c>
      <c r="L104" s="47">
        <v>115.83</v>
      </c>
    </row>
    <row r="105" spans="1:12" x14ac:dyDescent="0.25">
      <c r="A105" s="25"/>
      <c r="B105" s="24"/>
      <c r="K105" s="41" t="s">
        <v>1</v>
      </c>
      <c r="L105" s="47">
        <v>83.11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100.5026</v>
      </c>
    </row>
    <row r="109" spans="1:12" x14ac:dyDescent="0.25">
      <c r="K109" s="74">
        <v>43918</v>
      </c>
      <c r="L109" s="47">
        <v>100.0716</v>
      </c>
    </row>
    <row r="110" spans="1:12" x14ac:dyDescent="0.25">
      <c r="K110" s="74">
        <v>43925</v>
      </c>
      <c r="L110" s="47">
        <v>98.416499999999999</v>
      </c>
    </row>
    <row r="111" spans="1:12" x14ac:dyDescent="0.25">
      <c r="K111" s="74">
        <v>43932</v>
      </c>
      <c r="L111" s="47">
        <v>96.552999999999997</v>
      </c>
    </row>
    <row r="112" spans="1:12" x14ac:dyDescent="0.25">
      <c r="K112" s="74">
        <v>43939</v>
      </c>
      <c r="L112" s="47">
        <v>96.415499999999994</v>
      </c>
    </row>
    <row r="113" spans="11:12" x14ac:dyDescent="0.25">
      <c r="K113" s="74">
        <v>43946</v>
      </c>
      <c r="L113" s="47">
        <v>96.715999999999994</v>
      </c>
    </row>
    <row r="114" spans="11:12" x14ac:dyDescent="0.25">
      <c r="K114" s="74">
        <v>43953</v>
      </c>
      <c r="L114" s="47">
        <v>96.604799999999997</v>
      </c>
    </row>
    <row r="115" spans="11:12" x14ac:dyDescent="0.25">
      <c r="K115" s="74">
        <v>43960</v>
      </c>
      <c r="L115" s="47">
        <v>96.618899999999996</v>
      </c>
    </row>
    <row r="116" spans="11:12" x14ac:dyDescent="0.25">
      <c r="K116" s="74">
        <v>43967</v>
      </c>
      <c r="L116" s="47">
        <v>96.725999999999999</v>
      </c>
    </row>
    <row r="117" spans="11:12" x14ac:dyDescent="0.25">
      <c r="K117" s="74">
        <v>43974</v>
      </c>
      <c r="L117" s="47">
        <v>96.599100000000007</v>
      </c>
    </row>
    <row r="118" spans="11:12" x14ac:dyDescent="0.25">
      <c r="K118" s="74">
        <v>43981</v>
      </c>
      <c r="L118" s="47">
        <v>96.298599999999993</v>
      </c>
    </row>
    <row r="119" spans="11:12" x14ac:dyDescent="0.25">
      <c r="K119" s="74">
        <v>43988</v>
      </c>
      <c r="L119" s="47">
        <v>96.556600000000003</v>
      </c>
    </row>
    <row r="120" spans="11:12" x14ac:dyDescent="0.25">
      <c r="K120" s="74">
        <v>43995</v>
      </c>
      <c r="L120" s="47">
        <v>97.144900000000007</v>
      </c>
    </row>
    <row r="121" spans="11:12" x14ac:dyDescent="0.25">
      <c r="K121" s="74">
        <v>44002</v>
      </c>
      <c r="L121" s="47">
        <v>97.514899999999997</v>
      </c>
    </row>
    <row r="122" spans="11:12" x14ac:dyDescent="0.25">
      <c r="K122" s="74">
        <v>44009</v>
      </c>
      <c r="L122" s="47">
        <v>97.570899999999995</v>
      </c>
    </row>
    <row r="123" spans="11:12" x14ac:dyDescent="0.25">
      <c r="K123" s="74">
        <v>44016</v>
      </c>
      <c r="L123" s="47">
        <v>97.4405</v>
      </c>
    </row>
    <row r="124" spans="11:12" x14ac:dyDescent="0.25">
      <c r="K124" s="74">
        <v>44023</v>
      </c>
      <c r="L124" s="47">
        <v>96.075999999999993</v>
      </c>
    </row>
    <row r="125" spans="11:12" x14ac:dyDescent="0.25">
      <c r="K125" s="74">
        <v>44030</v>
      </c>
      <c r="L125" s="47">
        <v>95.072999999999993</v>
      </c>
    </row>
    <row r="126" spans="11:12" x14ac:dyDescent="0.25">
      <c r="K126" s="74">
        <v>44037</v>
      </c>
      <c r="L126" s="47">
        <v>95.063800000000001</v>
      </c>
    </row>
    <row r="127" spans="11:12" x14ac:dyDescent="0.25">
      <c r="K127" s="74">
        <v>44044</v>
      </c>
      <c r="L127" s="47">
        <v>94.613699999999994</v>
      </c>
    </row>
    <row r="128" spans="11:12" x14ac:dyDescent="0.25">
      <c r="K128" s="74">
        <v>44051</v>
      </c>
      <c r="L128" s="47">
        <v>93.862300000000005</v>
      </c>
    </row>
    <row r="129" spans="1:12" x14ac:dyDescent="0.25">
      <c r="K129" s="74">
        <v>44058</v>
      </c>
      <c r="L129" s="47">
        <v>93.5809</v>
      </c>
    </row>
    <row r="130" spans="1:12" x14ac:dyDescent="0.25">
      <c r="K130" s="74">
        <v>44065</v>
      </c>
      <c r="L130" s="47">
        <v>93.2804</v>
      </c>
    </row>
    <row r="131" spans="1:12" x14ac:dyDescent="0.25">
      <c r="K131" s="74">
        <v>44072</v>
      </c>
      <c r="L131" s="47">
        <v>93.463300000000004</v>
      </c>
    </row>
    <row r="132" spans="1:12" x14ac:dyDescent="0.25">
      <c r="K132" s="74">
        <v>44079</v>
      </c>
      <c r="L132" s="47">
        <v>92.543899999999994</v>
      </c>
    </row>
    <row r="133" spans="1:12" x14ac:dyDescent="0.25">
      <c r="K133" s="74">
        <v>44086</v>
      </c>
      <c r="L133" s="47">
        <v>91.369399999999999</v>
      </c>
    </row>
    <row r="134" spans="1:12" x14ac:dyDescent="0.25">
      <c r="K134" s="74">
        <v>44093</v>
      </c>
      <c r="L134" s="47">
        <v>90.932599999999994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102.16240000000001</v>
      </c>
    </row>
    <row r="151" spans="11:12" x14ac:dyDescent="0.25">
      <c r="K151" s="74">
        <v>43918</v>
      </c>
      <c r="L151" s="47">
        <v>103.358</v>
      </c>
    </row>
    <row r="152" spans="11:12" x14ac:dyDescent="0.25">
      <c r="K152" s="74">
        <v>43925</v>
      </c>
      <c r="L152" s="47">
        <v>103.2189</v>
      </c>
    </row>
    <row r="153" spans="11:12" x14ac:dyDescent="0.25">
      <c r="K153" s="74">
        <v>43932</v>
      </c>
      <c r="L153" s="47">
        <v>99.582499999999996</v>
      </c>
    </row>
    <row r="154" spans="11:12" x14ac:dyDescent="0.25">
      <c r="K154" s="74">
        <v>43939</v>
      </c>
      <c r="L154" s="47">
        <v>99.753</v>
      </c>
    </row>
    <row r="155" spans="11:12" x14ac:dyDescent="0.25">
      <c r="K155" s="74">
        <v>43946</v>
      </c>
      <c r="L155" s="47">
        <v>102.22839999999999</v>
      </c>
    </row>
    <row r="156" spans="11:12" x14ac:dyDescent="0.25">
      <c r="K156" s="74">
        <v>43953</v>
      </c>
      <c r="L156" s="47">
        <v>102.36579999999999</v>
      </c>
    </row>
    <row r="157" spans="11:12" x14ac:dyDescent="0.25">
      <c r="K157" s="74">
        <v>43960</v>
      </c>
      <c r="L157" s="47">
        <v>101.0808</v>
      </c>
    </row>
    <row r="158" spans="11:12" x14ac:dyDescent="0.25">
      <c r="K158" s="74">
        <v>43967</v>
      </c>
      <c r="L158" s="47">
        <v>100.6491</v>
      </c>
    </row>
    <row r="159" spans="11:12" x14ac:dyDescent="0.25">
      <c r="K159" s="74">
        <v>43974</v>
      </c>
      <c r="L159" s="47">
        <v>100.54819999999999</v>
      </c>
    </row>
    <row r="160" spans="11:12" x14ac:dyDescent="0.25">
      <c r="K160" s="74">
        <v>43981</v>
      </c>
      <c r="L160" s="47">
        <v>99.608199999999997</v>
      </c>
    </row>
    <row r="161" spans="11:12" x14ac:dyDescent="0.25">
      <c r="K161" s="74">
        <v>43988</v>
      </c>
      <c r="L161" s="47">
        <v>99.967600000000004</v>
      </c>
    </row>
    <row r="162" spans="11:12" x14ac:dyDescent="0.25">
      <c r="K162" s="74">
        <v>43995</v>
      </c>
      <c r="L162" s="47">
        <v>101.5311</v>
      </c>
    </row>
    <row r="163" spans="11:12" x14ac:dyDescent="0.25">
      <c r="K163" s="74">
        <v>44002</v>
      </c>
      <c r="L163" s="47">
        <v>105.64279999999999</v>
      </c>
    </row>
    <row r="164" spans="11:12" x14ac:dyDescent="0.25">
      <c r="K164" s="74">
        <v>44009</v>
      </c>
      <c r="L164" s="47">
        <v>105.5442</v>
      </c>
    </row>
    <row r="165" spans="11:12" x14ac:dyDescent="0.25">
      <c r="K165" s="74">
        <v>44016</v>
      </c>
      <c r="L165" s="47">
        <v>104.3112</v>
      </c>
    </row>
    <row r="166" spans="11:12" x14ac:dyDescent="0.25">
      <c r="K166" s="74">
        <v>44023</v>
      </c>
      <c r="L166" s="47">
        <v>97.374099999999999</v>
      </c>
    </row>
    <row r="167" spans="11:12" x14ac:dyDescent="0.25">
      <c r="K167" s="74">
        <v>44030</v>
      </c>
      <c r="L167" s="47">
        <v>96.282799999999995</v>
      </c>
    </row>
    <row r="168" spans="11:12" x14ac:dyDescent="0.25">
      <c r="K168" s="74">
        <v>44037</v>
      </c>
      <c r="L168" s="47">
        <v>96.171599999999998</v>
      </c>
    </row>
    <row r="169" spans="11:12" x14ac:dyDescent="0.25">
      <c r="K169" s="74">
        <v>44044</v>
      </c>
      <c r="L169" s="47">
        <v>96.110900000000001</v>
      </c>
    </row>
    <row r="170" spans="11:12" x14ac:dyDescent="0.25">
      <c r="K170" s="74">
        <v>44051</v>
      </c>
      <c r="L170" s="47">
        <v>95.207400000000007</v>
      </c>
    </row>
    <row r="171" spans="11:12" x14ac:dyDescent="0.25">
      <c r="K171" s="74">
        <v>44058</v>
      </c>
      <c r="L171" s="47">
        <v>94.822299999999998</v>
      </c>
    </row>
    <row r="172" spans="11:12" x14ac:dyDescent="0.25">
      <c r="K172" s="74">
        <v>44065</v>
      </c>
      <c r="L172" s="47">
        <v>95.710899999999995</v>
      </c>
    </row>
    <row r="173" spans="11:12" x14ac:dyDescent="0.25">
      <c r="K173" s="74">
        <v>44072</v>
      </c>
      <c r="L173" s="47">
        <v>97.054599999999994</v>
      </c>
    </row>
    <row r="174" spans="11:12" x14ac:dyDescent="0.25">
      <c r="K174" s="74">
        <v>44079</v>
      </c>
      <c r="L174" s="47">
        <v>96.525400000000005</v>
      </c>
    </row>
    <row r="175" spans="11:12" x14ac:dyDescent="0.25">
      <c r="K175" s="74">
        <v>44086</v>
      </c>
      <c r="L175" s="47">
        <v>95.521100000000004</v>
      </c>
    </row>
    <row r="176" spans="11:12" x14ac:dyDescent="0.25">
      <c r="K176" s="74">
        <v>44093</v>
      </c>
      <c r="L176" s="47">
        <v>95.323400000000007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39BB-736D-4D40-B9E4-B9BDE2ECF1B9}">
  <sheetPr codeName="Sheet22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Other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4.2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-5.7900453714363143E-2</v>
      </c>
      <c r="C10" s="32">
        <v>-1.2356631104270654E-2</v>
      </c>
      <c r="D10" s="32">
        <v>-1.809258674626224E-3</v>
      </c>
      <c r="E10" s="32">
        <v>-6.2857566579396229E-3</v>
      </c>
      <c r="F10" s="32">
        <v>2.1667098920693295E-2</v>
      </c>
      <c r="G10" s="32">
        <v>1.4749082123439949E-2</v>
      </c>
      <c r="H10" s="32">
        <v>7.0393325103614846E-3</v>
      </c>
      <c r="I10" s="67">
        <v>-2.4348896867085745E-3</v>
      </c>
      <c r="J10" s="46"/>
      <c r="K10" s="46"/>
      <c r="L10" s="47"/>
    </row>
    <row r="11" spans="1:12" x14ac:dyDescent="0.25">
      <c r="A11" s="68" t="s">
        <v>6</v>
      </c>
      <c r="B11" s="32">
        <v>-4.9038443910755847E-2</v>
      </c>
      <c r="C11" s="32">
        <v>-2.2323372254106522E-2</v>
      </c>
      <c r="D11" s="32">
        <v>-2.0757983839938543E-3</v>
      </c>
      <c r="E11" s="32">
        <v>-1.3343962948199617E-2</v>
      </c>
      <c r="F11" s="32">
        <v>1.2333649072779895E-3</v>
      </c>
      <c r="G11" s="32">
        <v>-1.28081274914712E-2</v>
      </c>
      <c r="H11" s="32">
        <v>-1.5216185833543117E-3</v>
      </c>
      <c r="I11" s="67">
        <v>-1.0631103234379324E-2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-0.12959243393602216</v>
      </c>
      <c r="C12" s="32">
        <v>-2.3482005767142211E-2</v>
      </c>
      <c r="D12" s="32">
        <v>-6.806662942461017E-3</v>
      </c>
      <c r="E12" s="32">
        <v>-7.7976392930476646E-3</v>
      </c>
      <c r="F12" s="32">
        <v>-4.3178713761330312E-2</v>
      </c>
      <c r="G12" s="32">
        <v>-5.4208585010354637E-3</v>
      </c>
      <c r="H12" s="32">
        <v>-5.9319715455100619E-3</v>
      </c>
      <c r="I12" s="67">
        <v>4.914235432864178E-3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-3.1060321859953888E-2</v>
      </c>
      <c r="C13" s="32">
        <v>7.9944815928807422E-3</v>
      </c>
      <c r="D13" s="32">
        <v>6.1062660496966625E-3</v>
      </c>
      <c r="E13" s="32">
        <v>2.0012927605410624E-3</v>
      </c>
      <c r="F13" s="32">
        <v>6.7482770694933025E-2</v>
      </c>
      <c r="G13" s="32">
        <v>6.9354274147590766E-2</v>
      </c>
      <c r="H13" s="32">
        <v>2.4852689440923337E-2</v>
      </c>
      <c r="I13" s="67">
        <v>1.067905799520541E-2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-1.8172214715636903E-2</v>
      </c>
      <c r="C14" s="32">
        <v>7.0631220864305622E-3</v>
      </c>
      <c r="D14" s="32">
        <v>1.0117528118286367E-2</v>
      </c>
      <c r="E14" s="32">
        <v>-4.5706138879570979E-3</v>
      </c>
      <c r="F14" s="32">
        <v>5.7331672999682448E-2</v>
      </c>
      <c r="G14" s="32">
        <v>3.1085504131359576E-2</v>
      </c>
      <c r="H14" s="32">
        <v>3.0865038480724971E-2</v>
      </c>
      <c r="I14" s="67">
        <v>-2.2736708832331587E-2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-1.8308161384102628E-2</v>
      </c>
      <c r="C15" s="32">
        <v>-3.6606136205531437E-3</v>
      </c>
      <c r="D15" s="32">
        <v>-4.5202885698535367E-3</v>
      </c>
      <c r="E15" s="32">
        <v>9.1159889648562142E-4</v>
      </c>
      <c r="F15" s="32">
        <v>8.8597563043758099E-2</v>
      </c>
      <c r="G15" s="32">
        <v>3.6782135438712782E-2</v>
      </c>
      <c r="H15" s="32">
        <v>2.1720774219710748E-2</v>
      </c>
      <c r="I15" s="67">
        <v>-1.0863839067291936E-2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-5.0115403913697953E-2</v>
      </c>
      <c r="C16" s="32">
        <v>-3.1404451266308531E-2</v>
      </c>
      <c r="D16" s="32">
        <v>-1.1941544885177513E-2</v>
      </c>
      <c r="E16" s="32">
        <v>-1.262561195568157E-2</v>
      </c>
      <c r="F16" s="32">
        <v>2.676070125239538E-2</v>
      </c>
      <c r="G16" s="32">
        <v>-4.6770999565359794E-2</v>
      </c>
      <c r="H16" s="32">
        <v>-7.7875354805998498E-3</v>
      </c>
      <c r="I16" s="67">
        <v>-8.8969128777280915E-3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-3.3942307692307661E-2</v>
      </c>
      <c r="C17" s="32">
        <v>-7.2894684052156489E-2</v>
      </c>
      <c r="D17" s="32">
        <v>-5.5848825331971441E-2</v>
      </c>
      <c r="E17" s="32">
        <v>-1.8054162487462388E-2</v>
      </c>
      <c r="F17" s="32">
        <v>4.5136567598367261E-3</v>
      </c>
      <c r="G17" s="32">
        <v>-5.7374332061497668E-2</v>
      </c>
      <c r="H17" s="32">
        <v>-8.4956318168713518E-2</v>
      </c>
      <c r="I17" s="67">
        <v>3.0142808102904706E-2</v>
      </c>
      <c r="J17" s="46"/>
      <c r="K17" s="46"/>
      <c r="L17" s="47"/>
    </row>
    <row r="18" spans="1:12" x14ac:dyDescent="0.25">
      <c r="A18" s="69" t="s">
        <v>1</v>
      </c>
      <c r="B18" s="32">
        <v>6.8103448275862455E-3</v>
      </c>
      <c r="C18" s="32">
        <v>-1.1789592441122654E-2</v>
      </c>
      <c r="D18" s="32">
        <v>5.7085771371534477E-5</v>
      </c>
      <c r="E18" s="32">
        <v>-1.1985335589396517E-2</v>
      </c>
      <c r="F18" s="32">
        <v>5.3351470578213211E-2</v>
      </c>
      <c r="G18" s="32">
        <v>-2.3290816152089278E-2</v>
      </c>
      <c r="H18" s="32">
        <v>-4.1547183096519724E-3</v>
      </c>
      <c r="I18" s="67">
        <v>-1.2340522632651174E-2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-5.3155675372622446E-2</v>
      </c>
      <c r="C20" s="32">
        <v>-1.813573474020147E-2</v>
      </c>
      <c r="D20" s="32">
        <v>-2.2139117427074639E-3</v>
      </c>
      <c r="E20" s="32">
        <v>-8.0860349127181985E-3</v>
      </c>
      <c r="F20" s="32">
        <v>-1.3591902576863601E-2</v>
      </c>
      <c r="G20" s="32">
        <v>2.7825933341276698E-3</v>
      </c>
      <c r="H20" s="32">
        <v>4.6677566601438514E-3</v>
      </c>
      <c r="I20" s="67">
        <v>-1.2325397655784776E-2</v>
      </c>
      <c r="J20" s="46"/>
      <c r="K20" s="46"/>
      <c r="L20" s="46"/>
    </row>
    <row r="21" spans="1:12" x14ac:dyDescent="0.25">
      <c r="A21" s="68" t="s">
        <v>13</v>
      </c>
      <c r="B21" s="32">
        <v>-6.4961216998154159E-2</v>
      </c>
      <c r="C21" s="32">
        <v>-7.8122128752908804E-3</v>
      </c>
      <c r="D21" s="32">
        <v>-1.0576635462250517E-3</v>
      </c>
      <c r="E21" s="32">
        <v>-4.8838029721745002E-3</v>
      </c>
      <c r="F21" s="32">
        <v>6.3840394152352653E-2</v>
      </c>
      <c r="G21" s="32">
        <v>2.9776306901489358E-2</v>
      </c>
      <c r="H21" s="32">
        <v>1.1006466970599593E-2</v>
      </c>
      <c r="I21" s="67">
        <v>9.6784218863916749E-3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2.8482627387412807E-2</v>
      </c>
      <c r="C22" s="32">
        <v>1.7794671502301629E-2</v>
      </c>
      <c r="D22" s="32">
        <v>4.8295806651517115E-3</v>
      </c>
      <c r="E22" s="32">
        <v>-2.0614306328592402E-3</v>
      </c>
      <c r="F22" s="32">
        <v>0.2895097104541009</v>
      </c>
      <c r="G22" s="32">
        <v>2.560429059128877E-2</v>
      </c>
      <c r="H22" s="32">
        <v>-2.7843207926082636E-3</v>
      </c>
      <c r="I22" s="67">
        <v>1.7342614924797939E-3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-8.758511328415941E-2</v>
      </c>
      <c r="C23" s="32">
        <v>-1.3146057196315009E-2</v>
      </c>
      <c r="D23" s="32">
        <v>-4.9491019140823767E-3</v>
      </c>
      <c r="E23" s="32">
        <v>-5.7832831854949251E-3</v>
      </c>
      <c r="F23" s="32">
        <v>2.3676013977490085E-2</v>
      </c>
      <c r="G23" s="32">
        <v>2.2148195240922153E-2</v>
      </c>
      <c r="H23" s="32">
        <v>5.2416390272893576E-3</v>
      </c>
      <c r="I23" s="67">
        <v>2.1781607351429866E-3</v>
      </c>
      <c r="J23" s="46"/>
      <c r="K23" s="46" t="s">
        <v>48</v>
      </c>
      <c r="L23" s="47">
        <v>101.05</v>
      </c>
    </row>
    <row r="24" spans="1:12" x14ac:dyDescent="0.25">
      <c r="A24" s="68" t="s">
        <v>50</v>
      </c>
      <c r="B24" s="32">
        <v>-5.4676037777289688E-2</v>
      </c>
      <c r="C24" s="32">
        <v>-1.5914945507202183E-2</v>
      </c>
      <c r="D24" s="32">
        <v>-3.3565749864923333E-3</v>
      </c>
      <c r="E24" s="32">
        <v>-6.784641921676382E-3</v>
      </c>
      <c r="F24" s="32">
        <v>1.3294962591283488E-2</v>
      </c>
      <c r="G24" s="32">
        <v>1.3777166798645046E-2</v>
      </c>
      <c r="H24" s="32">
        <v>6.3826150948209648E-3</v>
      </c>
      <c r="I24" s="67">
        <v>-2.7741201367339485E-3</v>
      </c>
      <c r="J24" s="46"/>
      <c r="K24" s="46" t="s">
        <v>49</v>
      </c>
      <c r="L24" s="47">
        <v>92.46</v>
      </c>
    </row>
    <row r="25" spans="1:12" x14ac:dyDescent="0.25">
      <c r="A25" s="68" t="s">
        <v>51</v>
      </c>
      <c r="B25" s="32">
        <v>-2.7102027874263079E-2</v>
      </c>
      <c r="C25" s="32">
        <v>-6.2920653614013666E-3</v>
      </c>
      <c r="D25" s="32">
        <v>8.8341265957914139E-4</v>
      </c>
      <c r="E25" s="32">
        <v>-4.3550149103900315E-3</v>
      </c>
      <c r="F25" s="32">
        <v>2.9946812207599205E-2</v>
      </c>
      <c r="G25" s="32">
        <v>1.8352617250226189E-2</v>
      </c>
      <c r="H25" s="32">
        <v>9.2262499054314162E-3</v>
      </c>
      <c r="I25" s="67">
        <v>-5.2545193046190652E-3</v>
      </c>
      <c r="J25" s="46"/>
      <c r="K25" s="46" t="s">
        <v>50</v>
      </c>
      <c r="L25" s="47">
        <v>96.06</v>
      </c>
    </row>
    <row r="26" spans="1:12" ht="17.25" customHeight="1" x14ac:dyDescent="0.25">
      <c r="A26" s="68" t="s">
        <v>52</v>
      </c>
      <c r="B26" s="32">
        <v>-2.1489219826628103E-2</v>
      </c>
      <c r="C26" s="32">
        <v>-2.2983856908754818E-3</v>
      </c>
      <c r="D26" s="32">
        <v>4.5842475732416066E-3</v>
      </c>
      <c r="E26" s="32">
        <v>-2.5562461700078254E-3</v>
      </c>
      <c r="F26" s="32">
        <v>5.2036345642420656E-2</v>
      </c>
      <c r="G26" s="32">
        <v>3.3135784637596588E-2</v>
      </c>
      <c r="H26" s="32">
        <v>1.7788973461885904E-2</v>
      </c>
      <c r="I26" s="67">
        <v>3.4791560382889664E-3</v>
      </c>
      <c r="J26" s="58"/>
      <c r="K26" s="50" t="s">
        <v>51</v>
      </c>
      <c r="L26" s="47">
        <v>97.91</v>
      </c>
    </row>
    <row r="27" spans="1:12" x14ac:dyDescent="0.25">
      <c r="A27" s="68" t="s">
        <v>53</v>
      </c>
      <c r="B27" s="32">
        <v>-3.7630968286337052E-2</v>
      </c>
      <c r="C27" s="32">
        <v>2.295946391299708E-3</v>
      </c>
      <c r="D27" s="32">
        <v>5.3145774415102043E-3</v>
      </c>
      <c r="E27" s="32">
        <v>-2.8566196667276778E-3</v>
      </c>
      <c r="F27" s="32">
        <v>1.498286561801665E-2</v>
      </c>
      <c r="G27" s="32">
        <v>1.6296290163269722E-2</v>
      </c>
      <c r="H27" s="32">
        <v>9.6341089550846526E-3</v>
      </c>
      <c r="I27" s="67">
        <v>-4.2936170513829808E-4</v>
      </c>
      <c r="J27" s="53"/>
      <c r="K27" s="41" t="s">
        <v>52</v>
      </c>
      <c r="L27" s="47">
        <v>98.08</v>
      </c>
    </row>
    <row r="28" spans="1:12" ht="15.75" thickBot="1" x14ac:dyDescent="0.3">
      <c r="A28" s="70" t="s">
        <v>54</v>
      </c>
      <c r="B28" s="71">
        <v>-9.5198204936424835E-2</v>
      </c>
      <c r="C28" s="71">
        <v>3.5006221484861211E-3</v>
      </c>
      <c r="D28" s="71">
        <v>3.0845771144278888E-3</v>
      </c>
      <c r="E28" s="71">
        <v>2.7021409270422403E-3</v>
      </c>
      <c r="F28" s="71">
        <v>4.3975417749756884E-2</v>
      </c>
      <c r="G28" s="71">
        <v>2.2229744568526888E-2</v>
      </c>
      <c r="H28" s="71">
        <v>1.5777683407413035E-2</v>
      </c>
      <c r="I28" s="72">
        <v>5.6031827058273809E-3</v>
      </c>
      <c r="J28" s="53"/>
      <c r="K28" s="41" t="s">
        <v>53</v>
      </c>
      <c r="L28" s="47">
        <v>96.02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90.16</v>
      </c>
    </row>
    <row r="30" spans="1:12" ht="15.75" customHeight="1" x14ac:dyDescent="0.25">
      <c r="A30" s="26" t="str">
        <f>"Indexed number of payroll jobs and total wages, "&amp;$L$1</f>
        <v>Indexed number of payroll jobs and total wages, Other services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102.35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91.7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94.85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97.2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97.4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95.73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90.2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102.85</v>
      </c>
    </row>
    <row r="41" spans="1:12" x14ac:dyDescent="0.25">
      <c r="K41" s="46" t="s">
        <v>49</v>
      </c>
      <c r="L41" s="47">
        <v>91.24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94.53</v>
      </c>
    </row>
    <row r="43" spans="1:12" ht="15.4" customHeight="1" x14ac:dyDescent="0.25">
      <c r="A43" s="26" t="str">
        <f>"Indexed number of payroll jobs in "&amp;$L$1&amp;" each week by age group"</f>
        <v>Indexed number of payroll jobs in Other services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97.29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97.85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96.24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90.48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97.08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92.85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96.23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97.03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100.06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97.57</v>
      </c>
    </row>
    <row r="57" spans="1:12" ht="15.4" customHeight="1" x14ac:dyDescent="0.25">
      <c r="K57" s="41" t="s">
        <v>2</v>
      </c>
      <c r="L57" s="47">
        <v>104.44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Other services each week by State and Territory</v>
      </c>
      <c r="K58" s="41" t="s">
        <v>1</v>
      </c>
      <c r="L58" s="47">
        <v>102.69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94.67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90.63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95.6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96.59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100.05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95.71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102.2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100.64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94.59</v>
      </c>
    </row>
    <row r="70" spans="1:12" ht="15.4" customHeight="1" x14ac:dyDescent="0.25">
      <c r="K70" s="46" t="s">
        <v>5</v>
      </c>
      <c r="L70" s="47">
        <v>90.22</v>
      </c>
    </row>
    <row r="71" spans="1:12" ht="15.4" customHeight="1" x14ac:dyDescent="0.25">
      <c r="K71" s="46" t="s">
        <v>46</v>
      </c>
      <c r="L71" s="47">
        <v>95.89</v>
      </c>
    </row>
    <row r="72" spans="1:12" ht="15.4" customHeight="1" x14ac:dyDescent="0.25">
      <c r="K72" s="50" t="s">
        <v>4</v>
      </c>
      <c r="L72" s="47">
        <v>97.26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Other services each week by State and Territory</v>
      </c>
      <c r="K73" s="41" t="s">
        <v>3</v>
      </c>
      <c r="L73" s="47">
        <v>99.53</v>
      </c>
    </row>
    <row r="74" spans="1:12" ht="15.4" customHeight="1" x14ac:dyDescent="0.25">
      <c r="K74" s="41" t="s">
        <v>45</v>
      </c>
      <c r="L74" s="47">
        <v>94.13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95.87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100.7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97.12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86.74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95.21</v>
      </c>
    </row>
    <row r="83" spans="1:12" ht="15.4" customHeight="1" x14ac:dyDescent="0.25">
      <c r="K83" s="50" t="s">
        <v>4</v>
      </c>
      <c r="L83" s="47">
        <v>97.24</v>
      </c>
    </row>
    <row r="84" spans="1:12" ht="15.4" customHeight="1" x14ac:dyDescent="0.25">
      <c r="K84" s="41" t="s">
        <v>3</v>
      </c>
      <c r="L84" s="47">
        <v>96.58</v>
      </c>
    </row>
    <row r="85" spans="1:12" ht="15.4" customHeight="1" x14ac:dyDescent="0.25">
      <c r="K85" s="41" t="s">
        <v>45</v>
      </c>
      <c r="L85" s="47">
        <v>98.34</v>
      </c>
    </row>
    <row r="86" spans="1:12" ht="15.4" customHeight="1" x14ac:dyDescent="0.25">
      <c r="K86" s="41" t="s">
        <v>2</v>
      </c>
      <c r="L86" s="47">
        <v>102.4</v>
      </c>
    </row>
    <row r="87" spans="1:12" ht="15.4" customHeight="1" x14ac:dyDescent="0.25">
      <c r="K87" s="41" t="s">
        <v>1</v>
      </c>
      <c r="L87" s="47">
        <v>100.19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95.4</v>
      </c>
    </row>
    <row r="90" spans="1:12" ht="15" customHeight="1" x14ac:dyDescent="0.25">
      <c r="K90" s="46" t="s">
        <v>5</v>
      </c>
      <c r="L90" s="47">
        <v>85.85</v>
      </c>
    </row>
    <row r="91" spans="1:12" ht="15" customHeight="1" x14ac:dyDescent="0.25">
      <c r="A91" s="26"/>
      <c r="K91" s="46" t="s">
        <v>46</v>
      </c>
      <c r="L91" s="47">
        <v>95.97</v>
      </c>
    </row>
    <row r="92" spans="1:12" ht="15" customHeight="1" x14ac:dyDescent="0.25">
      <c r="K92" s="50" t="s">
        <v>4</v>
      </c>
      <c r="L92" s="47">
        <v>97.01</v>
      </c>
    </row>
    <row r="93" spans="1:12" ht="15" customHeight="1" x14ac:dyDescent="0.25">
      <c r="K93" s="41" t="s">
        <v>3</v>
      </c>
      <c r="L93" s="47">
        <v>96.65</v>
      </c>
    </row>
    <row r="94" spans="1:12" ht="15" customHeight="1" x14ac:dyDescent="0.25">
      <c r="K94" s="41" t="s">
        <v>45</v>
      </c>
      <c r="L94" s="47">
        <v>96.43</v>
      </c>
    </row>
    <row r="95" spans="1:12" ht="15" customHeight="1" x14ac:dyDescent="0.25">
      <c r="K95" s="41" t="s">
        <v>2</v>
      </c>
      <c r="L95" s="47">
        <v>100.94</v>
      </c>
    </row>
    <row r="96" spans="1:12" ht="15" customHeight="1" x14ac:dyDescent="0.25">
      <c r="K96" s="41" t="s">
        <v>1</v>
      </c>
      <c r="L96" s="47">
        <v>98.95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95.18</v>
      </c>
    </row>
    <row r="99" spans="1:12" x14ac:dyDescent="0.25">
      <c r="A99" s="25"/>
      <c r="B99" s="24"/>
      <c r="K99" s="46" t="s">
        <v>5</v>
      </c>
      <c r="L99" s="47">
        <v>85.1</v>
      </c>
    </row>
    <row r="100" spans="1:12" x14ac:dyDescent="0.25">
      <c r="A100" s="25"/>
      <c r="B100" s="24"/>
      <c r="K100" s="46" t="s">
        <v>46</v>
      </c>
      <c r="L100" s="47">
        <v>96.84</v>
      </c>
    </row>
    <row r="101" spans="1:12" x14ac:dyDescent="0.25">
      <c r="A101" s="25"/>
      <c r="B101" s="24"/>
      <c r="K101" s="50" t="s">
        <v>4</v>
      </c>
      <c r="L101" s="47">
        <v>98.21</v>
      </c>
    </row>
    <row r="102" spans="1:12" x14ac:dyDescent="0.25">
      <c r="A102" s="25"/>
      <c r="B102" s="24"/>
      <c r="K102" s="41" t="s">
        <v>3</v>
      </c>
      <c r="L102" s="47">
        <v>96.33</v>
      </c>
    </row>
    <row r="103" spans="1:12" x14ac:dyDescent="0.25">
      <c r="A103" s="25"/>
      <c r="B103" s="24"/>
      <c r="K103" s="41" t="s">
        <v>45</v>
      </c>
      <c r="L103" s="47">
        <v>95.5</v>
      </c>
    </row>
    <row r="104" spans="1:12" x14ac:dyDescent="0.25">
      <c r="A104" s="25"/>
      <c r="B104" s="24"/>
      <c r="K104" s="41" t="s">
        <v>2</v>
      </c>
      <c r="L104" s="47">
        <v>95.94</v>
      </c>
    </row>
    <row r="105" spans="1:12" x14ac:dyDescent="0.25">
      <c r="A105" s="25"/>
      <c r="B105" s="24"/>
      <c r="K105" s="41" t="s">
        <v>1</v>
      </c>
      <c r="L105" s="47">
        <v>98.89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99.463899999999995</v>
      </c>
    </row>
    <row r="109" spans="1:12" x14ac:dyDescent="0.25">
      <c r="K109" s="74">
        <v>43918</v>
      </c>
      <c r="L109" s="47">
        <v>96.558499999999995</v>
      </c>
    </row>
    <row r="110" spans="1:12" x14ac:dyDescent="0.25">
      <c r="K110" s="74">
        <v>43925</v>
      </c>
      <c r="L110" s="47">
        <v>93.049899999999994</v>
      </c>
    </row>
    <row r="111" spans="1:12" x14ac:dyDescent="0.25">
      <c r="K111" s="74">
        <v>43932</v>
      </c>
      <c r="L111" s="47">
        <v>90.346000000000004</v>
      </c>
    </row>
    <row r="112" spans="1:12" x14ac:dyDescent="0.25">
      <c r="K112" s="74">
        <v>43939</v>
      </c>
      <c r="L112" s="47">
        <v>89.602000000000004</v>
      </c>
    </row>
    <row r="113" spans="11:12" x14ac:dyDescent="0.25">
      <c r="K113" s="74">
        <v>43946</v>
      </c>
      <c r="L113" s="47">
        <v>89.903400000000005</v>
      </c>
    </row>
    <row r="114" spans="11:12" x14ac:dyDescent="0.25">
      <c r="K114" s="74">
        <v>43953</v>
      </c>
      <c r="L114" s="47">
        <v>89.867099999999994</v>
      </c>
    </row>
    <row r="115" spans="11:12" x14ac:dyDescent="0.25">
      <c r="K115" s="74">
        <v>43960</v>
      </c>
      <c r="L115" s="47">
        <v>91.311999999999998</v>
      </c>
    </row>
    <row r="116" spans="11:12" x14ac:dyDescent="0.25">
      <c r="K116" s="74">
        <v>43967</v>
      </c>
      <c r="L116" s="47">
        <v>92.371099999999998</v>
      </c>
    </row>
    <row r="117" spans="11:12" x14ac:dyDescent="0.25">
      <c r="K117" s="74">
        <v>43974</v>
      </c>
      <c r="L117" s="47">
        <v>92.772000000000006</v>
      </c>
    </row>
    <row r="118" spans="11:12" x14ac:dyDescent="0.25">
      <c r="K118" s="74">
        <v>43981</v>
      </c>
      <c r="L118" s="47">
        <v>92.962699999999998</v>
      </c>
    </row>
    <row r="119" spans="11:12" x14ac:dyDescent="0.25">
      <c r="K119" s="74">
        <v>43988</v>
      </c>
      <c r="L119" s="47">
        <v>94.668899999999994</v>
      </c>
    </row>
    <row r="120" spans="11:12" x14ac:dyDescent="0.25">
      <c r="K120" s="74">
        <v>43995</v>
      </c>
      <c r="L120" s="47">
        <v>95.403300000000002</v>
      </c>
    </row>
    <row r="121" spans="11:12" x14ac:dyDescent="0.25">
      <c r="K121" s="74">
        <v>44002</v>
      </c>
      <c r="L121" s="47">
        <v>96.060699999999997</v>
      </c>
    </row>
    <row r="122" spans="11:12" x14ac:dyDescent="0.25">
      <c r="K122" s="74">
        <v>44009</v>
      </c>
      <c r="L122" s="47">
        <v>96.396000000000001</v>
      </c>
    </row>
    <row r="123" spans="11:12" x14ac:dyDescent="0.25">
      <c r="K123" s="74">
        <v>44016</v>
      </c>
      <c r="L123" s="47">
        <v>97.382800000000003</v>
      </c>
    </row>
    <row r="124" spans="11:12" x14ac:dyDescent="0.25">
      <c r="K124" s="74">
        <v>44023</v>
      </c>
      <c r="L124" s="47">
        <v>97.001199999999997</v>
      </c>
    </row>
    <row r="125" spans="11:12" x14ac:dyDescent="0.25">
      <c r="K125" s="74">
        <v>44030</v>
      </c>
      <c r="L125" s="47">
        <v>96.476200000000006</v>
      </c>
    </row>
    <row r="126" spans="11:12" x14ac:dyDescent="0.25">
      <c r="K126" s="74">
        <v>44037</v>
      </c>
      <c r="L126" s="47">
        <v>96.584800000000001</v>
      </c>
    </row>
    <row r="127" spans="11:12" x14ac:dyDescent="0.25">
      <c r="K127" s="74">
        <v>44044</v>
      </c>
      <c r="L127" s="47">
        <v>96.463499999999996</v>
      </c>
    </row>
    <row r="128" spans="11:12" x14ac:dyDescent="0.25">
      <c r="K128" s="74">
        <v>44051</v>
      </c>
      <c r="L128" s="47">
        <v>96.140600000000006</v>
      </c>
    </row>
    <row r="129" spans="1:12" x14ac:dyDescent="0.25">
      <c r="K129" s="74">
        <v>44058</v>
      </c>
      <c r="L129" s="47">
        <v>95.922300000000007</v>
      </c>
    </row>
    <row r="130" spans="1:12" x14ac:dyDescent="0.25">
      <c r="K130" s="74">
        <v>44065</v>
      </c>
      <c r="L130" s="47">
        <v>95.388599999999997</v>
      </c>
    </row>
    <row r="131" spans="1:12" x14ac:dyDescent="0.25">
      <c r="K131" s="74">
        <v>44072</v>
      </c>
      <c r="L131" s="47">
        <v>95.373199999999997</v>
      </c>
    </row>
    <row r="132" spans="1:12" x14ac:dyDescent="0.25">
      <c r="K132" s="74">
        <v>44079</v>
      </c>
      <c r="L132" s="47">
        <v>94.977699999999999</v>
      </c>
    </row>
    <row r="133" spans="1:12" x14ac:dyDescent="0.25">
      <c r="K133" s="74">
        <v>44086</v>
      </c>
      <c r="L133" s="47">
        <v>94.380700000000004</v>
      </c>
    </row>
    <row r="134" spans="1:12" x14ac:dyDescent="0.25">
      <c r="K134" s="74">
        <v>44093</v>
      </c>
      <c r="L134" s="47">
        <v>94.21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100.4573</v>
      </c>
    </row>
    <row r="151" spans="11:12" x14ac:dyDescent="0.25">
      <c r="K151" s="74">
        <v>43918</v>
      </c>
      <c r="L151" s="47">
        <v>102.0157</v>
      </c>
    </row>
    <row r="152" spans="11:12" x14ac:dyDescent="0.25">
      <c r="K152" s="74">
        <v>43925</v>
      </c>
      <c r="L152" s="47">
        <v>102.319</v>
      </c>
    </row>
    <row r="153" spans="11:12" x14ac:dyDescent="0.25">
      <c r="K153" s="74">
        <v>43932</v>
      </c>
      <c r="L153" s="47">
        <v>98.384200000000007</v>
      </c>
    </row>
    <row r="154" spans="11:12" x14ac:dyDescent="0.25">
      <c r="K154" s="74">
        <v>43939</v>
      </c>
      <c r="L154" s="47">
        <v>96.852500000000006</v>
      </c>
    </row>
    <row r="155" spans="11:12" x14ac:dyDescent="0.25">
      <c r="K155" s="74">
        <v>43946</v>
      </c>
      <c r="L155" s="47">
        <v>99.565899999999999</v>
      </c>
    </row>
    <row r="156" spans="11:12" x14ac:dyDescent="0.25">
      <c r="K156" s="74">
        <v>43953</v>
      </c>
      <c r="L156" s="47">
        <v>99.519199999999998</v>
      </c>
    </row>
    <row r="157" spans="11:12" x14ac:dyDescent="0.25">
      <c r="K157" s="74">
        <v>43960</v>
      </c>
      <c r="L157" s="47">
        <v>99.250100000000003</v>
      </c>
    </row>
    <row r="158" spans="11:12" x14ac:dyDescent="0.25">
      <c r="K158" s="74">
        <v>43967</v>
      </c>
      <c r="L158" s="47">
        <v>97.849400000000003</v>
      </c>
    </row>
    <row r="159" spans="11:12" x14ac:dyDescent="0.25">
      <c r="K159" s="74">
        <v>43974</v>
      </c>
      <c r="L159" s="47">
        <v>97.881600000000006</v>
      </c>
    </row>
    <row r="160" spans="11:12" x14ac:dyDescent="0.25">
      <c r="K160" s="74">
        <v>43981</v>
      </c>
      <c r="L160" s="47">
        <v>99.486400000000003</v>
      </c>
    </row>
    <row r="161" spans="11:12" x14ac:dyDescent="0.25">
      <c r="K161" s="74">
        <v>43988</v>
      </c>
      <c r="L161" s="47">
        <v>103.0776</v>
      </c>
    </row>
    <row r="162" spans="11:12" x14ac:dyDescent="0.25">
      <c r="K162" s="74">
        <v>43995</v>
      </c>
      <c r="L162" s="47">
        <v>103.5823</v>
      </c>
    </row>
    <row r="163" spans="11:12" x14ac:dyDescent="0.25">
      <c r="K163" s="74">
        <v>44002</v>
      </c>
      <c r="L163" s="47">
        <v>106.29049999999999</v>
      </c>
    </row>
    <row r="164" spans="11:12" x14ac:dyDescent="0.25">
      <c r="K164" s="74">
        <v>44009</v>
      </c>
      <c r="L164" s="47">
        <v>108.57259999999999</v>
      </c>
    </row>
    <row r="165" spans="11:12" x14ac:dyDescent="0.25">
      <c r="K165" s="74">
        <v>44016</v>
      </c>
      <c r="L165" s="47">
        <v>106.3082</v>
      </c>
    </row>
    <row r="166" spans="11:12" x14ac:dyDescent="0.25">
      <c r="K166" s="74">
        <v>44023</v>
      </c>
      <c r="L166" s="47">
        <v>102.0878</v>
      </c>
    </row>
    <row r="167" spans="11:12" x14ac:dyDescent="0.25">
      <c r="K167" s="74">
        <v>44030</v>
      </c>
      <c r="L167" s="47">
        <v>101.7192</v>
      </c>
    </row>
    <row r="168" spans="11:12" x14ac:dyDescent="0.25">
      <c r="K168" s="74">
        <v>44037</v>
      </c>
      <c r="L168" s="47">
        <v>101.124</v>
      </c>
    </row>
    <row r="169" spans="11:12" x14ac:dyDescent="0.25">
      <c r="K169" s="74">
        <v>44044</v>
      </c>
      <c r="L169" s="47">
        <v>101.5247</v>
      </c>
    </row>
    <row r="170" spans="11:12" x14ac:dyDescent="0.25">
      <c r="K170" s="74">
        <v>44051</v>
      </c>
      <c r="L170" s="47">
        <v>101.3214</v>
      </c>
    </row>
    <row r="171" spans="11:12" x14ac:dyDescent="0.25">
      <c r="K171" s="74">
        <v>44058</v>
      </c>
      <c r="L171" s="47">
        <v>101.6245</v>
      </c>
    </row>
    <row r="172" spans="11:12" x14ac:dyDescent="0.25">
      <c r="K172" s="74">
        <v>44065</v>
      </c>
      <c r="L172" s="47">
        <v>100.68170000000001</v>
      </c>
    </row>
    <row r="173" spans="11:12" x14ac:dyDescent="0.25">
      <c r="K173" s="74">
        <v>44072</v>
      </c>
      <c r="L173" s="47">
        <v>100.9961</v>
      </c>
    </row>
    <row r="174" spans="11:12" x14ac:dyDescent="0.25">
      <c r="K174" s="74">
        <v>44079</v>
      </c>
      <c r="L174" s="47">
        <v>101.7002</v>
      </c>
    </row>
    <row r="175" spans="11:12" x14ac:dyDescent="0.25">
      <c r="K175" s="74">
        <v>44086</v>
      </c>
      <c r="L175" s="47">
        <v>101.4526</v>
      </c>
    </row>
    <row r="176" spans="11:12" x14ac:dyDescent="0.25">
      <c r="K176" s="74">
        <v>44093</v>
      </c>
      <c r="L176" s="47">
        <v>102.16670000000001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ED8E-A44A-47A7-A8DE-179ED779729E}">
  <sheetPr codeName="Sheet5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Mining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-2.6992155017725117E-2</v>
      </c>
      <c r="C10" s="32">
        <v>-1.2364349926934359E-2</v>
      </c>
      <c r="D10" s="32">
        <v>-5.4478969711905245E-3</v>
      </c>
      <c r="E10" s="32">
        <v>-1.2454810055351206E-3</v>
      </c>
      <c r="F10" s="32">
        <v>-4.4123640704589628E-2</v>
      </c>
      <c r="G10" s="32">
        <v>0.17781457553728597</v>
      </c>
      <c r="H10" s="32">
        <v>-9.8025396866183723E-3</v>
      </c>
      <c r="I10" s="67">
        <v>3.0259291136322197E-2</v>
      </c>
      <c r="J10" s="46"/>
      <c r="K10" s="46"/>
      <c r="L10" s="47"/>
    </row>
    <row r="11" spans="1:12" x14ac:dyDescent="0.25">
      <c r="A11" s="68" t="s">
        <v>6</v>
      </c>
      <c r="B11" s="32">
        <v>7.3541089220166E-3</v>
      </c>
      <c r="C11" s="32">
        <v>-2.0456730769230713E-2</v>
      </c>
      <c r="D11" s="32">
        <v>9.0584294752504846E-4</v>
      </c>
      <c r="E11" s="32">
        <v>-1.6348368878650321E-3</v>
      </c>
      <c r="F11" s="32">
        <v>0.11426163115864196</v>
      </c>
      <c r="G11" s="32">
        <v>0.11913471275211474</v>
      </c>
      <c r="H11" s="32">
        <v>-6.7691100569574614E-3</v>
      </c>
      <c r="I11" s="67">
        <v>4.9079816488022177E-2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-4.0521296884933333E-2</v>
      </c>
      <c r="C12" s="32">
        <v>-3.6232439335887712E-2</v>
      </c>
      <c r="D12" s="32">
        <v>-2.7747476916469838E-2</v>
      </c>
      <c r="E12" s="32">
        <v>-1.0725010725011197E-3</v>
      </c>
      <c r="F12" s="32">
        <v>-0.11448285106726619</v>
      </c>
      <c r="G12" s="32">
        <v>1.8955530985740321E-2</v>
      </c>
      <c r="H12" s="32">
        <v>-3.9254585902777639E-2</v>
      </c>
      <c r="I12" s="67">
        <v>1.6976389008004356E-2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-1.9392423159399486E-2</v>
      </c>
      <c r="C13" s="32">
        <v>1.6230029204604701E-3</v>
      </c>
      <c r="D13" s="32">
        <v>2.5918362960255514E-3</v>
      </c>
      <c r="E13" s="32">
        <v>-4.4936126505895624E-3</v>
      </c>
      <c r="F13" s="32">
        <v>3.364370462854116E-2</v>
      </c>
      <c r="G13" s="32">
        <v>0.19553031317504965</v>
      </c>
      <c r="H13" s="32">
        <v>-1.1147368036641736E-2</v>
      </c>
      <c r="I13" s="67">
        <v>4.4542613199940684E-2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-2.6740428865171917E-2</v>
      </c>
      <c r="C14" s="32">
        <v>1.2003665241294925E-2</v>
      </c>
      <c r="D14" s="32">
        <v>1.0665988815454996E-2</v>
      </c>
      <c r="E14" s="32">
        <v>1.3499587798845747E-2</v>
      </c>
      <c r="F14" s="32">
        <v>1.5341481736899087E-2</v>
      </c>
      <c r="G14" s="32">
        <v>0.38469519631458748</v>
      </c>
      <c r="H14" s="32">
        <v>1.4341599951624096E-2</v>
      </c>
      <c r="I14" s="67">
        <v>8.5726615637381931E-2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-3.6967693860872064E-2</v>
      </c>
      <c r="C15" s="32">
        <v>-1.7868997131860853E-2</v>
      </c>
      <c r="D15" s="32">
        <v>-1.2263599718945306E-2</v>
      </c>
      <c r="E15" s="32">
        <v>-1.0958971580554699E-3</v>
      </c>
      <c r="F15" s="32">
        <v>-0.11127377797237981</v>
      </c>
      <c r="G15" s="32">
        <v>0.18664964902395842</v>
      </c>
      <c r="H15" s="32">
        <v>-1.0525981845133536E-2</v>
      </c>
      <c r="I15" s="67">
        <v>1.4279152056133393E-2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-0.11542421746293241</v>
      </c>
      <c r="C16" s="32">
        <v>4.9844410904298364E-4</v>
      </c>
      <c r="D16" s="32">
        <v>9.1340077338357695E-3</v>
      </c>
      <c r="E16" s="32">
        <v>1.4068469689270113E-3</v>
      </c>
      <c r="F16" s="32">
        <v>-0.14600842533566816</v>
      </c>
      <c r="G16" s="32">
        <v>6.2449879090968441E-2</v>
      </c>
      <c r="H16" s="32">
        <v>-1.5328874261577141E-2</v>
      </c>
      <c r="I16" s="67">
        <v>1.7391304610492098E-2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-5.7173447537473221E-2</v>
      </c>
      <c r="C17" s="32">
        <v>-1.6821734276144307E-2</v>
      </c>
      <c r="D17" s="32">
        <v>1.8202502844142376E-3</v>
      </c>
      <c r="E17" s="32">
        <v>-1.5145778114350472E-3</v>
      </c>
      <c r="F17" s="32">
        <v>-1.62126112391906E-2</v>
      </c>
      <c r="G17" s="32">
        <v>7.3868976351110005E-2</v>
      </c>
      <c r="H17" s="32">
        <v>1.0224420207877838E-2</v>
      </c>
      <c r="I17" s="67">
        <v>3.1293681356934222E-3</v>
      </c>
      <c r="J17" s="46"/>
      <c r="K17" s="46"/>
      <c r="L17" s="47"/>
    </row>
    <row r="18" spans="1:12" x14ac:dyDescent="0.25">
      <c r="A18" s="69" t="s">
        <v>1</v>
      </c>
      <c r="B18" s="32">
        <v>4.6701570680628191E-2</v>
      </c>
      <c r="C18" s="32">
        <v>2.5230769230769168E-2</v>
      </c>
      <c r="D18" s="32">
        <v>2.5230769230769168E-2</v>
      </c>
      <c r="E18" s="32">
        <v>5.1546391752577136E-3</v>
      </c>
      <c r="F18" s="32">
        <v>5.7887072700544051E-2</v>
      </c>
      <c r="G18" s="32">
        <v>0.24037020276620202</v>
      </c>
      <c r="H18" s="32">
        <v>-1.8037695824057454E-2</v>
      </c>
      <c r="I18" s="67">
        <v>-1.3997858956941056E-2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-2.5379120842025649E-2</v>
      </c>
      <c r="C20" s="32">
        <v>-1.0660492312668857E-2</v>
      </c>
      <c r="D20" s="32">
        <v>-3.3578365582702663E-3</v>
      </c>
      <c r="E20" s="32">
        <v>-1.4364934695973997E-3</v>
      </c>
      <c r="F20" s="32">
        <v>-4.3682678918559703E-2</v>
      </c>
      <c r="G20" s="32">
        <v>0.16808046339066585</v>
      </c>
      <c r="H20" s="32">
        <v>-8.875547328026312E-3</v>
      </c>
      <c r="I20" s="67">
        <v>3.1267686243676485E-2</v>
      </c>
      <c r="J20" s="46"/>
      <c r="K20" s="46"/>
      <c r="L20" s="46"/>
    </row>
    <row r="21" spans="1:12" x14ac:dyDescent="0.25">
      <c r="A21" s="68" t="s">
        <v>13</v>
      </c>
      <c r="B21" s="32">
        <v>-3.374294612846529E-2</v>
      </c>
      <c r="C21" s="32">
        <v>-1.9695103504567157E-2</v>
      </c>
      <c r="D21" s="32">
        <v>-1.4911470219028722E-2</v>
      </c>
      <c r="E21" s="32">
        <v>-2.7186108872667702E-4</v>
      </c>
      <c r="F21" s="32">
        <v>-3.9245331552482443E-2</v>
      </c>
      <c r="G21" s="32">
        <v>0.2471647276948219</v>
      </c>
      <c r="H21" s="32">
        <v>-1.4774601939897991E-2</v>
      </c>
      <c r="I21" s="67">
        <v>2.6234397827169298E-2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9.5414808206958135E-2</v>
      </c>
      <c r="C22" s="32">
        <v>5.6673000065519119E-3</v>
      </c>
      <c r="D22" s="32">
        <v>6.5493413772470532E-3</v>
      </c>
      <c r="E22" s="32">
        <v>1.5829003463895486E-2</v>
      </c>
      <c r="F22" s="32">
        <v>0.1902760650177644</v>
      </c>
      <c r="G22" s="32">
        <v>5.0320713919628224E-2</v>
      </c>
      <c r="H22" s="32">
        <v>-1.7999547024900697E-2</v>
      </c>
      <c r="I22" s="67">
        <v>4.0575817466907083E-2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1.0915958451369168E-2</v>
      </c>
      <c r="C23" s="32">
        <v>-1.8586283120370917E-3</v>
      </c>
      <c r="D23" s="32">
        <v>-5.6298010086552885E-4</v>
      </c>
      <c r="E23" s="32">
        <v>3.4816936150350308E-3</v>
      </c>
      <c r="F23" s="32">
        <v>0.15180172811903181</v>
      </c>
      <c r="G23" s="32">
        <v>0.19126704923151805</v>
      </c>
      <c r="H23" s="32">
        <v>-9.3792044850117273E-3</v>
      </c>
      <c r="I23" s="67">
        <v>4.0944010523459751E-2</v>
      </c>
      <c r="J23" s="46"/>
      <c r="K23" s="46" t="s">
        <v>48</v>
      </c>
      <c r="L23" s="47">
        <v>108.92</v>
      </c>
    </row>
    <row r="24" spans="1:12" x14ac:dyDescent="0.25">
      <c r="A24" s="68" t="s">
        <v>50</v>
      </c>
      <c r="B24" s="32">
        <v>-2.7802615081497395E-2</v>
      </c>
      <c r="C24" s="32">
        <v>-1.3680742219243647E-2</v>
      </c>
      <c r="D24" s="32">
        <v>-9.5132949263765365E-3</v>
      </c>
      <c r="E24" s="32">
        <v>-1.0622091434570047E-3</v>
      </c>
      <c r="F24" s="32">
        <v>3.0706265686645029E-2</v>
      </c>
      <c r="G24" s="32">
        <v>0.21622121799338001</v>
      </c>
      <c r="H24" s="32">
        <v>-9.6177690678724836E-3</v>
      </c>
      <c r="I24" s="67">
        <v>3.8828401286993053E-2</v>
      </c>
      <c r="J24" s="46"/>
      <c r="K24" s="46" t="s">
        <v>49</v>
      </c>
      <c r="L24" s="47">
        <v>101.28</v>
      </c>
    </row>
    <row r="25" spans="1:12" x14ac:dyDescent="0.25">
      <c r="A25" s="68" t="s">
        <v>51</v>
      </c>
      <c r="B25" s="32">
        <v>-2.8969650650630507E-2</v>
      </c>
      <c r="C25" s="32">
        <v>-1.5193932788841069E-2</v>
      </c>
      <c r="D25" s="32">
        <v>-8.2903676571931539E-3</v>
      </c>
      <c r="E25" s="32">
        <v>-2.1991530903635592E-3</v>
      </c>
      <c r="F25" s="32">
        <v>-9.4189208236355015E-2</v>
      </c>
      <c r="G25" s="32">
        <v>0.17593491717442378</v>
      </c>
      <c r="H25" s="32">
        <v>-1.3092463411492616E-2</v>
      </c>
      <c r="I25" s="67">
        <v>2.7013490900168025E-2</v>
      </c>
      <c r="J25" s="46"/>
      <c r="K25" s="46" t="s">
        <v>50</v>
      </c>
      <c r="L25" s="47">
        <v>98.57</v>
      </c>
    </row>
    <row r="26" spans="1:12" ht="17.25" customHeight="1" x14ac:dyDescent="0.25">
      <c r="A26" s="68" t="s">
        <v>52</v>
      </c>
      <c r="B26" s="32">
        <v>-2.8325290486075461E-2</v>
      </c>
      <c r="C26" s="32">
        <v>-9.6791831755259627E-3</v>
      </c>
      <c r="D26" s="32">
        <v>-1.3315900600119335E-4</v>
      </c>
      <c r="E26" s="32">
        <v>-2.0287698838414858E-3</v>
      </c>
      <c r="F26" s="32">
        <v>-0.11095456386630187</v>
      </c>
      <c r="G26" s="32">
        <v>0.14864251904686476</v>
      </c>
      <c r="H26" s="32">
        <v>-7.0956112027968921E-3</v>
      </c>
      <c r="I26" s="67">
        <v>2.4004052087309047E-2</v>
      </c>
      <c r="J26" s="58"/>
      <c r="K26" s="50" t="s">
        <v>51</v>
      </c>
      <c r="L26" s="47">
        <v>98.6</v>
      </c>
    </row>
    <row r="27" spans="1:12" x14ac:dyDescent="0.25">
      <c r="A27" s="68" t="s">
        <v>53</v>
      </c>
      <c r="B27" s="32">
        <v>-5.617637380717333E-2</v>
      </c>
      <c r="C27" s="32">
        <v>-8.5447632215692737E-3</v>
      </c>
      <c r="D27" s="32">
        <v>5.5954451113480186E-3</v>
      </c>
      <c r="E27" s="32">
        <v>-2.4237125120223357E-3</v>
      </c>
      <c r="F27" s="32">
        <v>-0.12992262146388645</v>
      </c>
      <c r="G27" s="32">
        <v>0.12888118019922201</v>
      </c>
      <c r="H27" s="32">
        <v>-8.0412732930956743E-4</v>
      </c>
      <c r="I27" s="67">
        <v>1.0356914295279296E-2</v>
      </c>
      <c r="J27" s="53"/>
      <c r="K27" s="41" t="s">
        <v>52</v>
      </c>
      <c r="L27" s="47">
        <v>98.12</v>
      </c>
    </row>
    <row r="28" spans="1:12" ht="15.75" thickBot="1" x14ac:dyDescent="0.3">
      <c r="A28" s="70" t="s">
        <v>54</v>
      </c>
      <c r="B28" s="71">
        <v>-7.2733245729303619E-2</v>
      </c>
      <c r="C28" s="71">
        <v>-2.0025830822003488E-2</v>
      </c>
      <c r="D28" s="71">
        <v>-4.6547711404190117E-3</v>
      </c>
      <c r="E28" s="71">
        <v>-2.7991110360930938E-3</v>
      </c>
      <c r="F28" s="71">
        <v>-0.15197470122214252</v>
      </c>
      <c r="G28" s="71">
        <v>3.8724919707791905E-2</v>
      </c>
      <c r="H28" s="71">
        <v>5.4360425548005686E-4</v>
      </c>
      <c r="I28" s="72">
        <v>2.8273285408970228E-2</v>
      </c>
      <c r="J28" s="53"/>
      <c r="K28" s="41" t="s">
        <v>53</v>
      </c>
      <c r="L28" s="47">
        <v>95.2</v>
      </c>
    </row>
    <row r="29" spans="1:12" ht="24.75" customHeight="1" x14ac:dyDescent="0.25">
      <c r="A29" s="102" t="s">
        <v>70</v>
      </c>
      <c r="B29" s="102"/>
      <c r="C29" s="102"/>
      <c r="D29" s="102"/>
      <c r="E29" s="102"/>
      <c r="F29" s="102"/>
      <c r="G29" s="102"/>
      <c r="H29" s="102"/>
      <c r="I29" s="102"/>
      <c r="J29" s="53"/>
      <c r="K29" s="41" t="s">
        <v>54</v>
      </c>
      <c r="L29" s="47">
        <v>94.62</v>
      </c>
    </row>
    <row r="30" spans="1:12" ht="15.75" customHeight="1" x14ac:dyDescent="0.25">
      <c r="A30" s="26" t="str">
        <f>"Indexed number of payroll jobs and total wages, "&amp;$L$1</f>
        <v>Indexed number of payroll jobs and total wages, Mining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108.83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101.15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98.15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97.91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97.18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93.86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93.16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109.54</v>
      </c>
    </row>
    <row r="41" spans="1:12" x14ac:dyDescent="0.25">
      <c r="K41" s="46" t="s">
        <v>49</v>
      </c>
      <c r="L41" s="47">
        <v>101.09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97.22</v>
      </c>
    </row>
    <row r="43" spans="1:12" ht="15.4" customHeight="1" x14ac:dyDescent="0.25">
      <c r="A43" s="26" t="str">
        <f>"Indexed number of payroll jobs in "&amp;$L$1&amp;" each week by age group"</f>
        <v>Indexed number of payroll jobs in Mining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97.1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97.17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94.38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92.73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103.3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100.09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97.26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96.02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98.2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88.28</v>
      </c>
    </row>
    <row r="57" spans="1:12" ht="15.4" customHeight="1" x14ac:dyDescent="0.25">
      <c r="K57" s="41" t="s">
        <v>2</v>
      </c>
      <c r="L57" s="47">
        <v>95.31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Mining each week by State and Territory</v>
      </c>
      <c r="K58" s="41" t="s">
        <v>1</v>
      </c>
      <c r="L58" s="47">
        <v>97.39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100.99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99.76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97.11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95.71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97.64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87.53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93.4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97.39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101.25</v>
      </c>
    </row>
    <row r="70" spans="1:12" ht="15.4" customHeight="1" x14ac:dyDescent="0.25">
      <c r="K70" s="46" t="s">
        <v>5</v>
      </c>
      <c r="L70" s="47">
        <v>97.77</v>
      </c>
    </row>
    <row r="71" spans="1:12" ht="15.4" customHeight="1" x14ac:dyDescent="0.25">
      <c r="K71" s="46" t="s">
        <v>46</v>
      </c>
      <c r="L71" s="47">
        <v>97.31</v>
      </c>
    </row>
    <row r="72" spans="1:12" ht="15.4" customHeight="1" x14ac:dyDescent="0.25">
      <c r="K72" s="50" t="s">
        <v>4</v>
      </c>
      <c r="L72" s="47">
        <v>96.83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Mining each week by State and Territory</v>
      </c>
      <c r="K73" s="41" t="s">
        <v>3</v>
      </c>
      <c r="L73" s="47">
        <v>96.74</v>
      </c>
    </row>
    <row r="74" spans="1:12" ht="15.4" customHeight="1" x14ac:dyDescent="0.25">
      <c r="K74" s="41" t="s">
        <v>45</v>
      </c>
      <c r="L74" s="47">
        <v>88.33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93.4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97.33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99.33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97.23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100.81</v>
      </c>
    </row>
    <row r="83" spans="1:12" ht="15.4" customHeight="1" x14ac:dyDescent="0.25">
      <c r="K83" s="50" t="s">
        <v>4</v>
      </c>
      <c r="L83" s="47">
        <v>97.2</v>
      </c>
    </row>
    <row r="84" spans="1:12" ht="15.4" customHeight="1" x14ac:dyDescent="0.25">
      <c r="K84" s="41" t="s">
        <v>3</v>
      </c>
      <c r="L84" s="47">
        <v>97.76</v>
      </c>
    </row>
    <row r="85" spans="1:12" ht="15.4" customHeight="1" x14ac:dyDescent="0.25">
      <c r="K85" s="41" t="s">
        <v>45</v>
      </c>
      <c r="L85" s="47">
        <v>89.37</v>
      </c>
    </row>
    <row r="86" spans="1:12" ht="15.4" customHeight="1" x14ac:dyDescent="0.25">
      <c r="K86" s="41" t="s">
        <v>2</v>
      </c>
      <c r="L86" s="47">
        <v>98.7</v>
      </c>
    </row>
    <row r="87" spans="1:12" ht="15.4" customHeight="1" x14ac:dyDescent="0.25">
      <c r="K87" s="41" t="s">
        <v>1</v>
      </c>
      <c r="L87" s="47">
        <v>107.89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97.66</v>
      </c>
    </row>
    <row r="90" spans="1:12" ht="15" customHeight="1" x14ac:dyDescent="0.25">
      <c r="K90" s="46" t="s">
        <v>5</v>
      </c>
      <c r="L90" s="47">
        <v>94.18</v>
      </c>
    </row>
    <row r="91" spans="1:12" ht="15" customHeight="1" x14ac:dyDescent="0.25">
      <c r="A91" s="26"/>
      <c r="K91" s="46" t="s">
        <v>46</v>
      </c>
      <c r="L91" s="47">
        <v>100.91</v>
      </c>
    </row>
    <row r="92" spans="1:12" ht="15" customHeight="1" x14ac:dyDescent="0.25">
      <c r="K92" s="50" t="s">
        <v>4</v>
      </c>
      <c r="L92" s="47">
        <v>99.11</v>
      </c>
    </row>
    <row r="93" spans="1:12" ht="15" customHeight="1" x14ac:dyDescent="0.25">
      <c r="K93" s="41" t="s">
        <v>3</v>
      </c>
      <c r="L93" s="47">
        <v>97.27</v>
      </c>
    </row>
    <row r="94" spans="1:12" ht="15" customHeight="1" x14ac:dyDescent="0.25">
      <c r="K94" s="41" t="s">
        <v>45</v>
      </c>
      <c r="L94" s="47">
        <v>88.61</v>
      </c>
    </row>
    <row r="95" spans="1:12" ht="15" customHeight="1" x14ac:dyDescent="0.25">
      <c r="K95" s="41" t="s">
        <v>2</v>
      </c>
      <c r="L95" s="47">
        <v>97.41</v>
      </c>
    </row>
    <row r="96" spans="1:12" ht="15" customHeight="1" x14ac:dyDescent="0.25">
      <c r="K96" s="41" t="s">
        <v>1</v>
      </c>
      <c r="L96" s="47">
        <v>121.05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96.88</v>
      </c>
    </row>
    <row r="99" spans="1:12" x14ac:dyDescent="0.25">
      <c r="A99" s="25"/>
      <c r="B99" s="24"/>
      <c r="K99" s="46" t="s">
        <v>5</v>
      </c>
      <c r="L99" s="47">
        <v>88.36</v>
      </c>
    </row>
    <row r="100" spans="1:12" x14ac:dyDescent="0.25">
      <c r="A100" s="25"/>
      <c r="B100" s="24"/>
      <c r="K100" s="46" t="s">
        <v>46</v>
      </c>
      <c r="L100" s="47">
        <v>101.42</v>
      </c>
    </row>
    <row r="101" spans="1:12" x14ac:dyDescent="0.25">
      <c r="A101" s="25"/>
      <c r="B101" s="24"/>
      <c r="K101" s="50" t="s">
        <v>4</v>
      </c>
      <c r="L101" s="47">
        <v>99.72</v>
      </c>
    </row>
    <row r="102" spans="1:12" x14ac:dyDescent="0.25">
      <c r="A102" s="25"/>
      <c r="B102" s="24"/>
      <c r="K102" s="41" t="s">
        <v>3</v>
      </c>
      <c r="L102" s="47">
        <v>94.81</v>
      </c>
    </row>
    <row r="103" spans="1:12" x14ac:dyDescent="0.25">
      <c r="A103" s="25"/>
      <c r="B103" s="24"/>
      <c r="K103" s="41" t="s">
        <v>45</v>
      </c>
      <c r="L103" s="47">
        <v>89.42</v>
      </c>
    </row>
    <row r="104" spans="1:12" x14ac:dyDescent="0.25">
      <c r="A104" s="25"/>
      <c r="B104" s="24"/>
      <c r="K104" s="41" t="s">
        <v>2</v>
      </c>
      <c r="L104" s="47">
        <v>98.25</v>
      </c>
    </row>
    <row r="105" spans="1:12" x14ac:dyDescent="0.25">
      <c r="A105" s="25"/>
      <c r="B105" s="24"/>
      <c r="K105" s="41" t="s">
        <v>1</v>
      </c>
      <c r="L105" s="47">
        <v>120.79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99.462800000000001</v>
      </c>
    </row>
    <row r="109" spans="1:12" x14ac:dyDescent="0.25">
      <c r="K109" s="74">
        <v>43918</v>
      </c>
      <c r="L109" s="47">
        <v>98.4649</v>
      </c>
    </row>
    <row r="110" spans="1:12" x14ac:dyDescent="0.25">
      <c r="K110" s="74">
        <v>43925</v>
      </c>
      <c r="L110" s="47">
        <v>94.576300000000003</v>
      </c>
    </row>
    <row r="111" spans="1:12" x14ac:dyDescent="0.25">
      <c r="K111" s="74">
        <v>43932</v>
      </c>
      <c r="L111" s="47">
        <v>91.924199999999999</v>
      </c>
    </row>
    <row r="112" spans="1:12" x14ac:dyDescent="0.25">
      <c r="K112" s="74">
        <v>43939</v>
      </c>
      <c r="L112" s="47">
        <v>92.086600000000004</v>
      </c>
    </row>
    <row r="113" spans="11:12" x14ac:dyDescent="0.25">
      <c r="K113" s="74">
        <v>43946</v>
      </c>
      <c r="L113" s="47">
        <v>92.244699999999995</v>
      </c>
    </row>
    <row r="114" spans="11:12" x14ac:dyDescent="0.25">
      <c r="K114" s="74">
        <v>43953</v>
      </c>
      <c r="L114" s="47">
        <v>92.421999999999997</v>
      </c>
    </row>
    <row r="115" spans="11:12" x14ac:dyDescent="0.25">
      <c r="K115" s="74">
        <v>43960</v>
      </c>
      <c r="L115" s="47">
        <v>93.747500000000002</v>
      </c>
    </row>
    <row r="116" spans="11:12" x14ac:dyDescent="0.25">
      <c r="K116" s="74">
        <v>43967</v>
      </c>
      <c r="L116" s="47">
        <v>93.912199999999999</v>
      </c>
    </row>
    <row r="117" spans="11:12" x14ac:dyDescent="0.25">
      <c r="K117" s="74">
        <v>43974</v>
      </c>
      <c r="L117" s="47">
        <v>94.206500000000005</v>
      </c>
    </row>
    <row r="118" spans="11:12" x14ac:dyDescent="0.25">
      <c r="K118" s="74">
        <v>43981</v>
      </c>
      <c r="L118" s="47">
        <v>94.198300000000003</v>
      </c>
    </row>
    <row r="119" spans="11:12" x14ac:dyDescent="0.25">
      <c r="K119" s="74">
        <v>43988</v>
      </c>
      <c r="L119" s="47">
        <v>95.312700000000007</v>
      </c>
    </row>
    <row r="120" spans="11:12" x14ac:dyDescent="0.25">
      <c r="K120" s="74">
        <v>43995</v>
      </c>
      <c r="L120" s="47">
        <v>95.529300000000006</v>
      </c>
    </row>
    <row r="121" spans="11:12" x14ac:dyDescent="0.25">
      <c r="K121" s="74">
        <v>44002</v>
      </c>
      <c r="L121" s="47">
        <v>94.895300000000006</v>
      </c>
    </row>
    <row r="122" spans="11:12" x14ac:dyDescent="0.25">
      <c r="K122" s="74">
        <v>44009</v>
      </c>
      <c r="L122" s="47">
        <v>95.517899999999997</v>
      </c>
    </row>
    <row r="123" spans="11:12" x14ac:dyDescent="0.25">
      <c r="K123" s="74">
        <v>44016</v>
      </c>
      <c r="L123" s="47">
        <v>97.836299999999994</v>
      </c>
    </row>
    <row r="124" spans="11:12" x14ac:dyDescent="0.25">
      <c r="K124" s="74">
        <v>44023</v>
      </c>
      <c r="L124" s="47">
        <v>99.197400000000002</v>
      </c>
    </row>
    <row r="125" spans="11:12" x14ac:dyDescent="0.25">
      <c r="K125" s="74">
        <v>44030</v>
      </c>
      <c r="L125" s="47">
        <v>98.836399999999998</v>
      </c>
    </row>
    <row r="126" spans="11:12" x14ac:dyDescent="0.25">
      <c r="K126" s="74">
        <v>44037</v>
      </c>
      <c r="L126" s="47">
        <v>98.969899999999996</v>
      </c>
    </row>
    <row r="127" spans="11:12" x14ac:dyDescent="0.25">
      <c r="K127" s="74">
        <v>44044</v>
      </c>
      <c r="L127" s="47">
        <v>98.905900000000003</v>
      </c>
    </row>
    <row r="128" spans="11:12" x14ac:dyDescent="0.25">
      <c r="K128" s="74">
        <v>44051</v>
      </c>
      <c r="L128" s="47">
        <v>98.862099999999998</v>
      </c>
    </row>
    <row r="129" spans="1:12" x14ac:dyDescent="0.25">
      <c r="K129" s="74">
        <v>44058</v>
      </c>
      <c r="L129" s="47">
        <v>98.467699999999994</v>
      </c>
    </row>
    <row r="130" spans="1:12" x14ac:dyDescent="0.25">
      <c r="K130" s="74">
        <v>44065</v>
      </c>
      <c r="L130" s="47">
        <v>98.518900000000002</v>
      </c>
    </row>
    <row r="131" spans="1:12" x14ac:dyDescent="0.25">
      <c r="K131" s="74">
        <v>44072</v>
      </c>
      <c r="L131" s="47">
        <v>98.539299999999997</v>
      </c>
    </row>
    <row r="132" spans="1:12" x14ac:dyDescent="0.25">
      <c r="K132" s="74">
        <v>44079</v>
      </c>
      <c r="L132" s="47">
        <v>97.955799999999996</v>
      </c>
    </row>
    <row r="133" spans="1:12" x14ac:dyDescent="0.25">
      <c r="K133" s="74">
        <v>44086</v>
      </c>
      <c r="L133" s="47">
        <v>97.833799999999997</v>
      </c>
    </row>
    <row r="134" spans="1:12" x14ac:dyDescent="0.25">
      <c r="K134" s="74">
        <v>44093</v>
      </c>
      <c r="L134" s="47">
        <v>97.300799999999995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96.555800000000005</v>
      </c>
    </row>
    <row r="151" spans="11:12" x14ac:dyDescent="0.25">
      <c r="K151" s="74">
        <v>43918</v>
      </c>
      <c r="L151" s="47">
        <v>94.404399999999995</v>
      </c>
    </row>
    <row r="152" spans="11:12" x14ac:dyDescent="0.25">
      <c r="K152" s="74">
        <v>43925</v>
      </c>
      <c r="L152" s="47">
        <v>83.221100000000007</v>
      </c>
    </row>
    <row r="153" spans="11:12" x14ac:dyDescent="0.25">
      <c r="K153" s="74">
        <v>43932</v>
      </c>
      <c r="L153" s="47">
        <v>73.248000000000005</v>
      </c>
    </row>
    <row r="154" spans="11:12" x14ac:dyDescent="0.25">
      <c r="K154" s="74">
        <v>43939</v>
      </c>
      <c r="L154" s="47">
        <v>73.644300000000001</v>
      </c>
    </row>
    <row r="155" spans="11:12" x14ac:dyDescent="0.25">
      <c r="K155" s="74">
        <v>43946</v>
      </c>
      <c r="L155" s="47">
        <v>73.343999999999994</v>
      </c>
    </row>
    <row r="156" spans="11:12" x14ac:dyDescent="0.25">
      <c r="K156" s="74">
        <v>43953</v>
      </c>
      <c r="L156" s="47">
        <v>74.699200000000005</v>
      </c>
    </row>
    <row r="157" spans="11:12" x14ac:dyDescent="0.25">
      <c r="K157" s="74">
        <v>43960</v>
      </c>
      <c r="L157" s="47">
        <v>77.926100000000005</v>
      </c>
    </row>
    <row r="158" spans="11:12" x14ac:dyDescent="0.25">
      <c r="K158" s="74">
        <v>43967</v>
      </c>
      <c r="L158" s="47">
        <v>77.316000000000003</v>
      </c>
    </row>
    <row r="159" spans="11:12" x14ac:dyDescent="0.25">
      <c r="K159" s="74">
        <v>43974</v>
      </c>
      <c r="L159" s="47">
        <v>76.741</v>
      </c>
    </row>
    <row r="160" spans="11:12" x14ac:dyDescent="0.25">
      <c r="K160" s="74">
        <v>43981</v>
      </c>
      <c r="L160" s="47">
        <v>77.505899999999997</v>
      </c>
    </row>
    <row r="161" spans="11:12" x14ac:dyDescent="0.25">
      <c r="K161" s="74">
        <v>43988</v>
      </c>
      <c r="L161" s="47">
        <v>75.555800000000005</v>
      </c>
    </row>
    <row r="162" spans="11:12" x14ac:dyDescent="0.25">
      <c r="K162" s="74">
        <v>43995</v>
      </c>
      <c r="L162" s="47">
        <v>75.709299999999999</v>
      </c>
    </row>
    <row r="163" spans="11:12" x14ac:dyDescent="0.25">
      <c r="K163" s="74">
        <v>44002</v>
      </c>
      <c r="L163" s="47">
        <v>74.552999999999997</v>
      </c>
    </row>
    <row r="164" spans="11:12" x14ac:dyDescent="0.25">
      <c r="K164" s="74">
        <v>44009</v>
      </c>
      <c r="L164" s="47">
        <v>75.570599999999999</v>
      </c>
    </row>
    <row r="165" spans="11:12" x14ac:dyDescent="0.25">
      <c r="K165" s="74">
        <v>44016</v>
      </c>
      <c r="L165" s="47">
        <v>78.277500000000003</v>
      </c>
    </row>
    <row r="166" spans="11:12" x14ac:dyDescent="0.25">
      <c r="K166" s="74">
        <v>44023</v>
      </c>
      <c r="L166" s="47">
        <v>78.316000000000003</v>
      </c>
    </row>
    <row r="167" spans="11:12" x14ac:dyDescent="0.25">
      <c r="K167" s="74">
        <v>44030</v>
      </c>
      <c r="L167" s="47">
        <v>76.665899999999993</v>
      </c>
    </row>
    <row r="168" spans="11:12" x14ac:dyDescent="0.25">
      <c r="K168" s="74">
        <v>44037</v>
      </c>
      <c r="L168" s="47">
        <v>76.752499999999998</v>
      </c>
    </row>
    <row r="169" spans="11:12" x14ac:dyDescent="0.25">
      <c r="K169" s="74">
        <v>44044</v>
      </c>
      <c r="L169" s="47">
        <v>77.757999999999996</v>
      </c>
    </row>
    <row r="170" spans="11:12" x14ac:dyDescent="0.25">
      <c r="K170" s="74">
        <v>44051</v>
      </c>
      <c r="L170" s="47">
        <v>80.451700000000002</v>
      </c>
    </row>
    <row r="171" spans="11:12" x14ac:dyDescent="0.25">
      <c r="K171" s="74">
        <v>44058</v>
      </c>
      <c r="L171" s="47">
        <v>79.306600000000003</v>
      </c>
    </row>
    <row r="172" spans="11:12" x14ac:dyDescent="0.25">
      <c r="K172" s="74">
        <v>44065</v>
      </c>
      <c r="L172" s="47">
        <v>81.156800000000004</v>
      </c>
    </row>
    <row r="173" spans="11:12" x14ac:dyDescent="0.25">
      <c r="K173" s="74">
        <v>44072</v>
      </c>
      <c r="L173" s="47">
        <v>80.429299999999998</v>
      </c>
    </row>
    <row r="174" spans="11:12" x14ac:dyDescent="0.25">
      <c r="K174" s="74">
        <v>44079</v>
      </c>
      <c r="L174" s="47">
        <v>93.698700000000002</v>
      </c>
    </row>
    <row r="175" spans="11:12" x14ac:dyDescent="0.25">
      <c r="K175" s="74">
        <v>44086</v>
      </c>
      <c r="L175" s="47">
        <v>96.533900000000003</v>
      </c>
    </row>
    <row r="176" spans="11:12" x14ac:dyDescent="0.25">
      <c r="K176" s="74">
        <v>44093</v>
      </c>
      <c r="L176" s="47">
        <v>95.587599999999995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5"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  <mergeCell ref="A29:I29"/>
    <mergeCell ref="H7:H8"/>
    <mergeCell ref="I7:I8"/>
    <mergeCell ref="B9:I9"/>
    <mergeCell ref="B19:I1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EEBF0-D3EC-46ED-9D62-2C7DF9255C12}">
  <sheetPr codeName="Sheet6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Manufacturing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-3.4849181832503406E-2</v>
      </c>
      <c r="C10" s="32">
        <v>-2.0458930013173005E-3</v>
      </c>
      <c r="D10" s="32">
        <v>1.0005676882187453E-2</v>
      </c>
      <c r="E10" s="32">
        <v>-4.1126139745761847E-4</v>
      </c>
      <c r="F10" s="32">
        <v>-7.3680074876032453E-2</v>
      </c>
      <c r="G10" s="32">
        <v>1.8724328464879481E-2</v>
      </c>
      <c r="H10" s="32">
        <v>1.1117945401910356E-2</v>
      </c>
      <c r="I10" s="67">
        <v>-3.8191190537560926E-3</v>
      </c>
      <c r="J10" s="46"/>
      <c r="K10" s="46"/>
      <c r="L10" s="47"/>
    </row>
    <row r="11" spans="1:12" x14ac:dyDescent="0.25">
      <c r="A11" s="68" t="s">
        <v>6</v>
      </c>
      <c r="B11" s="32">
        <v>-3.4223421056309489E-2</v>
      </c>
      <c r="C11" s="32">
        <v>-6.0324599045861182E-3</v>
      </c>
      <c r="D11" s="32">
        <v>1.0966848403866303E-2</v>
      </c>
      <c r="E11" s="32">
        <v>-5.3164139429746626E-3</v>
      </c>
      <c r="F11" s="32">
        <v>-0.10258900831400686</v>
      </c>
      <c r="G11" s="32">
        <v>3.6678089139152714E-3</v>
      </c>
      <c r="H11" s="32">
        <v>1.5712309948041181E-2</v>
      </c>
      <c r="I11" s="67">
        <v>-1.0121691323694781E-2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-4.1432688120233818E-2</v>
      </c>
      <c r="C12" s="32">
        <v>-1.6361548334796749E-3</v>
      </c>
      <c r="D12" s="32">
        <v>1.0939491068287621E-2</v>
      </c>
      <c r="E12" s="32">
        <v>2.0171161114701519E-3</v>
      </c>
      <c r="F12" s="32">
        <v>-7.0378167661623636E-2</v>
      </c>
      <c r="G12" s="32">
        <v>2.5358779865638503E-2</v>
      </c>
      <c r="H12" s="32">
        <v>1.2298978196608079E-2</v>
      </c>
      <c r="I12" s="67">
        <v>1.0159822020376685E-2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-3.352929427888629E-2</v>
      </c>
      <c r="C13" s="32">
        <v>-6.5021345283861054E-3</v>
      </c>
      <c r="D13" s="32">
        <v>6.4734486616746523E-3</v>
      </c>
      <c r="E13" s="32">
        <v>1.7746675192733541E-3</v>
      </c>
      <c r="F13" s="32">
        <v>-7.4664631165371032E-2</v>
      </c>
      <c r="G13" s="32">
        <v>3.1326520998100627E-3</v>
      </c>
      <c r="H13" s="32">
        <v>-1.6004571621308639E-3</v>
      </c>
      <c r="I13" s="67">
        <v>-1.4310006345518156E-2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-3.828619241370268E-2</v>
      </c>
      <c r="C14" s="32">
        <v>1.5142352452202745E-2</v>
      </c>
      <c r="D14" s="32">
        <v>1.670939207354083E-2</v>
      </c>
      <c r="E14" s="32">
        <v>-3.112302239128506E-3</v>
      </c>
      <c r="F14" s="32">
        <v>-4.7822413232021632E-2</v>
      </c>
      <c r="G14" s="32">
        <v>2.7180250507779391E-2</v>
      </c>
      <c r="H14" s="32">
        <v>2.2779249040671967E-2</v>
      </c>
      <c r="I14" s="67">
        <v>-9.8094428367048181E-3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-1.8967015008816035E-2</v>
      </c>
      <c r="C15" s="32">
        <v>-3.4093490607250976E-3</v>
      </c>
      <c r="D15" s="32">
        <v>1.4909122837827304E-3</v>
      </c>
      <c r="E15" s="32">
        <v>6.8662698178818538E-3</v>
      </c>
      <c r="F15" s="32">
        <v>-1.3089714982693512E-2</v>
      </c>
      <c r="G15" s="32">
        <v>5.0673389862087692E-2</v>
      </c>
      <c r="H15" s="32">
        <v>-3.0626072894271994E-3</v>
      </c>
      <c r="I15" s="67">
        <v>2.8905542620896174E-3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-2.7678113161432205E-2</v>
      </c>
      <c r="C16" s="32">
        <v>2.3016393442623073E-2</v>
      </c>
      <c r="D16" s="32">
        <v>2.8039279023192698E-2</v>
      </c>
      <c r="E16" s="32">
        <v>-7.1199486850545002E-3</v>
      </c>
      <c r="F16" s="32">
        <v>-9.585575614312114E-2</v>
      </c>
      <c r="G16" s="32">
        <v>0.10045514833748803</v>
      </c>
      <c r="H16" s="32">
        <v>8.668010974367002E-2</v>
      </c>
      <c r="I16" s="67">
        <v>-2.0871443768445408E-2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3.5266974291363606E-3</v>
      </c>
      <c r="C17" s="32">
        <v>1.8294314381270826E-2</v>
      </c>
      <c r="D17" s="32">
        <v>1.287425149700594E-2</v>
      </c>
      <c r="E17" s="32">
        <v>-1.9920318725099584E-3</v>
      </c>
      <c r="F17" s="32">
        <v>5.7425092115185983E-2</v>
      </c>
      <c r="G17" s="32">
        <v>6.8885178578681039E-2</v>
      </c>
      <c r="H17" s="32">
        <v>2.0309339544057892E-3</v>
      </c>
      <c r="I17" s="67">
        <v>-7.5510564911318578E-3</v>
      </c>
      <c r="J17" s="46"/>
      <c r="K17" s="46"/>
      <c r="L17" s="47"/>
    </row>
    <row r="18" spans="1:12" x14ac:dyDescent="0.25">
      <c r="A18" s="69" t="s">
        <v>1</v>
      </c>
      <c r="B18" s="32">
        <v>-4.1135646687697203E-2</v>
      </c>
      <c r="C18" s="32">
        <v>4.4433146924249822E-3</v>
      </c>
      <c r="D18" s="32">
        <v>1.3200000000000101E-2</v>
      </c>
      <c r="E18" s="32">
        <v>-5.8628600560794997E-3</v>
      </c>
      <c r="F18" s="32">
        <v>-5.4767242811041839E-2</v>
      </c>
      <c r="G18" s="32">
        <v>3.2763323940398381E-2</v>
      </c>
      <c r="H18" s="32">
        <v>2.1678053396923858E-2</v>
      </c>
      <c r="I18" s="67">
        <v>-8.985716525381271E-3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-3.5239994552211162E-2</v>
      </c>
      <c r="C20" s="32">
        <v>-2.1779289250211109E-3</v>
      </c>
      <c r="D20" s="32">
        <v>1.0270019172115008E-2</v>
      </c>
      <c r="E20" s="32">
        <v>1.9766873165960597E-4</v>
      </c>
      <c r="F20" s="32">
        <v>-7.4694260911518762E-2</v>
      </c>
      <c r="G20" s="32">
        <v>1.9827410367564635E-2</v>
      </c>
      <c r="H20" s="32">
        <v>1.1353801465558755E-2</v>
      </c>
      <c r="I20" s="67">
        <v>-3.7591946886014194E-3</v>
      </c>
      <c r="J20" s="46"/>
      <c r="K20" s="46"/>
      <c r="L20" s="46"/>
    </row>
    <row r="21" spans="1:12" x14ac:dyDescent="0.25">
      <c r="A21" s="68" t="s">
        <v>13</v>
      </c>
      <c r="B21" s="32">
        <v>-4.5503606279168496E-2</v>
      </c>
      <c r="C21" s="32">
        <v>-4.6554550990771659E-3</v>
      </c>
      <c r="D21" s="32">
        <v>8.828994223312403E-3</v>
      </c>
      <c r="E21" s="32">
        <v>-2.0637335677846647E-3</v>
      </c>
      <c r="F21" s="32">
        <v>-7.9333745123982391E-2</v>
      </c>
      <c r="G21" s="32">
        <v>1.4637839634297434E-2</v>
      </c>
      <c r="H21" s="32">
        <v>1.0953297967457143E-2</v>
      </c>
      <c r="I21" s="67">
        <v>-4.0101348267221892E-3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5.7313490158425351E-2</v>
      </c>
      <c r="C22" s="32">
        <v>3.4517356381229769E-2</v>
      </c>
      <c r="D22" s="32">
        <v>1.6656972718460006E-2</v>
      </c>
      <c r="E22" s="32">
        <v>-5.997416497508512E-4</v>
      </c>
      <c r="F22" s="32">
        <v>0.22090605382616424</v>
      </c>
      <c r="G22" s="32">
        <v>3.2548302029787646E-2</v>
      </c>
      <c r="H22" s="32">
        <v>4.9311026827603133E-3</v>
      </c>
      <c r="I22" s="67">
        <v>-1.0355979493359313E-2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-4.4912873710589163E-2</v>
      </c>
      <c r="C23" s="32">
        <v>2.3887456857005773E-3</v>
      </c>
      <c r="D23" s="32">
        <v>8.9567282321900699E-3</v>
      </c>
      <c r="E23" s="32">
        <v>9.2433645847078694E-4</v>
      </c>
      <c r="F23" s="32">
        <v>-2.0885560974793327E-2</v>
      </c>
      <c r="G23" s="32">
        <v>2.1092104216675622E-2</v>
      </c>
      <c r="H23" s="32">
        <v>8.1139543075381404E-3</v>
      </c>
      <c r="I23" s="67">
        <v>-6.3780002768921706E-3</v>
      </c>
      <c r="J23" s="46"/>
      <c r="K23" s="46" t="s">
        <v>48</v>
      </c>
      <c r="L23" s="47">
        <v>102.2</v>
      </c>
    </row>
    <row r="24" spans="1:12" x14ac:dyDescent="0.25">
      <c r="A24" s="68" t="s">
        <v>50</v>
      </c>
      <c r="B24" s="32">
        <v>-2.8301287144446241E-2</v>
      </c>
      <c r="C24" s="32">
        <v>-1.6023859199332247E-4</v>
      </c>
      <c r="D24" s="32">
        <v>9.9460252234635504E-3</v>
      </c>
      <c r="E24" s="32">
        <v>1.7471526045147456E-3</v>
      </c>
      <c r="F24" s="32">
        <v>-6.131458946592605E-2</v>
      </c>
      <c r="G24" s="32">
        <v>2.3870623968353932E-2</v>
      </c>
      <c r="H24" s="32">
        <v>8.7880722949758017E-3</v>
      </c>
      <c r="I24" s="67">
        <v>-3.0555392987308139E-3</v>
      </c>
      <c r="J24" s="46"/>
      <c r="K24" s="46" t="s">
        <v>49</v>
      </c>
      <c r="L24" s="47">
        <v>95.28</v>
      </c>
    </row>
    <row r="25" spans="1:12" x14ac:dyDescent="0.25">
      <c r="A25" s="68" t="s">
        <v>51</v>
      </c>
      <c r="B25" s="32">
        <v>-2.3481046704840192E-2</v>
      </c>
      <c r="C25" s="32">
        <v>-1.4883175142554883E-3</v>
      </c>
      <c r="D25" s="32">
        <v>1.1763088470255978E-2</v>
      </c>
      <c r="E25" s="32">
        <v>1.0600903866540001E-3</v>
      </c>
      <c r="F25" s="32">
        <v>-8.6472166951330087E-2</v>
      </c>
      <c r="G25" s="32">
        <v>2.2574662609071705E-2</v>
      </c>
      <c r="H25" s="32">
        <v>1.3838182819434719E-2</v>
      </c>
      <c r="I25" s="67">
        <v>-1.4641420723103815E-3</v>
      </c>
      <c r="J25" s="46"/>
      <c r="K25" s="46" t="s">
        <v>50</v>
      </c>
      <c r="L25" s="47">
        <v>97.19</v>
      </c>
    </row>
    <row r="26" spans="1:12" ht="17.25" customHeight="1" x14ac:dyDescent="0.25">
      <c r="A26" s="68" t="s">
        <v>52</v>
      </c>
      <c r="B26" s="32">
        <v>-2.6480467650745743E-2</v>
      </c>
      <c r="C26" s="32">
        <v>-9.6073824181885925E-4</v>
      </c>
      <c r="D26" s="32">
        <v>1.322394477763944E-2</v>
      </c>
      <c r="E26" s="32">
        <v>-5.9904950811429103E-5</v>
      </c>
      <c r="F26" s="32">
        <v>-8.6642190846170419E-2</v>
      </c>
      <c r="G26" s="32">
        <v>2.5582267968607741E-2</v>
      </c>
      <c r="H26" s="32">
        <v>1.7408603328652461E-2</v>
      </c>
      <c r="I26" s="67">
        <v>-1.3359872725084987E-3</v>
      </c>
      <c r="J26" s="58"/>
      <c r="K26" s="50" t="s">
        <v>51</v>
      </c>
      <c r="L26" s="47">
        <v>97.8</v>
      </c>
    </row>
    <row r="27" spans="1:12" x14ac:dyDescent="0.25">
      <c r="A27" s="68" t="s">
        <v>53</v>
      </c>
      <c r="B27" s="32">
        <v>-6.1846545049356494E-2</v>
      </c>
      <c r="C27" s="32">
        <v>-5.6976744186048034E-3</v>
      </c>
      <c r="D27" s="32">
        <v>1.0597848668113086E-2</v>
      </c>
      <c r="E27" s="32">
        <v>-1.8279008325396973E-3</v>
      </c>
      <c r="F27" s="32">
        <v>-0.10515569458930674</v>
      </c>
      <c r="G27" s="32">
        <v>-1.4369694465519167E-3</v>
      </c>
      <c r="H27" s="32">
        <v>1.0101995107274941E-2</v>
      </c>
      <c r="I27" s="67">
        <v>-4.9728147087941821E-3</v>
      </c>
      <c r="J27" s="53"/>
      <c r="K27" s="41" t="s">
        <v>52</v>
      </c>
      <c r="L27" s="47">
        <v>97.45</v>
      </c>
    </row>
    <row r="28" spans="1:12" ht="15.75" thickBot="1" x14ac:dyDescent="0.3">
      <c r="A28" s="70" t="s">
        <v>54</v>
      </c>
      <c r="B28" s="71">
        <v>-0.10360632981676843</v>
      </c>
      <c r="C28" s="71">
        <v>-1.1387017758726303E-2</v>
      </c>
      <c r="D28" s="71">
        <v>3.6711221635064017E-3</v>
      </c>
      <c r="E28" s="71">
        <v>-6.7922198209323659E-3</v>
      </c>
      <c r="F28" s="71">
        <v>-9.935411010179529E-2</v>
      </c>
      <c r="G28" s="71">
        <v>-1.817410508160866E-3</v>
      </c>
      <c r="H28" s="71">
        <v>3.970632858568246E-3</v>
      </c>
      <c r="I28" s="72">
        <v>-2.0649968613491221E-2</v>
      </c>
      <c r="J28" s="53"/>
      <c r="K28" s="41" t="s">
        <v>53</v>
      </c>
      <c r="L28" s="47">
        <v>94.35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90.67</v>
      </c>
    </row>
    <row r="30" spans="1:12" ht="15.75" customHeight="1" x14ac:dyDescent="0.25">
      <c r="A30" s="26" t="str">
        <f>"Indexed number of payroll jobs and total wages, "&amp;$L$1</f>
        <v>Indexed number of payroll jobs and total wages, Manufacturing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104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94.66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96.21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96.52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96.08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92.83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89.31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105.73</v>
      </c>
    </row>
    <row r="41" spans="1:12" x14ac:dyDescent="0.25">
      <c r="K41" s="46" t="s">
        <v>49</v>
      </c>
      <c r="L41" s="47">
        <v>95.51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97.17</v>
      </c>
    </row>
    <row r="43" spans="1:12" ht="15.4" customHeight="1" x14ac:dyDescent="0.25">
      <c r="A43" s="26" t="str">
        <f>"Indexed number of payroll jobs in "&amp;$L$1&amp;" each week by age group"</f>
        <v>Indexed number of payroll jobs in Manufacturing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97.65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97.35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93.82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89.64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97.03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96.36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96.67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95.25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98.15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95.51</v>
      </c>
    </row>
    <row r="57" spans="1:12" ht="15.4" customHeight="1" x14ac:dyDescent="0.25">
      <c r="K57" s="41" t="s">
        <v>2</v>
      </c>
      <c r="L57" s="47">
        <v>97.75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Manufacturing each week by State and Territory</v>
      </c>
      <c r="K58" s="41" t="s">
        <v>1</v>
      </c>
      <c r="L58" s="47">
        <v>96.24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95.31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95.22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95.36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94.85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97.61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95.31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97.61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95.42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96.35</v>
      </c>
    </row>
    <row r="70" spans="1:12" ht="15.4" customHeight="1" x14ac:dyDescent="0.25">
      <c r="K70" s="46" t="s">
        <v>5</v>
      </c>
      <c r="L70" s="47">
        <v>96.19</v>
      </c>
    </row>
    <row r="71" spans="1:12" ht="15.4" customHeight="1" x14ac:dyDescent="0.25">
      <c r="K71" s="46" t="s">
        <v>46</v>
      </c>
      <c r="L71" s="47">
        <v>96.1</v>
      </c>
    </row>
    <row r="72" spans="1:12" ht="15.4" customHeight="1" x14ac:dyDescent="0.25">
      <c r="K72" s="50" t="s">
        <v>4</v>
      </c>
      <c r="L72" s="47">
        <v>96.37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Manufacturing each week by State and Territory</v>
      </c>
      <c r="K73" s="41" t="s">
        <v>3</v>
      </c>
      <c r="L73" s="47">
        <v>97.98</v>
      </c>
    </row>
    <row r="74" spans="1:12" ht="15.4" customHeight="1" x14ac:dyDescent="0.25">
      <c r="K74" s="41" t="s">
        <v>45</v>
      </c>
      <c r="L74" s="47">
        <v>98.35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98.85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96.66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96.52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94.82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97.67</v>
      </c>
    </row>
    <row r="83" spans="1:12" ht="15.4" customHeight="1" x14ac:dyDescent="0.25">
      <c r="K83" s="50" t="s">
        <v>4</v>
      </c>
      <c r="L83" s="47">
        <v>92.73</v>
      </c>
    </row>
    <row r="84" spans="1:12" ht="15.4" customHeight="1" x14ac:dyDescent="0.25">
      <c r="K84" s="41" t="s">
        <v>3</v>
      </c>
      <c r="L84" s="47">
        <v>97.67</v>
      </c>
    </row>
    <row r="85" spans="1:12" ht="15.4" customHeight="1" x14ac:dyDescent="0.25">
      <c r="K85" s="41" t="s">
        <v>45</v>
      </c>
      <c r="L85" s="47">
        <v>92.57</v>
      </c>
    </row>
    <row r="86" spans="1:12" ht="15.4" customHeight="1" x14ac:dyDescent="0.25">
      <c r="K86" s="41" t="s">
        <v>2</v>
      </c>
      <c r="L86" s="47">
        <v>99.14</v>
      </c>
    </row>
    <row r="87" spans="1:12" ht="15.4" customHeight="1" x14ac:dyDescent="0.25">
      <c r="K87" s="41" t="s">
        <v>1</v>
      </c>
      <c r="L87" s="47">
        <v>93.45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94.88</v>
      </c>
    </row>
    <row r="90" spans="1:12" ht="15" customHeight="1" x14ac:dyDescent="0.25">
      <c r="K90" s="46" t="s">
        <v>5</v>
      </c>
      <c r="L90" s="47">
        <v>93.2</v>
      </c>
    </row>
    <row r="91" spans="1:12" ht="15" customHeight="1" x14ac:dyDescent="0.25">
      <c r="A91" s="26"/>
      <c r="K91" s="46" t="s">
        <v>46</v>
      </c>
      <c r="L91" s="47">
        <v>96.46</v>
      </c>
    </row>
    <row r="92" spans="1:12" ht="15" customHeight="1" x14ac:dyDescent="0.25">
      <c r="K92" s="50" t="s">
        <v>4</v>
      </c>
      <c r="L92" s="47">
        <v>92.89</v>
      </c>
    </row>
    <row r="93" spans="1:12" ht="15" customHeight="1" x14ac:dyDescent="0.25">
      <c r="K93" s="41" t="s">
        <v>3</v>
      </c>
      <c r="L93" s="47">
        <v>97.21</v>
      </c>
    </row>
    <row r="94" spans="1:12" ht="15" customHeight="1" x14ac:dyDescent="0.25">
      <c r="K94" s="41" t="s">
        <v>45</v>
      </c>
      <c r="L94" s="47">
        <v>91.4</v>
      </c>
    </row>
    <row r="95" spans="1:12" ht="15" customHeight="1" x14ac:dyDescent="0.25">
      <c r="K95" s="41" t="s">
        <v>2</v>
      </c>
      <c r="L95" s="47">
        <v>101.72</v>
      </c>
    </row>
    <row r="96" spans="1:12" ht="15" customHeight="1" x14ac:dyDescent="0.25">
      <c r="K96" s="41" t="s">
        <v>1</v>
      </c>
      <c r="L96" s="47">
        <v>92.03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95.86</v>
      </c>
    </row>
    <row r="99" spans="1:12" x14ac:dyDescent="0.25">
      <c r="A99" s="25"/>
      <c r="B99" s="24"/>
      <c r="K99" s="46" t="s">
        <v>5</v>
      </c>
      <c r="L99" s="47">
        <v>94.34</v>
      </c>
    </row>
    <row r="100" spans="1:12" x14ac:dyDescent="0.25">
      <c r="A100" s="25"/>
      <c r="B100" s="24"/>
      <c r="K100" s="46" t="s">
        <v>46</v>
      </c>
      <c r="L100" s="47">
        <v>96.7</v>
      </c>
    </row>
    <row r="101" spans="1:12" x14ac:dyDescent="0.25">
      <c r="A101" s="25"/>
      <c r="B101" s="24"/>
      <c r="K101" s="50" t="s">
        <v>4</v>
      </c>
      <c r="L101" s="47">
        <v>94.55</v>
      </c>
    </row>
    <row r="102" spans="1:12" x14ac:dyDescent="0.25">
      <c r="A102" s="25"/>
      <c r="B102" s="24"/>
      <c r="K102" s="41" t="s">
        <v>3</v>
      </c>
      <c r="L102" s="47">
        <v>96.56</v>
      </c>
    </row>
    <row r="103" spans="1:12" x14ac:dyDescent="0.25">
      <c r="A103" s="25"/>
      <c r="B103" s="24"/>
      <c r="K103" s="41" t="s">
        <v>45</v>
      </c>
      <c r="L103" s="47">
        <v>93.27</v>
      </c>
    </row>
    <row r="104" spans="1:12" x14ac:dyDescent="0.25">
      <c r="A104" s="25"/>
      <c r="B104" s="24"/>
      <c r="K104" s="41" t="s">
        <v>2</v>
      </c>
      <c r="L104" s="47">
        <v>103.02</v>
      </c>
    </row>
    <row r="105" spans="1:12" x14ac:dyDescent="0.25">
      <c r="A105" s="25"/>
      <c r="B105" s="24"/>
      <c r="K105" s="41" t="s">
        <v>1</v>
      </c>
      <c r="L105" s="47">
        <v>93.39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99.158900000000003</v>
      </c>
    </row>
    <row r="109" spans="1:12" x14ac:dyDescent="0.25">
      <c r="K109" s="74">
        <v>43918</v>
      </c>
      <c r="L109" s="47">
        <v>97.707800000000006</v>
      </c>
    </row>
    <row r="110" spans="1:12" x14ac:dyDescent="0.25">
      <c r="K110" s="74">
        <v>43925</v>
      </c>
      <c r="L110" s="47">
        <v>96.308400000000006</v>
      </c>
    </row>
    <row r="111" spans="1:12" x14ac:dyDescent="0.25">
      <c r="K111" s="74">
        <v>43932</v>
      </c>
      <c r="L111" s="47">
        <v>95.118300000000005</v>
      </c>
    </row>
    <row r="112" spans="1:12" x14ac:dyDescent="0.25">
      <c r="K112" s="74">
        <v>43939</v>
      </c>
      <c r="L112" s="47">
        <v>95.019900000000007</v>
      </c>
    </row>
    <row r="113" spans="11:12" x14ac:dyDescent="0.25">
      <c r="K113" s="74">
        <v>43946</v>
      </c>
      <c r="L113" s="47">
        <v>94.996099999999998</v>
      </c>
    </row>
    <row r="114" spans="11:12" x14ac:dyDescent="0.25">
      <c r="K114" s="74">
        <v>43953</v>
      </c>
      <c r="L114" s="47">
        <v>95.223699999999994</v>
      </c>
    </row>
    <row r="115" spans="11:12" x14ac:dyDescent="0.25">
      <c r="K115" s="74">
        <v>43960</v>
      </c>
      <c r="L115" s="47">
        <v>95.376300000000001</v>
      </c>
    </row>
    <row r="116" spans="11:12" x14ac:dyDescent="0.25">
      <c r="K116" s="74">
        <v>43967</v>
      </c>
      <c r="L116" s="47">
        <v>95.515500000000003</v>
      </c>
    </row>
    <row r="117" spans="11:12" x14ac:dyDescent="0.25">
      <c r="K117" s="74">
        <v>43974</v>
      </c>
      <c r="L117" s="47">
        <v>95.833799999999997</v>
      </c>
    </row>
    <row r="118" spans="11:12" x14ac:dyDescent="0.25">
      <c r="K118" s="74">
        <v>43981</v>
      </c>
      <c r="L118" s="47">
        <v>96.066800000000001</v>
      </c>
    </row>
    <row r="119" spans="11:12" x14ac:dyDescent="0.25">
      <c r="K119" s="74">
        <v>43988</v>
      </c>
      <c r="L119" s="47">
        <v>96.197199999999995</v>
      </c>
    </row>
    <row r="120" spans="11:12" x14ac:dyDescent="0.25">
      <c r="K120" s="74">
        <v>43995</v>
      </c>
      <c r="L120" s="47">
        <v>96.666499999999999</v>
      </c>
    </row>
    <row r="121" spans="11:12" x14ac:dyDescent="0.25">
      <c r="K121" s="74">
        <v>44002</v>
      </c>
      <c r="L121" s="47">
        <v>95.745900000000006</v>
      </c>
    </row>
    <row r="122" spans="11:12" x14ac:dyDescent="0.25">
      <c r="K122" s="74">
        <v>44009</v>
      </c>
      <c r="L122" s="47">
        <v>93.598100000000002</v>
      </c>
    </row>
    <row r="123" spans="11:12" x14ac:dyDescent="0.25">
      <c r="K123" s="74">
        <v>44016</v>
      </c>
      <c r="L123" s="47">
        <v>94.732399999999998</v>
      </c>
    </row>
    <row r="124" spans="11:12" x14ac:dyDescent="0.25">
      <c r="K124" s="74">
        <v>44023</v>
      </c>
      <c r="L124" s="47">
        <v>96.760199999999998</v>
      </c>
    </row>
    <row r="125" spans="11:12" x14ac:dyDescent="0.25">
      <c r="K125" s="74">
        <v>44030</v>
      </c>
      <c r="L125" s="47">
        <v>97.314499999999995</v>
      </c>
    </row>
    <row r="126" spans="11:12" x14ac:dyDescent="0.25">
      <c r="K126" s="74">
        <v>44037</v>
      </c>
      <c r="L126" s="47">
        <v>97.249899999999997</v>
      </c>
    </row>
    <row r="127" spans="11:12" x14ac:dyDescent="0.25">
      <c r="K127" s="74">
        <v>44044</v>
      </c>
      <c r="L127" s="47">
        <v>97.038700000000006</v>
      </c>
    </row>
    <row r="128" spans="11:12" x14ac:dyDescent="0.25">
      <c r="K128" s="74">
        <v>44051</v>
      </c>
      <c r="L128" s="47">
        <v>96.756900000000002</v>
      </c>
    </row>
    <row r="129" spans="1:12" x14ac:dyDescent="0.25">
      <c r="K129" s="74">
        <v>44058</v>
      </c>
      <c r="L129" s="47">
        <v>96.835400000000007</v>
      </c>
    </row>
    <row r="130" spans="1:12" x14ac:dyDescent="0.25">
      <c r="K130" s="74">
        <v>44065</v>
      </c>
      <c r="L130" s="47">
        <v>96.712900000000005</v>
      </c>
    </row>
    <row r="131" spans="1:12" x14ac:dyDescent="0.25">
      <c r="K131" s="74">
        <v>44072</v>
      </c>
      <c r="L131" s="47">
        <v>96.495500000000007</v>
      </c>
    </row>
    <row r="132" spans="1:12" x14ac:dyDescent="0.25">
      <c r="K132" s="74">
        <v>44079</v>
      </c>
      <c r="L132" s="47">
        <v>95.598299999999995</v>
      </c>
    </row>
    <row r="133" spans="1:12" x14ac:dyDescent="0.25">
      <c r="K133" s="74">
        <v>44086</v>
      </c>
      <c r="L133" s="47">
        <v>95.558899999999994</v>
      </c>
    </row>
    <row r="134" spans="1:12" x14ac:dyDescent="0.25">
      <c r="K134" s="74">
        <v>44093</v>
      </c>
      <c r="L134" s="47">
        <v>96.515100000000004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98.858000000000004</v>
      </c>
    </row>
    <row r="151" spans="11:12" x14ac:dyDescent="0.25">
      <c r="K151" s="74">
        <v>43918</v>
      </c>
      <c r="L151" s="47">
        <v>97.313599999999994</v>
      </c>
    </row>
    <row r="152" spans="11:12" x14ac:dyDescent="0.25">
      <c r="K152" s="74">
        <v>43925</v>
      </c>
      <c r="L152" s="47">
        <v>95.0334</v>
      </c>
    </row>
    <row r="153" spans="11:12" x14ac:dyDescent="0.25">
      <c r="K153" s="74">
        <v>43932</v>
      </c>
      <c r="L153" s="47">
        <v>91.195499999999996</v>
      </c>
    </row>
    <row r="154" spans="11:12" x14ac:dyDescent="0.25">
      <c r="K154" s="74">
        <v>43939</v>
      </c>
      <c r="L154" s="47">
        <v>92.323999999999998</v>
      </c>
    </row>
    <row r="155" spans="11:12" x14ac:dyDescent="0.25">
      <c r="K155" s="74">
        <v>43946</v>
      </c>
      <c r="L155" s="47">
        <v>91.508300000000006</v>
      </c>
    </row>
    <row r="156" spans="11:12" x14ac:dyDescent="0.25">
      <c r="K156" s="74">
        <v>43953</v>
      </c>
      <c r="L156" s="47">
        <v>91.744699999999995</v>
      </c>
    </row>
    <row r="157" spans="11:12" x14ac:dyDescent="0.25">
      <c r="K157" s="74">
        <v>43960</v>
      </c>
      <c r="L157" s="47">
        <v>90.054699999999997</v>
      </c>
    </row>
    <row r="158" spans="11:12" x14ac:dyDescent="0.25">
      <c r="K158" s="74">
        <v>43967</v>
      </c>
      <c r="L158" s="47">
        <v>88.854600000000005</v>
      </c>
    </row>
    <row r="159" spans="11:12" x14ac:dyDescent="0.25">
      <c r="K159" s="74">
        <v>43974</v>
      </c>
      <c r="L159" s="47">
        <v>88.523700000000005</v>
      </c>
    </row>
    <row r="160" spans="11:12" x14ac:dyDescent="0.25">
      <c r="K160" s="74">
        <v>43981</v>
      </c>
      <c r="L160" s="47">
        <v>89.358500000000006</v>
      </c>
    </row>
    <row r="161" spans="11:12" x14ac:dyDescent="0.25">
      <c r="K161" s="74">
        <v>43988</v>
      </c>
      <c r="L161" s="47">
        <v>92.364500000000007</v>
      </c>
    </row>
    <row r="162" spans="11:12" x14ac:dyDescent="0.25">
      <c r="K162" s="74">
        <v>43995</v>
      </c>
      <c r="L162" s="47">
        <v>92.285300000000007</v>
      </c>
    </row>
    <row r="163" spans="11:12" x14ac:dyDescent="0.25">
      <c r="K163" s="74">
        <v>44002</v>
      </c>
      <c r="L163" s="47">
        <v>92.883899999999997</v>
      </c>
    </row>
    <row r="164" spans="11:12" x14ac:dyDescent="0.25">
      <c r="K164" s="74">
        <v>44009</v>
      </c>
      <c r="L164" s="47">
        <v>93.087299999999999</v>
      </c>
    </row>
    <row r="165" spans="11:12" x14ac:dyDescent="0.25">
      <c r="K165" s="74">
        <v>44016</v>
      </c>
      <c r="L165" s="47">
        <v>95.696100000000001</v>
      </c>
    </row>
    <row r="166" spans="11:12" x14ac:dyDescent="0.25">
      <c r="K166" s="74">
        <v>44023</v>
      </c>
      <c r="L166" s="47">
        <v>91.940899999999999</v>
      </c>
    </row>
    <row r="167" spans="11:12" x14ac:dyDescent="0.25">
      <c r="K167" s="74">
        <v>44030</v>
      </c>
      <c r="L167" s="47">
        <v>92.153300000000002</v>
      </c>
    </row>
    <row r="168" spans="11:12" x14ac:dyDescent="0.25">
      <c r="K168" s="74">
        <v>44037</v>
      </c>
      <c r="L168" s="47">
        <v>91.560699999999997</v>
      </c>
    </row>
    <row r="169" spans="11:12" x14ac:dyDescent="0.25">
      <c r="K169" s="74">
        <v>44044</v>
      </c>
      <c r="L169" s="47">
        <v>91.7256</v>
      </c>
    </row>
    <row r="170" spans="11:12" x14ac:dyDescent="0.25">
      <c r="K170" s="74">
        <v>44051</v>
      </c>
      <c r="L170" s="47">
        <v>91.038600000000002</v>
      </c>
    </row>
    <row r="171" spans="11:12" x14ac:dyDescent="0.25">
      <c r="K171" s="74">
        <v>44058</v>
      </c>
      <c r="L171" s="47">
        <v>90.999899999999997</v>
      </c>
    </row>
    <row r="172" spans="11:12" x14ac:dyDescent="0.25">
      <c r="K172" s="74">
        <v>44065</v>
      </c>
      <c r="L172" s="47">
        <v>90.929400000000001</v>
      </c>
    </row>
    <row r="173" spans="11:12" x14ac:dyDescent="0.25">
      <c r="K173" s="74">
        <v>44072</v>
      </c>
      <c r="L173" s="47">
        <v>91.219200000000001</v>
      </c>
    </row>
    <row r="174" spans="11:12" x14ac:dyDescent="0.25">
      <c r="K174" s="74">
        <v>44079</v>
      </c>
      <c r="L174" s="47">
        <v>91.964699999999993</v>
      </c>
    </row>
    <row r="175" spans="11:12" x14ac:dyDescent="0.25">
      <c r="K175" s="74">
        <v>44086</v>
      </c>
      <c r="L175" s="47">
        <v>91.613399999999999</v>
      </c>
    </row>
    <row r="176" spans="11:12" x14ac:dyDescent="0.25">
      <c r="K176" s="74">
        <v>44093</v>
      </c>
      <c r="L176" s="47">
        <v>92.632000000000005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D9EBC-7185-4B16-A9F6-66AD81BF010C}">
  <sheetPr codeName="Sheet7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Electricity, gas, water and waste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9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2.4311929979405678E-2</v>
      </c>
      <c r="C10" s="32">
        <v>1.4185737433320522E-2</v>
      </c>
      <c r="D10" s="32">
        <v>8.5578498556129201E-3</v>
      </c>
      <c r="E10" s="32">
        <v>-2.2129489124936841E-3</v>
      </c>
      <c r="F10" s="32">
        <v>7.3524564896588984E-2</v>
      </c>
      <c r="G10" s="32">
        <v>7.8042224154770246E-2</v>
      </c>
      <c r="H10" s="32">
        <v>-1.573374337643918E-2</v>
      </c>
      <c r="I10" s="67">
        <v>1.9476598255522504E-2</v>
      </c>
      <c r="J10" s="46"/>
      <c r="K10" s="46"/>
      <c r="L10" s="47"/>
    </row>
    <row r="11" spans="1:12" x14ac:dyDescent="0.25">
      <c r="A11" s="68" t="s">
        <v>6</v>
      </c>
      <c r="B11" s="32">
        <v>7.1946266353337229E-2</v>
      </c>
      <c r="C11" s="32">
        <v>5.832329108664025E-2</v>
      </c>
      <c r="D11" s="32">
        <v>1.3068814638026893E-2</v>
      </c>
      <c r="E11" s="32">
        <v>-1.9518973103517245E-3</v>
      </c>
      <c r="F11" s="32">
        <v>0.10662498133465914</v>
      </c>
      <c r="G11" s="32">
        <v>0.11967557300892628</v>
      </c>
      <c r="H11" s="32">
        <v>-5.2298704408945795E-2</v>
      </c>
      <c r="I11" s="67">
        <v>2.1351013171737154E-2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2.783257624918889E-2</v>
      </c>
      <c r="C12" s="32">
        <v>2.6030384020256925E-3</v>
      </c>
      <c r="D12" s="32">
        <v>1.347339234296685E-2</v>
      </c>
      <c r="E12" s="32">
        <v>-5.514900837840675E-3</v>
      </c>
      <c r="F12" s="32">
        <v>0.17374070504673367</v>
      </c>
      <c r="G12" s="32">
        <v>0.14783142300249374</v>
      </c>
      <c r="H12" s="32">
        <v>-1.2882916837656522E-2</v>
      </c>
      <c r="I12" s="67">
        <v>2.2731976058336656E-2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-2.0173605529657634E-2</v>
      </c>
      <c r="C13" s="32">
        <v>-1.0551091632172716E-2</v>
      </c>
      <c r="D13" s="32">
        <v>-4.7757051308217058E-3</v>
      </c>
      <c r="E13" s="32">
        <v>-9.786730824123957E-4</v>
      </c>
      <c r="F13" s="32">
        <v>6.8989081243187034E-3</v>
      </c>
      <c r="G13" s="32">
        <v>1.1992621652129332E-2</v>
      </c>
      <c r="H13" s="32">
        <v>0</v>
      </c>
      <c r="I13" s="67">
        <v>1.0471858895460207E-2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-2.6222276681778789E-3</v>
      </c>
      <c r="C14" s="32">
        <v>2.1669539522286563E-3</v>
      </c>
      <c r="D14" s="32">
        <v>1.0628259250062166E-2</v>
      </c>
      <c r="E14" s="32">
        <v>-4.5729823260413083E-3</v>
      </c>
      <c r="F14" s="32">
        <v>-3.0543847147743719E-3</v>
      </c>
      <c r="G14" s="32">
        <v>6.7001525973052312E-2</v>
      </c>
      <c r="H14" s="32">
        <v>1.4389140929794264E-2</v>
      </c>
      <c r="I14" s="67">
        <v>2.4255970693224382E-2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2.7086614173228218E-2</v>
      </c>
      <c r="C15" s="32">
        <v>5.4318748583086496E-3</v>
      </c>
      <c r="D15" s="32">
        <v>1.4787582945618105E-2</v>
      </c>
      <c r="E15" s="32">
        <v>9.1610046568435521E-4</v>
      </c>
      <c r="F15" s="32">
        <v>1.3848393846182638E-2</v>
      </c>
      <c r="G15" s="32">
        <v>4.5704862254154266E-2</v>
      </c>
      <c r="H15" s="32">
        <v>1.4627584135967764E-2</v>
      </c>
      <c r="I15" s="67">
        <v>2.2713625705634843E-2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-2.1119324181626542E-3</v>
      </c>
      <c r="C16" s="32">
        <v>-3.6900369003689537E-3</v>
      </c>
      <c r="D16" s="32">
        <v>-3.1645569620253333E-3</v>
      </c>
      <c r="E16" s="32">
        <v>2.6378264310200628E-4</v>
      </c>
      <c r="F16" s="32">
        <v>-3.3731261563018422E-2</v>
      </c>
      <c r="G16" s="32">
        <v>-6.3343304187334248E-2</v>
      </c>
      <c r="H16" s="32">
        <v>0</v>
      </c>
      <c r="I16" s="67">
        <v>1.5017379339432813E-2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2.068273092369477E-2</v>
      </c>
      <c r="C17" s="32">
        <v>2.0000000000000018E-2</v>
      </c>
      <c r="D17" s="32">
        <v>1.187790311877901E-2</v>
      </c>
      <c r="E17" s="32">
        <v>1.0053619302949013E-2</v>
      </c>
      <c r="F17" s="32">
        <v>3.5443682688237166E-2</v>
      </c>
      <c r="G17" s="32">
        <v>-9.9606266284485878E-2</v>
      </c>
      <c r="H17" s="32">
        <v>1.0306761084044602E-4</v>
      </c>
      <c r="I17" s="67">
        <v>8.2231768682117234E-3</v>
      </c>
      <c r="J17" s="46"/>
      <c r="K17" s="46"/>
      <c r="L17" s="47"/>
    </row>
    <row r="18" spans="1:12" x14ac:dyDescent="0.25">
      <c r="A18" s="69" t="s">
        <v>1</v>
      </c>
      <c r="B18" s="32">
        <v>-2.3667205169628391E-2</v>
      </c>
      <c r="C18" s="32">
        <v>-3.6124401913875559E-2</v>
      </c>
      <c r="D18" s="32">
        <v>3.0705394190870816E-3</v>
      </c>
      <c r="E18" s="32">
        <v>2.4958402662229595E-3</v>
      </c>
      <c r="F18" s="32">
        <v>1.7811343548643999E-2</v>
      </c>
      <c r="G18" s="32">
        <v>1.8256168839677844E-2</v>
      </c>
      <c r="H18" s="32">
        <v>8.2227194019137695E-3</v>
      </c>
      <c r="I18" s="67">
        <v>2.9719197166452549E-2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2.2999660501200836E-2</v>
      </c>
      <c r="C20" s="32">
        <v>1.5402875542908534E-2</v>
      </c>
      <c r="D20" s="32">
        <v>7.955547846771438E-3</v>
      </c>
      <c r="E20" s="32">
        <v>-2.4347138284329661E-3</v>
      </c>
      <c r="F20" s="32">
        <v>5.8603480538579333E-2</v>
      </c>
      <c r="G20" s="32">
        <v>6.9079994084510821E-2</v>
      </c>
      <c r="H20" s="32">
        <v>-1.5699799566183836E-2</v>
      </c>
      <c r="I20" s="67">
        <v>1.7393351437123172E-2</v>
      </c>
      <c r="J20" s="46"/>
      <c r="K20" s="46"/>
      <c r="L20" s="46"/>
    </row>
    <row r="21" spans="1:12" x14ac:dyDescent="0.25">
      <c r="A21" s="68" t="s">
        <v>13</v>
      </c>
      <c r="B21" s="32">
        <v>2.2367559099971457E-2</v>
      </c>
      <c r="C21" s="32">
        <v>1.0388797016290807E-2</v>
      </c>
      <c r="D21" s="32">
        <v>1.0317700453857714E-2</v>
      </c>
      <c r="E21" s="32">
        <v>-2.316683632279104E-3</v>
      </c>
      <c r="F21" s="32">
        <v>0.12132432502267099</v>
      </c>
      <c r="G21" s="32">
        <v>0.10738180560597521</v>
      </c>
      <c r="H21" s="32">
        <v>-1.6290174567156979E-2</v>
      </c>
      <c r="I21" s="67">
        <v>2.6240724587645481E-2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5.033734939759027E-2</v>
      </c>
      <c r="C22" s="32">
        <v>1.4877764842840424E-2</v>
      </c>
      <c r="D22" s="32">
        <v>1.134570765661258E-2</v>
      </c>
      <c r="E22" s="32">
        <v>1.4117647058823568E-2</v>
      </c>
      <c r="F22" s="32">
        <v>0.18762451079852194</v>
      </c>
      <c r="G22" s="32">
        <v>7.6046960819852627E-2</v>
      </c>
      <c r="H22" s="32">
        <v>7.66508926948406E-3</v>
      </c>
      <c r="I22" s="67">
        <v>4.991633835890763E-2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3.1449297264621423E-2</v>
      </c>
      <c r="C23" s="32">
        <v>4.72545267186808E-3</v>
      </c>
      <c r="D23" s="32">
        <v>5.3174252467227401E-3</v>
      </c>
      <c r="E23" s="32">
        <v>-2.7908343125734314E-3</v>
      </c>
      <c r="F23" s="32">
        <v>7.2037028060545349E-2</v>
      </c>
      <c r="G23" s="32">
        <v>5.012886215046275E-2</v>
      </c>
      <c r="H23" s="32">
        <v>-2.5483944536691672E-3</v>
      </c>
      <c r="I23" s="67">
        <v>6.9527600814474066E-3</v>
      </c>
      <c r="J23" s="46"/>
      <c r="K23" s="46" t="s">
        <v>48</v>
      </c>
      <c r="L23" s="47">
        <v>103.49</v>
      </c>
    </row>
    <row r="24" spans="1:12" x14ac:dyDescent="0.25">
      <c r="A24" s="68" t="s">
        <v>50</v>
      </c>
      <c r="B24" s="32">
        <v>4.0171250470938835E-2</v>
      </c>
      <c r="C24" s="32">
        <v>1.6871358735686126E-2</v>
      </c>
      <c r="D24" s="32">
        <v>1.22618492100528E-2</v>
      </c>
      <c r="E24" s="32">
        <v>-1.7966462603140609E-3</v>
      </c>
      <c r="F24" s="32">
        <v>0.11948905510731267</v>
      </c>
      <c r="G24" s="32">
        <v>0.10349416528138189</v>
      </c>
      <c r="H24" s="32">
        <v>-1.6233033710838396E-2</v>
      </c>
      <c r="I24" s="67">
        <v>2.8563073602980493E-2</v>
      </c>
      <c r="J24" s="46"/>
      <c r="K24" s="46" t="s">
        <v>49</v>
      </c>
      <c r="L24" s="47">
        <v>102.66</v>
      </c>
    </row>
    <row r="25" spans="1:12" x14ac:dyDescent="0.25">
      <c r="A25" s="68" t="s">
        <v>51</v>
      </c>
      <c r="B25" s="32">
        <v>3.6457254111184501E-2</v>
      </c>
      <c r="C25" s="32">
        <v>1.9863158975060635E-2</v>
      </c>
      <c r="D25" s="32">
        <v>1.0563389830508418E-2</v>
      </c>
      <c r="E25" s="32">
        <v>-1.4217046916255027E-3</v>
      </c>
      <c r="F25" s="32">
        <v>9.2094382219687354E-2</v>
      </c>
      <c r="G25" s="32">
        <v>9.3017019575704518E-2</v>
      </c>
      <c r="H25" s="32">
        <v>-1.9650406133208009E-2</v>
      </c>
      <c r="I25" s="67">
        <v>2.2875778448149475E-2</v>
      </c>
      <c r="J25" s="46"/>
      <c r="K25" s="46" t="s">
        <v>50</v>
      </c>
      <c r="L25" s="47">
        <v>102.29</v>
      </c>
    </row>
    <row r="26" spans="1:12" ht="17.25" customHeight="1" x14ac:dyDescent="0.25">
      <c r="A26" s="68" t="s">
        <v>52</v>
      </c>
      <c r="B26" s="32">
        <v>2.5218763913061215E-2</v>
      </c>
      <c r="C26" s="32">
        <v>1.9196072908703288E-2</v>
      </c>
      <c r="D26" s="32">
        <v>8.9253564884888004E-3</v>
      </c>
      <c r="E26" s="32">
        <v>-3.3742209519272981E-3</v>
      </c>
      <c r="F26" s="32">
        <v>4.7774094385423682E-2</v>
      </c>
      <c r="G26" s="32">
        <v>5.8082361182466347E-2</v>
      </c>
      <c r="H26" s="32">
        <v>-1.9767423771523185E-2</v>
      </c>
      <c r="I26" s="67">
        <v>1.1086137855564004E-2</v>
      </c>
      <c r="J26" s="58"/>
      <c r="K26" s="50" t="s">
        <v>51</v>
      </c>
      <c r="L26" s="47">
        <v>101.63</v>
      </c>
    </row>
    <row r="27" spans="1:12" x14ac:dyDescent="0.25">
      <c r="A27" s="68" t="s">
        <v>53</v>
      </c>
      <c r="B27" s="32">
        <v>-3.2552094078811544E-2</v>
      </c>
      <c r="C27" s="32">
        <v>8.9768692845615394E-3</v>
      </c>
      <c r="D27" s="32">
        <v>4.2231502302174651E-3</v>
      </c>
      <c r="E27" s="32">
        <v>-1.4968459317865612E-3</v>
      </c>
      <c r="F27" s="32">
        <v>-2.5753023743484316E-2</v>
      </c>
      <c r="G27" s="32">
        <v>4.4829412292880733E-2</v>
      </c>
      <c r="H27" s="32">
        <v>-4.1223283014777401E-3</v>
      </c>
      <c r="I27" s="67">
        <v>1.8032124618210243E-2</v>
      </c>
      <c r="J27" s="53"/>
      <c r="K27" s="41" t="s">
        <v>52</v>
      </c>
      <c r="L27" s="47">
        <v>100.59</v>
      </c>
    </row>
    <row r="28" spans="1:12" ht="15.75" thickBot="1" x14ac:dyDescent="0.3">
      <c r="A28" s="70" t="s">
        <v>54</v>
      </c>
      <c r="B28" s="71">
        <v>-5.6835637480798784E-2</v>
      </c>
      <c r="C28" s="71">
        <v>-4.8622366288493257E-3</v>
      </c>
      <c r="D28" s="71">
        <v>-1.6260162601625661E-3</v>
      </c>
      <c r="E28" s="71">
        <v>1.1513157894736947E-2</v>
      </c>
      <c r="F28" s="71">
        <v>-9.816978924408104E-2</v>
      </c>
      <c r="G28" s="71">
        <v>8.4114926590238115E-2</v>
      </c>
      <c r="H28" s="71">
        <v>4.3536344770473967E-3</v>
      </c>
      <c r="I28" s="72">
        <v>5.0529940826835817E-2</v>
      </c>
      <c r="J28" s="53"/>
      <c r="K28" s="41" t="s">
        <v>53</v>
      </c>
      <c r="L28" s="47">
        <v>95.88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94.78</v>
      </c>
    </row>
    <row r="30" spans="1:12" ht="15.75" customHeight="1" x14ac:dyDescent="0.25">
      <c r="A30" s="26" t="str">
        <f>"Indexed number of payroll jobs and total wages, "&amp;$L$1</f>
        <v>Indexed number of payroll jobs and total wages, Electricity, gas, water and waste services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103.86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102.6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102.76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102.56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101.61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96.34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94.47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105.03</v>
      </c>
    </row>
    <row r="41" spans="1:12" x14ac:dyDescent="0.25">
      <c r="K41" s="46" t="s">
        <v>49</v>
      </c>
      <c r="L41" s="47">
        <v>103.14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104.02</v>
      </c>
    </row>
    <row r="43" spans="1:12" ht="15.4" customHeight="1" x14ac:dyDescent="0.25">
      <c r="A43" s="26" t="str">
        <f>"Indexed number of payroll jobs in "&amp;$L$1&amp;" each week by age group"</f>
        <v>Indexed number of payroll jobs in Electricity, gas, water and waste services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103.65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102.52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96.74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94.32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101.41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102.19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98.81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99.61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101.14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100.65</v>
      </c>
    </row>
    <row r="57" spans="1:12" ht="15.4" customHeight="1" x14ac:dyDescent="0.25">
      <c r="K57" s="41" t="s">
        <v>2</v>
      </c>
      <c r="L57" s="47">
        <v>99.91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58" s="41" t="s">
        <v>1</v>
      </c>
      <c r="L58" s="47">
        <v>99.68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106.16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101.29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98.29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98.88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100.32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100.25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100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95.46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107.5</v>
      </c>
    </row>
    <row r="70" spans="1:12" ht="15.4" customHeight="1" x14ac:dyDescent="0.25">
      <c r="K70" s="46" t="s">
        <v>5</v>
      </c>
      <c r="L70" s="47">
        <v>102.46</v>
      </c>
    </row>
    <row r="71" spans="1:12" ht="15.4" customHeight="1" x14ac:dyDescent="0.25">
      <c r="K71" s="46" t="s">
        <v>46</v>
      </c>
      <c r="L71" s="47">
        <v>97.82</v>
      </c>
    </row>
    <row r="72" spans="1:12" ht="15.4" customHeight="1" x14ac:dyDescent="0.25">
      <c r="K72" s="50" t="s">
        <v>4</v>
      </c>
      <c r="L72" s="47">
        <v>99.91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3" s="41" t="s">
        <v>3</v>
      </c>
      <c r="L73" s="47">
        <v>101.86</v>
      </c>
    </row>
    <row r="74" spans="1:12" ht="15.4" customHeight="1" x14ac:dyDescent="0.25">
      <c r="K74" s="41" t="s">
        <v>45</v>
      </c>
      <c r="L74" s="47">
        <v>100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100.87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96.3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100.25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102.47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99.37</v>
      </c>
    </row>
    <row r="83" spans="1:12" ht="15.4" customHeight="1" x14ac:dyDescent="0.25">
      <c r="K83" s="50" t="s">
        <v>4</v>
      </c>
      <c r="L83" s="47">
        <v>99.28</v>
      </c>
    </row>
    <row r="84" spans="1:12" ht="15.4" customHeight="1" x14ac:dyDescent="0.25">
      <c r="K84" s="41" t="s">
        <v>3</v>
      </c>
      <c r="L84" s="47">
        <v>104.45</v>
      </c>
    </row>
    <row r="85" spans="1:12" ht="15.4" customHeight="1" x14ac:dyDescent="0.25">
      <c r="K85" s="41" t="s">
        <v>45</v>
      </c>
      <c r="L85" s="47">
        <v>99.09</v>
      </c>
    </row>
    <row r="86" spans="1:12" ht="15.4" customHeight="1" x14ac:dyDescent="0.25">
      <c r="K86" s="41" t="s">
        <v>2</v>
      </c>
      <c r="L86" s="47">
        <v>100.48</v>
      </c>
    </row>
    <row r="87" spans="1:12" ht="15.4" customHeight="1" x14ac:dyDescent="0.25">
      <c r="K87" s="41" t="s">
        <v>1</v>
      </c>
      <c r="L87" s="47">
        <v>103.87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104.16</v>
      </c>
    </row>
    <row r="90" spans="1:12" ht="15" customHeight="1" x14ac:dyDescent="0.25">
      <c r="K90" s="46" t="s">
        <v>5</v>
      </c>
      <c r="L90" s="47">
        <v>100.93</v>
      </c>
    </row>
    <row r="91" spans="1:12" ht="15" customHeight="1" x14ac:dyDescent="0.25">
      <c r="A91" s="26"/>
      <c r="K91" s="46" t="s">
        <v>46</v>
      </c>
      <c r="L91" s="47">
        <v>98.65</v>
      </c>
    </row>
    <row r="92" spans="1:12" ht="15" customHeight="1" x14ac:dyDescent="0.25">
      <c r="K92" s="50" t="s">
        <v>4</v>
      </c>
      <c r="L92" s="47">
        <v>98.04</v>
      </c>
    </row>
    <row r="93" spans="1:12" ht="15" customHeight="1" x14ac:dyDescent="0.25">
      <c r="K93" s="41" t="s">
        <v>3</v>
      </c>
      <c r="L93" s="47">
        <v>102.86</v>
      </c>
    </row>
    <row r="94" spans="1:12" ht="15" customHeight="1" x14ac:dyDescent="0.25">
      <c r="K94" s="41" t="s">
        <v>45</v>
      </c>
      <c r="L94" s="47">
        <v>100</v>
      </c>
    </row>
    <row r="95" spans="1:12" ht="15" customHeight="1" x14ac:dyDescent="0.25">
      <c r="K95" s="41" t="s">
        <v>2</v>
      </c>
      <c r="L95" s="47">
        <v>100.72</v>
      </c>
    </row>
    <row r="96" spans="1:12" ht="15" customHeight="1" x14ac:dyDescent="0.25">
      <c r="K96" s="41" t="s">
        <v>1</v>
      </c>
      <c r="L96" s="47">
        <v>100.35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105.65</v>
      </c>
    </row>
    <row r="99" spans="1:12" x14ac:dyDescent="0.25">
      <c r="A99" s="25"/>
      <c r="B99" s="24"/>
      <c r="K99" s="46" t="s">
        <v>5</v>
      </c>
      <c r="L99" s="47">
        <v>102.78</v>
      </c>
    </row>
    <row r="100" spans="1:12" x14ac:dyDescent="0.25">
      <c r="A100" s="25"/>
      <c r="B100" s="24"/>
      <c r="K100" s="46" t="s">
        <v>46</v>
      </c>
      <c r="L100" s="47">
        <v>98.07</v>
      </c>
    </row>
    <row r="101" spans="1:12" x14ac:dyDescent="0.25">
      <c r="A101" s="25"/>
      <c r="B101" s="24"/>
      <c r="K101" s="50" t="s">
        <v>4</v>
      </c>
      <c r="L101" s="47">
        <v>99.11</v>
      </c>
    </row>
    <row r="102" spans="1:12" x14ac:dyDescent="0.25">
      <c r="A102" s="25"/>
      <c r="B102" s="24"/>
      <c r="K102" s="41" t="s">
        <v>3</v>
      </c>
      <c r="L102" s="47">
        <v>104.23</v>
      </c>
    </row>
    <row r="103" spans="1:12" x14ac:dyDescent="0.25">
      <c r="A103" s="25"/>
      <c r="B103" s="24"/>
      <c r="K103" s="41" t="s">
        <v>45</v>
      </c>
      <c r="L103" s="47">
        <v>99.5</v>
      </c>
    </row>
    <row r="104" spans="1:12" x14ac:dyDescent="0.25">
      <c r="A104" s="25"/>
      <c r="B104" s="24"/>
      <c r="K104" s="41" t="s">
        <v>2</v>
      </c>
      <c r="L104" s="47">
        <v>102.74</v>
      </c>
    </row>
    <row r="105" spans="1:12" x14ac:dyDescent="0.25">
      <c r="A105" s="25"/>
      <c r="B105" s="24"/>
      <c r="K105" s="41" t="s">
        <v>1</v>
      </c>
      <c r="L105" s="47">
        <v>101.64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100.0423</v>
      </c>
    </row>
    <row r="109" spans="1:12" x14ac:dyDescent="0.25">
      <c r="K109" s="74">
        <v>43918</v>
      </c>
      <c r="L109" s="47">
        <v>99.533000000000001</v>
      </c>
    </row>
    <row r="110" spans="1:12" x14ac:dyDescent="0.25">
      <c r="K110" s="74">
        <v>43925</v>
      </c>
      <c r="L110" s="47">
        <v>97.532399999999996</v>
      </c>
    </row>
    <row r="111" spans="1:12" x14ac:dyDescent="0.25">
      <c r="K111" s="74">
        <v>43932</v>
      </c>
      <c r="L111" s="47">
        <v>98.864599999999996</v>
      </c>
    </row>
    <row r="112" spans="1:12" x14ac:dyDescent="0.25">
      <c r="K112" s="74">
        <v>43939</v>
      </c>
      <c r="L112" s="47">
        <v>99.122900000000001</v>
      </c>
    </row>
    <row r="113" spans="11:12" x14ac:dyDescent="0.25">
      <c r="K113" s="74">
        <v>43946</v>
      </c>
      <c r="L113" s="47">
        <v>98.982200000000006</v>
      </c>
    </row>
    <row r="114" spans="11:12" x14ac:dyDescent="0.25">
      <c r="K114" s="74">
        <v>43953</v>
      </c>
      <c r="L114" s="47">
        <v>99.396900000000002</v>
      </c>
    </row>
    <row r="115" spans="11:12" x14ac:dyDescent="0.25">
      <c r="K115" s="74">
        <v>43960</v>
      </c>
      <c r="L115" s="47">
        <v>99.586299999999994</v>
      </c>
    </row>
    <row r="116" spans="11:12" x14ac:dyDescent="0.25">
      <c r="K116" s="74">
        <v>43967</v>
      </c>
      <c r="L116" s="47">
        <v>99.777500000000003</v>
      </c>
    </row>
    <row r="117" spans="11:12" x14ac:dyDescent="0.25">
      <c r="K117" s="74">
        <v>43974</v>
      </c>
      <c r="L117" s="47">
        <v>99.842799999999997</v>
      </c>
    </row>
    <row r="118" spans="11:12" x14ac:dyDescent="0.25">
      <c r="K118" s="74">
        <v>43981</v>
      </c>
      <c r="L118" s="47">
        <v>99.885999999999996</v>
      </c>
    </row>
    <row r="119" spans="11:12" x14ac:dyDescent="0.25">
      <c r="K119" s="74">
        <v>43988</v>
      </c>
      <c r="L119" s="47">
        <v>100.0506</v>
      </c>
    </row>
    <row r="120" spans="11:12" x14ac:dyDescent="0.25">
      <c r="K120" s="74">
        <v>43995</v>
      </c>
      <c r="L120" s="47">
        <v>100.7557</v>
      </c>
    </row>
    <row r="121" spans="11:12" x14ac:dyDescent="0.25">
      <c r="K121" s="74">
        <v>44002</v>
      </c>
      <c r="L121" s="47">
        <v>100.7475</v>
      </c>
    </row>
    <row r="122" spans="11:12" x14ac:dyDescent="0.25">
      <c r="K122" s="74">
        <v>44009</v>
      </c>
      <c r="L122" s="47">
        <v>99.615700000000004</v>
      </c>
    </row>
    <row r="123" spans="11:12" x14ac:dyDescent="0.25">
      <c r="K123" s="74">
        <v>44016</v>
      </c>
      <c r="L123" s="47">
        <v>101.2099</v>
      </c>
    </row>
    <row r="124" spans="11:12" x14ac:dyDescent="0.25">
      <c r="K124" s="74">
        <v>44023</v>
      </c>
      <c r="L124" s="47">
        <v>102.41889999999999</v>
      </c>
    </row>
    <row r="125" spans="11:12" x14ac:dyDescent="0.25">
      <c r="K125" s="74">
        <v>44030</v>
      </c>
      <c r="L125" s="47">
        <v>102.2985</v>
      </c>
    </row>
    <row r="126" spans="11:12" x14ac:dyDescent="0.25">
      <c r="K126" s="74">
        <v>44037</v>
      </c>
      <c r="L126" s="47">
        <v>102.6074</v>
      </c>
    </row>
    <row r="127" spans="11:12" x14ac:dyDescent="0.25">
      <c r="K127" s="74">
        <v>44044</v>
      </c>
      <c r="L127" s="47">
        <v>102.486</v>
      </c>
    </row>
    <row r="128" spans="11:12" x14ac:dyDescent="0.25">
      <c r="K128" s="74">
        <v>44051</v>
      </c>
      <c r="L128" s="47">
        <v>102.15779999999999</v>
      </c>
    </row>
    <row r="129" spans="1:12" x14ac:dyDescent="0.25">
      <c r="K129" s="74">
        <v>44058</v>
      </c>
      <c r="L129" s="47">
        <v>101.9997</v>
      </c>
    </row>
    <row r="130" spans="1:12" x14ac:dyDescent="0.25">
      <c r="K130" s="74">
        <v>44065</v>
      </c>
      <c r="L130" s="47">
        <v>100.99850000000001</v>
      </c>
    </row>
    <row r="131" spans="1:12" x14ac:dyDescent="0.25">
      <c r="K131" s="74">
        <v>44072</v>
      </c>
      <c r="L131" s="47">
        <v>101.02509999999999</v>
      </c>
    </row>
    <row r="132" spans="1:12" x14ac:dyDescent="0.25">
      <c r="K132" s="74">
        <v>44079</v>
      </c>
      <c r="L132" s="47">
        <v>101.7873</v>
      </c>
    </row>
    <row r="133" spans="1:12" x14ac:dyDescent="0.25">
      <c r="K133" s="74">
        <v>44086</v>
      </c>
      <c r="L133" s="47">
        <v>101.562</v>
      </c>
    </row>
    <row r="134" spans="1:12" x14ac:dyDescent="0.25">
      <c r="K134" s="74">
        <v>44093</v>
      </c>
      <c r="L134" s="47">
        <v>102.4312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98.801000000000002</v>
      </c>
    </row>
    <row r="151" spans="11:12" x14ac:dyDescent="0.25">
      <c r="K151" s="74">
        <v>43918</v>
      </c>
      <c r="L151" s="47">
        <v>98.379900000000006</v>
      </c>
    </row>
    <row r="152" spans="11:12" x14ac:dyDescent="0.25">
      <c r="K152" s="74">
        <v>43925</v>
      </c>
      <c r="L152" s="47">
        <v>96.892899999999997</v>
      </c>
    </row>
    <row r="153" spans="11:12" x14ac:dyDescent="0.25">
      <c r="K153" s="74">
        <v>43932</v>
      </c>
      <c r="L153" s="47">
        <v>97.311499999999995</v>
      </c>
    </row>
    <row r="154" spans="11:12" x14ac:dyDescent="0.25">
      <c r="K154" s="74">
        <v>43939</v>
      </c>
      <c r="L154" s="47">
        <v>99.001300000000001</v>
      </c>
    </row>
    <row r="155" spans="11:12" x14ac:dyDescent="0.25">
      <c r="K155" s="74">
        <v>43946</v>
      </c>
      <c r="L155" s="47">
        <v>98.563599999999994</v>
      </c>
    </row>
    <row r="156" spans="11:12" x14ac:dyDescent="0.25">
      <c r="K156" s="74">
        <v>43953</v>
      </c>
      <c r="L156" s="47">
        <v>98.316299999999998</v>
      </c>
    </row>
    <row r="157" spans="11:12" x14ac:dyDescent="0.25">
      <c r="K157" s="74">
        <v>43960</v>
      </c>
      <c r="L157" s="47">
        <v>96.333100000000002</v>
      </c>
    </row>
    <row r="158" spans="11:12" x14ac:dyDescent="0.25">
      <c r="K158" s="74">
        <v>43967</v>
      </c>
      <c r="L158" s="47">
        <v>96.689700000000002</v>
      </c>
    </row>
    <row r="159" spans="11:12" x14ac:dyDescent="0.25">
      <c r="K159" s="74">
        <v>43974</v>
      </c>
      <c r="L159" s="47">
        <v>96.963700000000003</v>
      </c>
    </row>
    <row r="160" spans="11:12" x14ac:dyDescent="0.25">
      <c r="K160" s="74">
        <v>43981</v>
      </c>
      <c r="L160" s="47">
        <v>97.981200000000001</v>
      </c>
    </row>
    <row r="161" spans="11:12" x14ac:dyDescent="0.25">
      <c r="K161" s="74">
        <v>43988</v>
      </c>
      <c r="L161" s="47">
        <v>98.784700000000001</v>
      </c>
    </row>
    <row r="162" spans="11:12" x14ac:dyDescent="0.25">
      <c r="K162" s="74">
        <v>43995</v>
      </c>
      <c r="L162" s="47">
        <v>99.662999999999997</v>
      </c>
    </row>
    <row r="163" spans="11:12" x14ac:dyDescent="0.25">
      <c r="K163" s="74">
        <v>44002</v>
      </c>
      <c r="L163" s="47">
        <v>99.667400000000001</v>
      </c>
    </row>
    <row r="164" spans="11:12" x14ac:dyDescent="0.25">
      <c r="K164" s="74">
        <v>44009</v>
      </c>
      <c r="L164" s="47">
        <v>98.234499999999997</v>
      </c>
    </row>
    <row r="165" spans="11:12" x14ac:dyDescent="0.25">
      <c r="K165" s="74">
        <v>44016</v>
      </c>
      <c r="L165" s="47">
        <v>100.48269999999999</v>
      </c>
    </row>
    <row r="166" spans="11:12" x14ac:dyDescent="0.25">
      <c r="K166" s="74">
        <v>44023</v>
      </c>
      <c r="L166" s="47">
        <v>103.0303</v>
      </c>
    </row>
    <row r="167" spans="11:12" x14ac:dyDescent="0.25">
      <c r="K167" s="74">
        <v>44030</v>
      </c>
      <c r="L167" s="47">
        <v>102.57380000000001</v>
      </c>
    </row>
    <row r="168" spans="11:12" x14ac:dyDescent="0.25">
      <c r="K168" s="74">
        <v>44037</v>
      </c>
      <c r="L168" s="47">
        <v>101.6357</v>
      </c>
    </row>
    <row r="169" spans="11:12" x14ac:dyDescent="0.25">
      <c r="K169" s="74">
        <v>44044</v>
      </c>
      <c r="L169" s="47">
        <v>101.3267</v>
      </c>
    </row>
    <row r="170" spans="11:12" x14ac:dyDescent="0.25">
      <c r="K170" s="74">
        <v>44051</v>
      </c>
      <c r="L170" s="47">
        <v>100.7611</v>
      </c>
    </row>
    <row r="171" spans="11:12" x14ac:dyDescent="0.25">
      <c r="K171" s="74">
        <v>44058</v>
      </c>
      <c r="L171" s="47">
        <v>100.73569999999999</v>
      </c>
    </row>
    <row r="172" spans="11:12" x14ac:dyDescent="0.25">
      <c r="K172" s="74">
        <v>44065</v>
      </c>
      <c r="L172" s="47">
        <v>99.5809</v>
      </c>
    </row>
    <row r="173" spans="11:12" x14ac:dyDescent="0.25">
      <c r="K173" s="74">
        <v>44072</v>
      </c>
      <c r="L173" s="47">
        <v>100.7581</v>
      </c>
    </row>
    <row r="174" spans="11:12" x14ac:dyDescent="0.25">
      <c r="K174" s="74">
        <v>44079</v>
      </c>
      <c r="L174" s="47">
        <v>106.98480000000001</v>
      </c>
    </row>
    <row r="175" spans="11:12" x14ac:dyDescent="0.25">
      <c r="K175" s="74">
        <v>44086</v>
      </c>
      <c r="L175" s="47">
        <v>109.0685</v>
      </c>
    </row>
    <row r="176" spans="11:12" x14ac:dyDescent="0.25">
      <c r="K176" s="74">
        <v>44093</v>
      </c>
      <c r="L176" s="47">
        <v>107.35250000000001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A7BD-8A58-4098-ADAF-46282B50FC2F}">
  <sheetPr codeName="Sheet8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Construction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8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-5.4708838748580235E-2</v>
      </c>
      <c r="C10" s="32">
        <v>-2.2922405933519019E-2</v>
      </c>
      <c r="D10" s="32">
        <v>-4.528752880330611E-4</v>
      </c>
      <c r="E10" s="32">
        <v>-9.9809013785945311E-3</v>
      </c>
      <c r="F10" s="32">
        <v>-7.9125581990672766E-2</v>
      </c>
      <c r="G10" s="32">
        <v>-2.0855975835003981E-2</v>
      </c>
      <c r="H10" s="32">
        <v>2.866560863969525E-3</v>
      </c>
      <c r="I10" s="67">
        <v>-1.8481782075511877E-2</v>
      </c>
      <c r="J10" s="46"/>
      <c r="K10" s="46"/>
      <c r="L10" s="47"/>
    </row>
    <row r="11" spans="1:12" x14ac:dyDescent="0.25">
      <c r="A11" s="68" t="s">
        <v>6</v>
      </c>
      <c r="B11" s="32">
        <v>-6.9906224737267597E-2</v>
      </c>
      <c r="C11" s="32">
        <v>-3.4316543407910349E-2</v>
      </c>
      <c r="D11" s="32">
        <v>-3.1351746844704431E-3</v>
      </c>
      <c r="E11" s="32">
        <v>-1.4637246717765784E-2</v>
      </c>
      <c r="F11" s="32">
        <v>-0.10658219054435647</v>
      </c>
      <c r="G11" s="32">
        <v>-3.0554083827950884E-2</v>
      </c>
      <c r="H11" s="32">
        <v>7.3949451934107735E-3</v>
      </c>
      <c r="I11" s="67">
        <v>-2.9391585789684482E-2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-6.8994708994709053E-2</v>
      </c>
      <c r="C12" s="32">
        <v>-2.6085039298117452E-2</v>
      </c>
      <c r="D12" s="32">
        <v>9.1717591532680665E-4</v>
      </c>
      <c r="E12" s="32">
        <v>-1.2715670876245366E-2</v>
      </c>
      <c r="F12" s="32">
        <v>-0.10941481777386319</v>
      </c>
      <c r="G12" s="32">
        <v>-1.0002980232665437E-2</v>
      </c>
      <c r="H12" s="32">
        <v>1.313313998247545E-2</v>
      </c>
      <c r="I12" s="67">
        <v>-2.8335075194717452E-2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-4.1625728834129183E-2</v>
      </c>
      <c r="C13" s="32">
        <v>-1.6887758208894543E-2</v>
      </c>
      <c r="D13" s="32">
        <v>4.0649398934200498E-4</v>
      </c>
      <c r="E13" s="32">
        <v>-9.6145978234186691E-3</v>
      </c>
      <c r="F13" s="32">
        <v>-5.3162896059967379E-2</v>
      </c>
      <c r="G13" s="32">
        <v>-3.2707132011040141E-2</v>
      </c>
      <c r="H13" s="32">
        <v>-3.8675226050678413E-3</v>
      </c>
      <c r="I13" s="67">
        <v>-1.9371282932064471E-2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2.2312373225152893E-3</v>
      </c>
      <c r="C14" s="32">
        <v>-4.1650799695358565E-4</v>
      </c>
      <c r="D14" s="32">
        <v>6.6030726457828592E-3</v>
      </c>
      <c r="E14" s="32">
        <v>-2.4387328153018251E-3</v>
      </c>
      <c r="F14" s="32">
        <v>2.2177844456807039E-2</v>
      </c>
      <c r="G14" s="32">
        <v>1.5089502130817056E-2</v>
      </c>
      <c r="H14" s="32">
        <v>8.3321257213577749E-3</v>
      </c>
      <c r="I14" s="67">
        <v>4.4319058735680095E-3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-3.5576033446305222E-2</v>
      </c>
      <c r="C15" s="32">
        <v>-9.7309997967891526E-3</v>
      </c>
      <c r="D15" s="32">
        <v>-3.5678411225701367E-3</v>
      </c>
      <c r="E15" s="32">
        <v>4.789665622271233E-3</v>
      </c>
      <c r="F15" s="32">
        <v>-3.5368455736310977E-2</v>
      </c>
      <c r="G15" s="32">
        <v>-1.0976940160231319E-2</v>
      </c>
      <c r="H15" s="32">
        <v>-1.3623423584531391E-2</v>
      </c>
      <c r="I15" s="67">
        <v>1.553690597375601E-2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-5.354852624011508E-2</v>
      </c>
      <c r="C16" s="32">
        <v>-9.7675817976683454E-3</v>
      </c>
      <c r="D16" s="32">
        <v>8.2821475070842254E-3</v>
      </c>
      <c r="E16" s="32">
        <v>-1.1806554151214677E-2</v>
      </c>
      <c r="F16" s="32">
        <v>-0.13485290562256314</v>
      </c>
      <c r="G16" s="32">
        <v>-2.1139359351164955E-2</v>
      </c>
      <c r="H16" s="32">
        <v>-7.7489268199881778E-4</v>
      </c>
      <c r="I16" s="67">
        <v>-9.3966708335034843E-3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-3.6249136541561144E-2</v>
      </c>
      <c r="C17" s="32">
        <v>-1.9198594024604665E-2</v>
      </c>
      <c r="D17" s="32">
        <v>3.9745742384265093E-3</v>
      </c>
      <c r="E17" s="32">
        <v>-1.2085308056872024E-2</v>
      </c>
      <c r="F17" s="32">
        <v>-4.045716470925953E-2</v>
      </c>
      <c r="G17" s="32">
        <v>-5.7206767300128303E-2</v>
      </c>
      <c r="H17" s="32">
        <v>-7.0976637848442214E-3</v>
      </c>
      <c r="I17" s="67">
        <v>-1.9863964433455394E-2</v>
      </c>
      <c r="J17" s="46"/>
      <c r="K17" s="46"/>
      <c r="L17" s="47"/>
    </row>
    <row r="18" spans="1:12" x14ac:dyDescent="0.25">
      <c r="A18" s="69" t="s">
        <v>1</v>
      </c>
      <c r="B18" s="32">
        <v>-6.2649006622516601E-2</v>
      </c>
      <c r="C18" s="32">
        <v>-2.9961701269905272E-2</v>
      </c>
      <c r="D18" s="32">
        <v>-7.5581395348844893E-4</v>
      </c>
      <c r="E18" s="32">
        <v>-1.2305168170631653E-2</v>
      </c>
      <c r="F18" s="32">
        <v>-2.2067820242745673E-2</v>
      </c>
      <c r="G18" s="32">
        <v>-8.3728503146708322E-3</v>
      </c>
      <c r="H18" s="32">
        <v>-1.7370371745998647E-2</v>
      </c>
      <c r="I18" s="67">
        <v>-9.6382292273464731E-3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-6.3475328351133564E-2</v>
      </c>
      <c r="C20" s="32">
        <v>-2.3584943716100204E-2</v>
      </c>
      <c r="D20" s="32">
        <v>-1.9279610165612304E-4</v>
      </c>
      <c r="E20" s="32">
        <v>-1.0579780046612197E-2</v>
      </c>
      <c r="F20" s="32">
        <v>-8.9790061003506949E-2</v>
      </c>
      <c r="G20" s="32">
        <v>-2.0775865993722942E-2</v>
      </c>
      <c r="H20" s="32">
        <v>4.0462324514936032E-3</v>
      </c>
      <c r="I20" s="67">
        <v>-1.9198432811514787E-2</v>
      </c>
      <c r="J20" s="46"/>
      <c r="K20" s="46"/>
      <c r="L20" s="46"/>
    </row>
    <row r="21" spans="1:12" x14ac:dyDescent="0.25">
      <c r="A21" s="68" t="s">
        <v>13</v>
      </c>
      <c r="B21" s="32">
        <v>-3.3136503370502335E-2</v>
      </c>
      <c r="C21" s="32">
        <v>-2.233528579762023E-2</v>
      </c>
      <c r="D21" s="32">
        <v>-1.5429061084587525E-3</v>
      </c>
      <c r="E21" s="32">
        <v>-7.4440682359421251E-3</v>
      </c>
      <c r="F21" s="32">
        <v>-1.8189706555066132E-2</v>
      </c>
      <c r="G21" s="32">
        <v>-2.0623483132638509E-2</v>
      </c>
      <c r="H21" s="32">
        <v>-4.1375642709520211E-3</v>
      </c>
      <c r="I21" s="67">
        <v>-1.4389285951393882E-2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8.5558121101423357E-2</v>
      </c>
      <c r="C22" s="32">
        <v>2.1084050423891831E-4</v>
      </c>
      <c r="D22" s="32">
        <v>1.9288145297242654E-3</v>
      </c>
      <c r="E22" s="32">
        <v>-6.5411110408898354E-3</v>
      </c>
      <c r="F22" s="32">
        <v>0.20501817073257755</v>
      </c>
      <c r="G22" s="32">
        <v>-4.4742280745040386E-3</v>
      </c>
      <c r="H22" s="32">
        <v>3.4613172197195397E-4</v>
      </c>
      <c r="I22" s="67">
        <v>-7.4339372207774534E-3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-5.482321005188584E-2</v>
      </c>
      <c r="C23" s="32">
        <v>-2.2384196185286087E-2</v>
      </c>
      <c r="D23" s="32">
        <v>-1.0948905109489093E-3</v>
      </c>
      <c r="E23" s="32">
        <v>-1.0273336647957043E-2</v>
      </c>
      <c r="F23" s="32">
        <v>-5.0566040319555361E-2</v>
      </c>
      <c r="G23" s="32">
        <v>-1.0790209090299041E-2</v>
      </c>
      <c r="H23" s="32">
        <v>5.8720134172105531E-3</v>
      </c>
      <c r="I23" s="67">
        <v>-1.6235929298640595E-2</v>
      </c>
      <c r="J23" s="46"/>
      <c r="K23" s="46" t="s">
        <v>48</v>
      </c>
      <c r="L23" s="47">
        <v>108.53</v>
      </c>
    </row>
    <row r="24" spans="1:12" x14ac:dyDescent="0.25">
      <c r="A24" s="68" t="s">
        <v>50</v>
      </c>
      <c r="B24" s="32">
        <v>-5.8519231088186019E-2</v>
      </c>
      <c r="C24" s="32">
        <v>-2.2937943221719825E-2</v>
      </c>
      <c r="D24" s="32">
        <v>-7.0358069172715698E-4</v>
      </c>
      <c r="E24" s="32">
        <v>-9.4685630917852315E-3</v>
      </c>
      <c r="F24" s="32">
        <v>-9.1259026954664479E-2</v>
      </c>
      <c r="G24" s="32">
        <v>-1.992089037915179E-2</v>
      </c>
      <c r="H24" s="32">
        <v>1.3286272195585092E-3</v>
      </c>
      <c r="I24" s="67">
        <v>-2.0710548585093802E-2</v>
      </c>
      <c r="J24" s="46"/>
      <c r="K24" s="46" t="s">
        <v>49</v>
      </c>
      <c r="L24" s="47">
        <v>96.68</v>
      </c>
    </row>
    <row r="25" spans="1:12" x14ac:dyDescent="0.25">
      <c r="A25" s="68" t="s">
        <v>51</v>
      </c>
      <c r="B25" s="32">
        <v>-5.0665395842020677E-2</v>
      </c>
      <c r="C25" s="32">
        <v>-1.8304291247333904E-2</v>
      </c>
      <c r="D25" s="32">
        <v>1.2002607213814631E-3</v>
      </c>
      <c r="E25" s="32">
        <v>-8.3790834404080528E-3</v>
      </c>
      <c r="F25" s="32">
        <v>-8.4937911763399709E-2</v>
      </c>
      <c r="G25" s="32">
        <v>-2.2074988000419071E-2</v>
      </c>
      <c r="H25" s="32">
        <v>6.0659751233684833E-3</v>
      </c>
      <c r="I25" s="67">
        <v>-2.1261978062479425E-2</v>
      </c>
      <c r="J25" s="46"/>
      <c r="K25" s="46" t="s">
        <v>50</v>
      </c>
      <c r="L25" s="47">
        <v>96.36</v>
      </c>
    </row>
    <row r="26" spans="1:12" ht="17.25" customHeight="1" x14ac:dyDescent="0.25">
      <c r="A26" s="68" t="s">
        <v>52</v>
      </c>
      <c r="B26" s="32">
        <v>-4.5370266927343139E-2</v>
      </c>
      <c r="C26" s="32">
        <v>-1.4645512015320383E-2</v>
      </c>
      <c r="D26" s="32">
        <v>3.6657088323510667E-3</v>
      </c>
      <c r="E26" s="32">
        <v>-7.5252141511495951E-3</v>
      </c>
      <c r="F26" s="32">
        <v>-8.3076414501982665E-2</v>
      </c>
      <c r="G26" s="32">
        <v>-1.9691974104654508E-2</v>
      </c>
      <c r="H26" s="32">
        <v>2.561460408465388E-3</v>
      </c>
      <c r="I26" s="67">
        <v>-1.5105421349706272E-2</v>
      </c>
      <c r="J26" s="58"/>
      <c r="K26" s="50" t="s">
        <v>51</v>
      </c>
      <c r="L26" s="47">
        <v>96.7</v>
      </c>
    </row>
    <row r="27" spans="1:12" x14ac:dyDescent="0.25">
      <c r="A27" s="68" t="s">
        <v>53</v>
      </c>
      <c r="B27" s="32">
        <v>-6.7865442547697663E-2</v>
      </c>
      <c r="C27" s="32">
        <v>-1.3425274558429123E-2</v>
      </c>
      <c r="D27" s="32">
        <v>2.274094449728814E-3</v>
      </c>
      <c r="E27" s="32">
        <v>-6.0812019316759391E-3</v>
      </c>
      <c r="F27" s="32">
        <v>-0.11098136872273301</v>
      </c>
      <c r="G27" s="32">
        <v>-1.6204198724061092E-2</v>
      </c>
      <c r="H27" s="32">
        <v>3.3066205636138601E-3</v>
      </c>
      <c r="I27" s="67">
        <v>-1.1051541047266578E-2</v>
      </c>
      <c r="J27" s="53"/>
      <c r="K27" s="41" t="s">
        <v>52</v>
      </c>
      <c r="L27" s="47">
        <v>96.88</v>
      </c>
    </row>
    <row r="28" spans="1:12" ht="15.75" thickBot="1" x14ac:dyDescent="0.3">
      <c r="A28" s="70" t="s">
        <v>54</v>
      </c>
      <c r="B28" s="71">
        <v>-9.787208607292297E-2</v>
      </c>
      <c r="C28" s="71">
        <v>-2.7956204379562144E-2</v>
      </c>
      <c r="D28" s="71">
        <v>1.2781954887217672E-3</v>
      </c>
      <c r="E28" s="71">
        <v>-1.2232415902140636E-2</v>
      </c>
      <c r="F28" s="71">
        <v>-7.0615981124441562E-2</v>
      </c>
      <c r="G28" s="71">
        <v>-2.6740590318414692E-2</v>
      </c>
      <c r="H28" s="71">
        <v>5.579737346336433E-3</v>
      </c>
      <c r="I28" s="72">
        <v>-1.2615825582491302E-2</v>
      </c>
      <c r="J28" s="53"/>
      <c r="K28" s="41" t="s">
        <v>53</v>
      </c>
      <c r="L28" s="47">
        <v>94.48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92.81</v>
      </c>
    </row>
    <row r="30" spans="1:12" ht="15.75" customHeight="1" x14ac:dyDescent="0.25">
      <c r="A30" s="26" t="str">
        <f>"Indexed number of payroll jobs and total wages, "&amp;$L$1</f>
        <v>Indexed number of payroll jobs and total wages, Construction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108.35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94.62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94.21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94.82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95.11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90.1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108.56</v>
      </c>
    </row>
    <row r="41" spans="1:12" x14ac:dyDescent="0.25">
      <c r="K41" s="46" t="s">
        <v>49</v>
      </c>
      <c r="L41" s="47">
        <v>94.52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94.15</v>
      </c>
    </row>
    <row r="43" spans="1:12" ht="15.4" customHeight="1" x14ac:dyDescent="0.25">
      <c r="A43" s="26" t="str">
        <f>"Indexed number of payroll jobs in "&amp;$L$1&amp;" each week by age group"</f>
        <v>Indexed number of payroll jobs in Construction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94.93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95.46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93.21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90.21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95.39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94.8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96.63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99.84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96.42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94.55</v>
      </c>
    </row>
    <row r="57" spans="1:12" ht="15.4" customHeight="1" x14ac:dyDescent="0.25">
      <c r="K57" s="41" t="s">
        <v>2</v>
      </c>
      <c r="L57" s="47">
        <v>98.21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Construction each week by State and Territory</v>
      </c>
      <c r="K58" s="41" t="s">
        <v>1</v>
      </c>
      <c r="L58" s="47">
        <v>96.47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92.25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92.22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94.79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99.14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95.8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93.05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96.24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93.43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91.94</v>
      </c>
    </row>
    <row r="70" spans="1:12" ht="15.4" customHeight="1" x14ac:dyDescent="0.25">
      <c r="K70" s="46" t="s">
        <v>5</v>
      </c>
      <c r="L70" s="47">
        <v>92.39</v>
      </c>
    </row>
    <row r="71" spans="1:12" ht="15.4" customHeight="1" x14ac:dyDescent="0.25">
      <c r="K71" s="46" t="s">
        <v>46</v>
      </c>
      <c r="L71" s="47">
        <v>94.89</v>
      </c>
    </row>
    <row r="72" spans="1:12" ht="15.4" customHeight="1" x14ac:dyDescent="0.25">
      <c r="K72" s="50" t="s">
        <v>4</v>
      </c>
      <c r="L72" s="47">
        <v>99.67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Construction each week by State and Territory</v>
      </c>
      <c r="K73" s="41" t="s">
        <v>3</v>
      </c>
      <c r="L73" s="47">
        <v>95.44</v>
      </c>
    </row>
    <row r="74" spans="1:12" ht="15.4" customHeight="1" x14ac:dyDescent="0.25">
      <c r="K74" s="41" t="s">
        <v>45</v>
      </c>
      <c r="L74" s="47">
        <v>93.94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96.62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93.34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98.27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98.16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99.47</v>
      </c>
    </row>
    <row r="83" spans="1:12" ht="15.4" customHeight="1" x14ac:dyDescent="0.25">
      <c r="K83" s="50" t="s">
        <v>4</v>
      </c>
      <c r="L83" s="47">
        <v>101.33</v>
      </c>
    </row>
    <row r="84" spans="1:12" ht="15.4" customHeight="1" x14ac:dyDescent="0.25">
      <c r="K84" s="41" t="s">
        <v>3</v>
      </c>
      <c r="L84" s="47">
        <v>100.31</v>
      </c>
    </row>
    <row r="85" spans="1:12" ht="15.4" customHeight="1" x14ac:dyDescent="0.25">
      <c r="K85" s="41" t="s">
        <v>45</v>
      </c>
      <c r="L85" s="47">
        <v>100.39</v>
      </c>
    </row>
    <row r="86" spans="1:12" ht="15.4" customHeight="1" x14ac:dyDescent="0.25">
      <c r="K86" s="41" t="s">
        <v>2</v>
      </c>
      <c r="L86" s="47">
        <v>97.05</v>
      </c>
    </row>
    <row r="87" spans="1:12" ht="15.4" customHeight="1" x14ac:dyDescent="0.25">
      <c r="K87" s="41" t="s">
        <v>1</v>
      </c>
      <c r="L87" s="47">
        <v>94.53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95.69</v>
      </c>
    </row>
    <row r="90" spans="1:12" ht="15" customHeight="1" x14ac:dyDescent="0.25">
      <c r="K90" s="46" t="s">
        <v>5</v>
      </c>
      <c r="L90" s="47">
        <v>95.53</v>
      </c>
    </row>
    <row r="91" spans="1:12" ht="15" customHeight="1" x14ac:dyDescent="0.25">
      <c r="A91" s="26"/>
      <c r="K91" s="46" t="s">
        <v>46</v>
      </c>
      <c r="L91" s="47">
        <v>98.1</v>
      </c>
    </row>
    <row r="92" spans="1:12" ht="15" customHeight="1" x14ac:dyDescent="0.25">
      <c r="K92" s="50" t="s">
        <v>4</v>
      </c>
      <c r="L92" s="47">
        <v>100.19</v>
      </c>
    </row>
    <row r="93" spans="1:12" ht="15" customHeight="1" x14ac:dyDescent="0.25">
      <c r="K93" s="41" t="s">
        <v>3</v>
      </c>
      <c r="L93" s="47">
        <v>99.47</v>
      </c>
    </row>
    <row r="94" spans="1:12" ht="15" customHeight="1" x14ac:dyDescent="0.25">
      <c r="K94" s="41" t="s">
        <v>45</v>
      </c>
      <c r="L94" s="47">
        <v>97.26</v>
      </c>
    </row>
    <row r="95" spans="1:12" ht="15" customHeight="1" x14ac:dyDescent="0.25">
      <c r="K95" s="41" t="s">
        <v>2</v>
      </c>
      <c r="L95" s="47">
        <v>94.09</v>
      </c>
    </row>
    <row r="96" spans="1:12" ht="15" customHeight="1" x14ac:dyDescent="0.25">
      <c r="K96" s="41" t="s">
        <v>1</v>
      </c>
      <c r="L96" s="47">
        <v>92.61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95.52</v>
      </c>
    </row>
    <row r="99" spans="1:12" x14ac:dyDescent="0.25">
      <c r="A99" s="25"/>
      <c r="B99" s="24"/>
      <c r="K99" s="46" t="s">
        <v>5</v>
      </c>
      <c r="L99" s="47">
        <v>95.18</v>
      </c>
    </row>
    <row r="100" spans="1:12" x14ac:dyDescent="0.25">
      <c r="A100" s="25"/>
      <c r="B100" s="24"/>
      <c r="K100" s="46" t="s">
        <v>46</v>
      </c>
      <c r="L100" s="47">
        <v>97.86</v>
      </c>
    </row>
    <row r="101" spans="1:12" x14ac:dyDescent="0.25">
      <c r="A101" s="25"/>
      <c r="B101" s="24"/>
      <c r="K101" s="50" t="s">
        <v>4</v>
      </c>
      <c r="L101" s="47">
        <v>101.34</v>
      </c>
    </row>
    <row r="102" spans="1:12" x14ac:dyDescent="0.25">
      <c r="A102" s="25"/>
      <c r="B102" s="24"/>
      <c r="K102" s="41" t="s">
        <v>3</v>
      </c>
      <c r="L102" s="47">
        <v>99.25</v>
      </c>
    </row>
    <row r="103" spans="1:12" x14ac:dyDescent="0.25">
      <c r="A103" s="25"/>
      <c r="B103" s="24"/>
      <c r="K103" s="41" t="s">
        <v>45</v>
      </c>
      <c r="L103" s="47">
        <v>97.33</v>
      </c>
    </row>
    <row r="104" spans="1:12" x14ac:dyDescent="0.25">
      <c r="A104" s="25"/>
      <c r="B104" s="24"/>
      <c r="K104" s="41" t="s">
        <v>2</v>
      </c>
      <c r="L104" s="47">
        <v>94.47</v>
      </c>
    </row>
    <row r="105" spans="1:12" x14ac:dyDescent="0.25">
      <c r="A105" s="25"/>
      <c r="B105" s="24"/>
      <c r="K105" s="41" t="s">
        <v>1</v>
      </c>
      <c r="L105" s="47">
        <v>92.07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99.465900000000005</v>
      </c>
    </row>
    <row r="109" spans="1:12" x14ac:dyDescent="0.25">
      <c r="K109" s="74">
        <v>43918</v>
      </c>
      <c r="L109" s="47">
        <v>98.404499999999999</v>
      </c>
    </row>
    <row r="110" spans="1:12" x14ac:dyDescent="0.25">
      <c r="K110" s="74">
        <v>43925</v>
      </c>
      <c r="L110" s="47">
        <v>97.009</v>
      </c>
    </row>
    <row r="111" spans="1:12" x14ac:dyDescent="0.25">
      <c r="K111" s="74">
        <v>43932</v>
      </c>
      <c r="L111" s="47">
        <v>95.760800000000003</v>
      </c>
    </row>
    <row r="112" spans="1:12" x14ac:dyDescent="0.25">
      <c r="K112" s="74">
        <v>43939</v>
      </c>
      <c r="L112" s="47">
        <v>95.666700000000006</v>
      </c>
    </row>
    <row r="113" spans="11:12" x14ac:dyDescent="0.25">
      <c r="K113" s="74">
        <v>43946</v>
      </c>
      <c r="L113" s="47">
        <v>95.755499999999998</v>
      </c>
    </row>
    <row r="114" spans="11:12" x14ac:dyDescent="0.25">
      <c r="K114" s="74">
        <v>43953</v>
      </c>
      <c r="L114" s="47">
        <v>95.933300000000003</v>
      </c>
    </row>
    <row r="115" spans="11:12" x14ac:dyDescent="0.25">
      <c r="K115" s="74">
        <v>43960</v>
      </c>
      <c r="L115" s="47">
        <v>96.593500000000006</v>
      </c>
    </row>
    <row r="116" spans="11:12" x14ac:dyDescent="0.25">
      <c r="K116" s="74">
        <v>43967</v>
      </c>
      <c r="L116" s="47">
        <v>96.954599999999999</v>
      </c>
    </row>
    <row r="117" spans="11:12" x14ac:dyDescent="0.25">
      <c r="K117" s="74">
        <v>43974</v>
      </c>
      <c r="L117" s="47">
        <v>96.886899999999997</v>
      </c>
    </row>
    <row r="118" spans="11:12" x14ac:dyDescent="0.25">
      <c r="K118" s="74">
        <v>43981</v>
      </c>
      <c r="L118" s="47">
        <v>97.063800000000001</v>
      </c>
    </row>
    <row r="119" spans="11:12" x14ac:dyDescent="0.25">
      <c r="K119" s="74">
        <v>43988</v>
      </c>
      <c r="L119" s="47">
        <v>97.2654</v>
      </c>
    </row>
    <row r="120" spans="11:12" x14ac:dyDescent="0.25">
      <c r="K120" s="74">
        <v>43995</v>
      </c>
      <c r="L120" s="47">
        <v>97.577500000000001</v>
      </c>
    </row>
    <row r="121" spans="11:12" x14ac:dyDescent="0.25">
      <c r="K121" s="74">
        <v>44002</v>
      </c>
      <c r="L121" s="47">
        <v>97.301699999999997</v>
      </c>
    </row>
    <row r="122" spans="11:12" x14ac:dyDescent="0.25">
      <c r="K122" s="74">
        <v>44009</v>
      </c>
      <c r="L122" s="47">
        <v>96.926599999999993</v>
      </c>
    </row>
    <row r="123" spans="11:12" x14ac:dyDescent="0.25">
      <c r="K123" s="74">
        <v>44016</v>
      </c>
      <c r="L123" s="47">
        <v>97.933599999999998</v>
      </c>
    </row>
    <row r="124" spans="11:12" x14ac:dyDescent="0.25">
      <c r="K124" s="74">
        <v>44023</v>
      </c>
      <c r="L124" s="47">
        <v>97.975099999999998</v>
      </c>
    </row>
    <row r="125" spans="11:12" x14ac:dyDescent="0.25">
      <c r="K125" s="74">
        <v>44030</v>
      </c>
      <c r="L125" s="47">
        <v>97.937299999999993</v>
      </c>
    </row>
    <row r="126" spans="11:12" x14ac:dyDescent="0.25">
      <c r="K126" s="74">
        <v>44037</v>
      </c>
      <c r="L126" s="47">
        <v>98.014499999999998</v>
      </c>
    </row>
    <row r="127" spans="11:12" x14ac:dyDescent="0.25">
      <c r="K127" s="74">
        <v>44044</v>
      </c>
      <c r="L127" s="47">
        <v>97.501099999999994</v>
      </c>
    </row>
    <row r="128" spans="11:12" x14ac:dyDescent="0.25">
      <c r="K128" s="74">
        <v>44051</v>
      </c>
      <c r="L128" s="47">
        <v>96.974199999999996</v>
      </c>
    </row>
    <row r="129" spans="1:12" x14ac:dyDescent="0.25">
      <c r="K129" s="74">
        <v>44058</v>
      </c>
      <c r="L129" s="47">
        <v>96.594399999999993</v>
      </c>
    </row>
    <row r="130" spans="1:12" x14ac:dyDescent="0.25">
      <c r="K130" s="74">
        <v>44065</v>
      </c>
      <c r="L130" s="47">
        <v>96.746799999999993</v>
      </c>
    </row>
    <row r="131" spans="1:12" x14ac:dyDescent="0.25">
      <c r="K131" s="74">
        <v>44072</v>
      </c>
      <c r="L131" s="47">
        <v>96.598799999999997</v>
      </c>
    </row>
    <row r="132" spans="1:12" x14ac:dyDescent="0.25">
      <c r="K132" s="74">
        <v>44079</v>
      </c>
      <c r="L132" s="47">
        <v>95.525400000000005</v>
      </c>
    </row>
    <row r="133" spans="1:12" x14ac:dyDescent="0.25">
      <c r="K133" s="74">
        <v>44086</v>
      </c>
      <c r="L133" s="47">
        <v>94.571899999999999</v>
      </c>
    </row>
    <row r="134" spans="1:12" x14ac:dyDescent="0.25">
      <c r="K134" s="74">
        <v>44093</v>
      </c>
      <c r="L134" s="47">
        <v>94.5291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99.553600000000003</v>
      </c>
    </row>
    <row r="151" spans="11:12" x14ac:dyDescent="0.25">
      <c r="K151" s="74">
        <v>43918</v>
      </c>
      <c r="L151" s="47">
        <v>99.763000000000005</v>
      </c>
    </row>
    <row r="152" spans="11:12" x14ac:dyDescent="0.25">
      <c r="K152" s="74">
        <v>43925</v>
      </c>
      <c r="L152" s="47">
        <v>100.1314</v>
      </c>
    </row>
    <row r="153" spans="11:12" x14ac:dyDescent="0.25">
      <c r="K153" s="74">
        <v>43932</v>
      </c>
      <c r="L153" s="47">
        <v>94.127099999999999</v>
      </c>
    </row>
    <row r="154" spans="11:12" x14ac:dyDescent="0.25">
      <c r="K154" s="74">
        <v>43939</v>
      </c>
      <c r="L154" s="47">
        <v>94.841700000000003</v>
      </c>
    </row>
    <row r="155" spans="11:12" x14ac:dyDescent="0.25">
      <c r="K155" s="74">
        <v>43946</v>
      </c>
      <c r="L155" s="47">
        <v>96.771900000000002</v>
      </c>
    </row>
    <row r="156" spans="11:12" x14ac:dyDescent="0.25">
      <c r="K156" s="74">
        <v>43953</v>
      </c>
      <c r="L156" s="47">
        <v>97.646100000000004</v>
      </c>
    </row>
    <row r="157" spans="11:12" x14ac:dyDescent="0.25">
      <c r="K157" s="74">
        <v>43960</v>
      </c>
      <c r="L157" s="47">
        <v>96.712400000000002</v>
      </c>
    </row>
    <row r="158" spans="11:12" x14ac:dyDescent="0.25">
      <c r="K158" s="74">
        <v>43967</v>
      </c>
      <c r="L158" s="47">
        <v>96.277299999999997</v>
      </c>
    </row>
    <row r="159" spans="11:12" x14ac:dyDescent="0.25">
      <c r="K159" s="74">
        <v>43974</v>
      </c>
      <c r="L159" s="47">
        <v>94.051900000000003</v>
      </c>
    </row>
    <row r="160" spans="11:12" x14ac:dyDescent="0.25">
      <c r="K160" s="74">
        <v>43981</v>
      </c>
      <c r="L160" s="47">
        <v>95.218999999999994</v>
      </c>
    </row>
    <row r="161" spans="11:12" x14ac:dyDescent="0.25">
      <c r="K161" s="74">
        <v>43988</v>
      </c>
      <c r="L161" s="47">
        <v>95.459400000000002</v>
      </c>
    </row>
    <row r="162" spans="11:12" x14ac:dyDescent="0.25">
      <c r="K162" s="74">
        <v>43995</v>
      </c>
      <c r="L162" s="47">
        <v>96.618899999999996</v>
      </c>
    </row>
    <row r="163" spans="11:12" x14ac:dyDescent="0.25">
      <c r="K163" s="74">
        <v>44002</v>
      </c>
      <c r="L163" s="47">
        <v>99.9148</v>
      </c>
    </row>
    <row r="164" spans="11:12" x14ac:dyDescent="0.25">
      <c r="K164" s="74">
        <v>44009</v>
      </c>
      <c r="L164" s="47">
        <v>101.5655</v>
      </c>
    </row>
    <row r="165" spans="11:12" x14ac:dyDescent="0.25">
      <c r="K165" s="74">
        <v>44016</v>
      </c>
      <c r="L165" s="47">
        <v>101.7706</v>
      </c>
    </row>
    <row r="166" spans="11:12" x14ac:dyDescent="0.25">
      <c r="K166" s="74">
        <v>44023</v>
      </c>
      <c r="L166" s="47">
        <v>96.321100000000001</v>
      </c>
    </row>
    <row r="167" spans="11:12" x14ac:dyDescent="0.25">
      <c r="K167" s="74">
        <v>44030</v>
      </c>
      <c r="L167" s="47">
        <v>96.509900000000002</v>
      </c>
    </row>
    <row r="168" spans="11:12" x14ac:dyDescent="0.25">
      <c r="K168" s="74">
        <v>44037</v>
      </c>
      <c r="L168" s="47">
        <v>95.707800000000006</v>
      </c>
    </row>
    <row r="169" spans="11:12" x14ac:dyDescent="0.25">
      <c r="K169" s="74">
        <v>44044</v>
      </c>
      <c r="L169" s="47">
        <v>95.944900000000004</v>
      </c>
    </row>
    <row r="170" spans="11:12" x14ac:dyDescent="0.25">
      <c r="K170" s="74">
        <v>44051</v>
      </c>
      <c r="L170" s="47">
        <v>95.588300000000004</v>
      </c>
    </row>
    <row r="171" spans="11:12" x14ac:dyDescent="0.25">
      <c r="K171" s="74">
        <v>44058</v>
      </c>
      <c r="L171" s="47">
        <v>93.345500000000001</v>
      </c>
    </row>
    <row r="172" spans="11:12" x14ac:dyDescent="0.25">
      <c r="K172" s="74">
        <v>44065</v>
      </c>
      <c r="L172" s="47">
        <v>94.048900000000003</v>
      </c>
    </row>
    <row r="173" spans="11:12" x14ac:dyDescent="0.25">
      <c r="K173" s="74">
        <v>44072</v>
      </c>
      <c r="L173" s="47">
        <v>94.275099999999995</v>
      </c>
    </row>
    <row r="174" spans="11:12" x14ac:dyDescent="0.25">
      <c r="K174" s="74">
        <v>44079</v>
      </c>
      <c r="L174" s="47">
        <v>93.553299999999993</v>
      </c>
    </row>
    <row r="175" spans="11:12" x14ac:dyDescent="0.25">
      <c r="K175" s="74">
        <v>44086</v>
      </c>
      <c r="L175" s="47">
        <v>91.824200000000005</v>
      </c>
    </row>
    <row r="176" spans="11:12" x14ac:dyDescent="0.25">
      <c r="K176" s="74">
        <v>44093</v>
      </c>
      <c r="L176" s="47">
        <v>92.087400000000002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5EC7-7696-489F-B9A3-5B69893DEA05}">
  <sheetPr codeName="Sheet9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Wholesale trade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-3.6790997582247242E-2</v>
      </c>
      <c r="C10" s="32">
        <v>8.0143904334084581E-5</v>
      </c>
      <c r="D10" s="32">
        <v>7.3323721179487933E-3</v>
      </c>
      <c r="E10" s="32">
        <v>-2.0733635389366123E-3</v>
      </c>
      <c r="F10" s="32">
        <v>-9.687937205809749E-2</v>
      </c>
      <c r="G10" s="32">
        <v>1.4623505296594397E-2</v>
      </c>
      <c r="H10" s="32">
        <v>1.1072941542797921E-2</v>
      </c>
      <c r="I10" s="67">
        <v>-1.2173609418337783E-2</v>
      </c>
      <c r="J10" s="46"/>
      <c r="K10" s="46"/>
      <c r="L10" s="47"/>
    </row>
    <row r="11" spans="1:12" x14ac:dyDescent="0.25">
      <c r="A11" s="68" t="s">
        <v>6</v>
      </c>
      <c r="B11" s="32">
        <v>-3.4211907164480304E-2</v>
      </c>
      <c r="C11" s="32">
        <v>-1.40963323022536E-3</v>
      </c>
      <c r="D11" s="32">
        <v>7.8938500421230628E-3</v>
      </c>
      <c r="E11" s="32">
        <v>-2.422384813130285E-3</v>
      </c>
      <c r="F11" s="32">
        <v>-0.11856617589617402</v>
      </c>
      <c r="G11" s="32">
        <v>1.831568836174835E-2</v>
      </c>
      <c r="H11" s="32">
        <v>1.0967674971733787E-2</v>
      </c>
      <c r="I11" s="67">
        <v>-1.6800799852219273E-2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-5.2554311682553756E-2</v>
      </c>
      <c r="C12" s="32">
        <v>-7.1837736731361623E-4</v>
      </c>
      <c r="D12" s="32">
        <v>7.541365236993558E-3</v>
      </c>
      <c r="E12" s="32">
        <v>-2.0878361489715669E-3</v>
      </c>
      <c r="F12" s="32">
        <v>-0.1097404649902507</v>
      </c>
      <c r="G12" s="32">
        <v>7.8830096044948395E-3</v>
      </c>
      <c r="H12" s="32">
        <v>1.5341360256196479E-2</v>
      </c>
      <c r="I12" s="67">
        <v>-1.0022770080882482E-2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-2.7764590616580098E-2</v>
      </c>
      <c r="C13" s="32">
        <v>4.3733897681266232E-3</v>
      </c>
      <c r="D13" s="32">
        <v>8.0487607789718751E-3</v>
      </c>
      <c r="E13" s="32">
        <v>1.6534850376948018E-3</v>
      </c>
      <c r="F13" s="32">
        <v>-6.5116999118208563E-2</v>
      </c>
      <c r="G13" s="32">
        <v>1.9932373863213559E-2</v>
      </c>
      <c r="H13" s="32">
        <v>1.2370632439168139E-2</v>
      </c>
      <c r="I13" s="67">
        <v>-1.3278200339767121E-2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-3.1562468572961078E-2</v>
      </c>
      <c r="C14" s="32">
        <v>1.6107894463128769E-3</v>
      </c>
      <c r="D14" s="32">
        <v>9.6620417292838656E-3</v>
      </c>
      <c r="E14" s="32">
        <v>-6.0443950394275525E-3</v>
      </c>
      <c r="F14" s="32">
        <v>-8.0640493304921623E-2</v>
      </c>
      <c r="G14" s="32">
        <v>9.4313469189053478E-3</v>
      </c>
      <c r="H14" s="32">
        <v>5.4648797289305051E-3</v>
      </c>
      <c r="I14" s="67">
        <v>-1.4443206203507586E-2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-1.8486402284675796E-2</v>
      </c>
      <c r="C15" s="32">
        <v>-1.023055072336132E-3</v>
      </c>
      <c r="D15" s="32">
        <v>2.4868519909841957E-3</v>
      </c>
      <c r="E15" s="32">
        <v>-3.9398674971936609E-3</v>
      </c>
      <c r="F15" s="32">
        <v>-5.5359592113472744E-2</v>
      </c>
      <c r="G15" s="32">
        <v>2.2599250099270218E-2</v>
      </c>
      <c r="H15" s="32">
        <v>1.7540841358612003E-3</v>
      </c>
      <c r="I15" s="67">
        <v>3.985073834456454E-3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-5.0344827586206953E-2</v>
      </c>
      <c r="C16" s="32">
        <v>-5.6760644418872852E-3</v>
      </c>
      <c r="D16" s="32">
        <v>-4.6738660907127416E-3</v>
      </c>
      <c r="E16" s="32">
        <v>-4.1583022655578006E-3</v>
      </c>
      <c r="F16" s="32">
        <v>-5.1288332350922117E-2</v>
      </c>
      <c r="G16" s="32">
        <v>-8.4234005794109335E-3</v>
      </c>
      <c r="H16" s="32">
        <v>-2.1135844324859154E-2</v>
      </c>
      <c r="I16" s="67">
        <v>1.8602470018742601E-3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-6.3081805359661569E-2</v>
      </c>
      <c r="C17" s="32">
        <v>4.1950113378683707E-3</v>
      </c>
      <c r="D17" s="32">
        <v>1.5711009174311785E-2</v>
      </c>
      <c r="E17" s="32">
        <v>-1.1711371363808065E-2</v>
      </c>
      <c r="F17" s="32">
        <v>-9.0313890984952683E-2</v>
      </c>
      <c r="G17" s="32">
        <v>1.3659500734155561E-3</v>
      </c>
      <c r="H17" s="32">
        <v>2.9145719623323574E-2</v>
      </c>
      <c r="I17" s="67">
        <v>-2.2125951078769135E-2</v>
      </c>
      <c r="J17" s="46"/>
      <c r="K17" s="46"/>
      <c r="L17" s="47"/>
    </row>
    <row r="18" spans="1:12" x14ac:dyDescent="0.25">
      <c r="A18" s="69" t="s">
        <v>1</v>
      </c>
      <c r="B18" s="32">
        <v>3.4253578732106327E-2</v>
      </c>
      <c r="C18" s="32">
        <v>4.4687189672294458E-3</v>
      </c>
      <c r="D18" s="32">
        <v>1.8288590604026878E-2</v>
      </c>
      <c r="E18" s="32">
        <v>-1.0295582862836272E-2</v>
      </c>
      <c r="F18" s="32">
        <v>0.19259199337875588</v>
      </c>
      <c r="G18" s="32">
        <v>-4.4450790465771162E-2</v>
      </c>
      <c r="H18" s="32">
        <v>2.0543952389268094E-2</v>
      </c>
      <c r="I18" s="67">
        <v>-3.6700614736022708E-2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-3.5567028083215213E-2</v>
      </c>
      <c r="C20" s="32">
        <v>-3.3100353441095631E-4</v>
      </c>
      <c r="D20" s="32">
        <v>8.4596278268533887E-3</v>
      </c>
      <c r="E20" s="32">
        <v>-2.4012602453215015E-3</v>
      </c>
      <c r="F20" s="32">
        <v>-0.10126526092613164</v>
      </c>
      <c r="G20" s="32">
        <v>1.1040182717158675E-2</v>
      </c>
      <c r="H20" s="32">
        <v>9.398926279956088E-3</v>
      </c>
      <c r="I20" s="67">
        <v>-1.2334370494885727E-2</v>
      </c>
      <c r="J20" s="46"/>
      <c r="K20" s="46"/>
      <c r="L20" s="46"/>
    </row>
    <row r="21" spans="1:12" x14ac:dyDescent="0.25">
      <c r="A21" s="68" t="s">
        <v>13</v>
      </c>
      <c r="B21" s="32">
        <v>-4.6832819640769574E-2</v>
      </c>
      <c r="C21" s="32">
        <v>-6.7290251889640107E-4</v>
      </c>
      <c r="D21" s="32">
        <v>5.3953563687998418E-3</v>
      </c>
      <c r="E21" s="32">
        <v>-1.765642096886455E-3</v>
      </c>
      <c r="F21" s="32">
        <v>-9.3076087346927294E-2</v>
      </c>
      <c r="G21" s="32">
        <v>2.3575156367269035E-2</v>
      </c>
      <c r="H21" s="32">
        <v>1.5687629376996082E-2</v>
      </c>
      <c r="I21" s="67">
        <v>-1.1169378567604027E-2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8.5922565033272891E-2</v>
      </c>
      <c r="C22" s="32">
        <v>4.6461329187718725E-2</v>
      </c>
      <c r="D22" s="32">
        <v>2.1257348757822925E-2</v>
      </c>
      <c r="E22" s="32">
        <v>6.9703045927622664E-3</v>
      </c>
      <c r="F22" s="32">
        <v>0.28289121750328583</v>
      </c>
      <c r="G22" s="32">
        <v>4.1278003372708927E-2</v>
      </c>
      <c r="H22" s="32">
        <v>1.4336543756588993E-2</v>
      </c>
      <c r="I22" s="67">
        <v>-3.7631749912870882E-3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-4.5330079143168445E-2</v>
      </c>
      <c r="C23" s="32">
        <v>4.3370310357722097E-3</v>
      </c>
      <c r="D23" s="32">
        <v>6.180587640323143E-3</v>
      </c>
      <c r="E23" s="32">
        <v>-1.7326917803096586E-3</v>
      </c>
      <c r="F23" s="32">
        <v>-3.2688571181989867E-2</v>
      </c>
      <c r="G23" s="32">
        <v>1.0953419790796781E-2</v>
      </c>
      <c r="H23" s="32">
        <v>8.4985350657116321E-3</v>
      </c>
      <c r="I23" s="67">
        <v>-1.3925024325911473E-2</v>
      </c>
      <c r="J23" s="46"/>
      <c r="K23" s="46" t="s">
        <v>48</v>
      </c>
      <c r="L23" s="47">
        <v>103.77</v>
      </c>
    </row>
    <row r="24" spans="1:12" x14ac:dyDescent="0.25">
      <c r="A24" s="68" t="s">
        <v>50</v>
      </c>
      <c r="B24" s="32">
        <v>-3.0308800823468762E-2</v>
      </c>
      <c r="C24" s="32">
        <v>2.4172238281874314E-3</v>
      </c>
      <c r="D24" s="32">
        <v>8.012626172557713E-3</v>
      </c>
      <c r="E24" s="32">
        <v>-7.7515926404414515E-4</v>
      </c>
      <c r="F24" s="32">
        <v>-8.3073013429326159E-2</v>
      </c>
      <c r="G24" s="32">
        <v>2.625081952879893E-2</v>
      </c>
      <c r="H24" s="32">
        <v>1.3449405847238083E-2</v>
      </c>
      <c r="I24" s="67">
        <v>-9.1417967481758344E-3</v>
      </c>
      <c r="J24" s="46"/>
      <c r="K24" s="46" t="s">
        <v>49</v>
      </c>
      <c r="L24" s="47">
        <v>95.05</v>
      </c>
    </row>
    <row r="25" spans="1:12" x14ac:dyDescent="0.25">
      <c r="A25" s="68" t="s">
        <v>51</v>
      </c>
      <c r="B25" s="32">
        <v>-2.4419227358433715E-2</v>
      </c>
      <c r="C25" s="32">
        <v>3.2474500637484915E-3</v>
      </c>
      <c r="D25" s="32">
        <v>9.9270033958127613E-3</v>
      </c>
      <c r="E25" s="32">
        <v>-9.9724866217310026E-4</v>
      </c>
      <c r="F25" s="32">
        <v>-0.10606417698705506</v>
      </c>
      <c r="G25" s="32">
        <v>2.0768655463217822E-2</v>
      </c>
      <c r="H25" s="32">
        <v>1.2744382960788947E-2</v>
      </c>
      <c r="I25" s="67">
        <v>-9.9616684126677679E-3</v>
      </c>
      <c r="J25" s="46"/>
      <c r="K25" s="46" t="s">
        <v>50</v>
      </c>
      <c r="L25" s="47">
        <v>96.74</v>
      </c>
    </row>
    <row r="26" spans="1:12" ht="17.25" customHeight="1" x14ac:dyDescent="0.25">
      <c r="A26" s="68" t="s">
        <v>52</v>
      </c>
      <c r="B26" s="32">
        <v>-2.7300807300807306E-2</v>
      </c>
      <c r="C26" s="32">
        <v>4.1401212792939734E-3</v>
      </c>
      <c r="D26" s="32">
        <v>8.9357191043721862E-3</v>
      </c>
      <c r="E26" s="32">
        <v>3.642089702526885E-4</v>
      </c>
      <c r="F26" s="32">
        <v>-0.12366819903330706</v>
      </c>
      <c r="G26" s="32">
        <v>1.4907576349209695E-2</v>
      </c>
      <c r="H26" s="32">
        <v>1.2312295816351737E-2</v>
      </c>
      <c r="I26" s="67">
        <v>-1.3729623790858514E-2</v>
      </c>
      <c r="J26" s="58"/>
      <c r="K26" s="50" t="s">
        <v>51</v>
      </c>
      <c r="L26" s="47">
        <v>97.24</v>
      </c>
    </row>
    <row r="27" spans="1:12" x14ac:dyDescent="0.25">
      <c r="A27" s="68" t="s">
        <v>53</v>
      </c>
      <c r="B27" s="32">
        <v>-6.2020975125342215E-2</v>
      </c>
      <c r="C27" s="32">
        <v>-1.9241772119276135E-3</v>
      </c>
      <c r="D27" s="32">
        <v>6.6895422288075768E-3</v>
      </c>
      <c r="E27" s="32">
        <v>-3.1613588660568404E-3</v>
      </c>
      <c r="F27" s="32">
        <v>-0.12149015596640711</v>
      </c>
      <c r="G27" s="32">
        <v>3.6983932458602986E-3</v>
      </c>
      <c r="H27" s="32">
        <v>9.7856403877039089E-3</v>
      </c>
      <c r="I27" s="67">
        <v>-1.4620512534610053E-2</v>
      </c>
      <c r="J27" s="53"/>
      <c r="K27" s="41" t="s">
        <v>52</v>
      </c>
      <c r="L27" s="47">
        <v>96.87</v>
      </c>
    </row>
    <row r="28" spans="1:12" ht="15.75" thickBot="1" x14ac:dyDescent="0.3">
      <c r="A28" s="70" t="s">
        <v>54</v>
      </c>
      <c r="B28" s="71">
        <v>-0.10330485366297038</v>
      </c>
      <c r="C28" s="71">
        <v>-4.0944881889762863E-3</v>
      </c>
      <c r="D28" s="71">
        <v>4.2182410423452499E-3</v>
      </c>
      <c r="E28" s="71">
        <v>-5.4666936626847074E-3</v>
      </c>
      <c r="F28" s="71">
        <v>-0.10006778023143448</v>
      </c>
      <c r="G28" s="71">
        <v>-4.85559005785966E-2</v>
      </c>
      <c r="H28" s="71">
        <v>-1.3344262027964016E-2</v>
      </c>
      <c r="I28" s="72">
        <v>-1.9576068610518638E-2</v>
      </c>
      <c r="J28" s="53"/>
      <c r="K28" s="41" t="s">
        <v>53</v>
      </c>
      <c r="L28" s="47">
        <v>93.98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90.04</v>
      </c>
    </row>
    <row r="30" spans="1:12" ht="15.75" customHeight="1" x14ac:dyDescent="0.25">
      <c r="A30" s="26" t="str">
        <f>"Indexed number of payroll jobs and total wages, "&amp;$L$1</f>
        <v>Indexed number of payroll jobs and total wages, Wholesale trade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106.33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94.88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96.2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96.6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96.41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93.17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89.29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108.59</v>
      </c>
    </row>
    <row r="41" spans="1:12" x14ac:dyDescent="0.25">
      <c r="K41" s="46" t="s">
        <v>49</v>
      </c>
      <c r="L41" s="47">
        <v>95.47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96.97</v>
      </c>
    </row>
    <row r="43" spans="1:12" ht="15.4" customHeight="1" x14ac:dyDescent="0.25">
      <c r="A43" s="26" t="str">
        <f>"Indexed number of payroll jobs in "&amp;$L$1&amp;" each week by age group"</f>
        <v>Indexed number of payroll jobs in Wholesale trade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97.56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97.27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93.8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89.67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96.71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95.48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96.69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96.23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98.13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95.26</v>
      </c>
    </row>
    <row r="57" spans="1:12" ht="15.4" customHeight="1" x14ac:dyDescent="0.25">
      <c r="K57" s="41" t="s">
        <v>2</v>
      </c>
      <c r="L57" s="47">
        <v>95.18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Wholesale trade each week by State and Territory</v>
      </c>
      <c r="K58" s="41" t="s">
        <v>1</v>
      </c>
      <c r="L58" s="47">
        <v>104.71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95.53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94.73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96.24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95.36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97.5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94.77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93.66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102.36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96.4</v>
      </c>
    </row>
    <row r="70" spans="1:12" ht="15.4" customHeight="1" x14ac:dyDescent="0.25">
      <c r="K70" s="46" t="s">
        <v>5</v>
      </c>
      <c r="L70" s="47">
        <v>95.51</v>
      </c>
    </row>
    <row r="71" spans="1:12" ht="15.4" customHeight="1" x14ac:dyDescent="0.25">
      <c r="K71" s="46" t="s">
        <v>46</v>
      </c>
      <c r="L71" s="47">
        <v>97.23</v>
      </c>
    </row>
    <row r="72" spans="1:12" ht="15.4" customHeight="1" x14ac:dyDescent="0.25">
      <c r="K72" s="50" t="s">
        <v>4</v>
      </c>
      <c r="L72" s="47">
        <v>96.3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Wholesale trade each week by State and Territory</v>
      </c>
      <c r="K73" s="41" t="s">
        <v>3</v>
      </c>
      <c r="L73" s="47">
        <v>97.8</v>
      </c>
    </row>
    <row r="74" spans="1:12" ht="15.4" customHeight="1" x14ac:dyDescent="0.25">
      <c r="K74" s="41" t="s">
        <v>45</v>
      </c>
      <c r="L74" s="47">
        <v>94.64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95.16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104.71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95.91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93.54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96.11</v>
      </c>
    </row>
    <row r="83" spans="1:12" ht="15.4" customHeight="1" x14ac:dyDescent="0.25">
      <c r="K83" s="50" t="s">
        <v>4</v>
      </c>
      <c r="L83" s="47">
        <v>96.76</v>
      </c>
    </row>
    <row r="84" spans="1:12" ht="15.4" customHeight="1" x14ac:dyDescent="0.25">
      <c r="K84" s="41" t="s">
        <v>3</v>
      </c>
      <c r="L84" s="47">
        <v>97.56</v>
      </c>
    </row>
    <row r="85" spans="1:12" ht="15.4" customHeight="1" x14ac:dyDescent="0.25">
      <c r="K85" s="41" t="s">
        <v>45</v>
      </c>
      <c r="L85" s="47">
        <v>94.54</v>
      </c>
    </row>
    <row r="86" spans="1:12" ht="15.4" customHeight="1" x14ac:dyDescent="0.25">
      <c r="K86" s="41" t="s">
        <v>2</v>
      </c>
      <c r="L86" s="47">
        <v>89.21</v>
      </c>
    </row>
    <row r="87" spans="1:12" ht="15.4" customHeight="1" x14ac:dyDescent="0.25">
      <c r="K87" s="41" t="s">
        <v>1</v>
      </c>
      <c r="L87" s="47">
        <v>98.27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95.41</v>
      </c>
    </row>
    <row r="90" spans="1:12" ht="15" customHeight="1" x14ac:dyDescent="0.25">
      <c r="K90" s="46" t="s">
        <v>5</v>
      </c>
      <c r="L90" s="47">
        <v>92.57</v>
      </c>
    </row>
    <row r="91" spans="1:12" ht="15" customHeight="1" x14ac:dyDescent="0.25">
      <c r="A91" s="26"/>
      <c r="K91" s="46" t="s">
        <v>46</v>
      </c>
      <c r="L91" s="47">
        <v>95.71</v>
      </c>
    </row>
    <row r="92" spans="1:12" ht="15" customHeight="1" x14ac:dyDescent="0.25">
      <c r="K92" s="50" t="s">
        <v>4</v>
      </c>
      <c r="L92" s="47">
        <v>95.89</v>
      </c>
    </row>
    <row r="93" spans="1:12" ht="15" customHeight="1" x14ac:dyDescent="0.25">
      <c r="K93" s="41" t="s">
        <v>3</v>
      </c>
      <c r="L93" s="47">
        <v>97.67</v>
      </c>
    </row>
    <row r="94" spans="1:12" ht="15" customHeight="1" x14ac:dyDescent="0.25">
      <c r="K94" s="41" t="s">
        <v>45</v>
      </c>
      <c r="L94" s="47">
        <v>95.38</v>
      </c>
    </row>
    <row r="95" spans="1:12" ht="15" customHeight="1" x14ac:dyDescent="0.25">
      <c r="K95" s="41" t="s">
        <v>2</v>
      </c>
      <c r="L95" s="47">
        <v>88.06</v>
      </c>
    </row>
    <row r="96" spans="1:12" ht="15" customHeight="1" x14ac:dyDescent="0.25">
      <c r="K96" s="41" t="s">
        <v>1</v>
      </c>
      <c r="L96" s="47">
        <v>98.85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96.03</v>
      </c>
    </row>
    <row r="99" spans="1:12" x14ac:dyDescent="0.25">
      <c r="A99" s="25"/>
      <c r="B99" s="24"/>
      <c r="K99" s="46" t="s">
        <v>5</v>
      </c>
      <c r="L99" s="47">
        <v>93.19</v>
      </c>
    </row>
    <row r="100" spans="1:12" x14ac:dyDescent="0.25">
      <c r="A100" s="25"/>
      <c r="B100" s="24"/>
      <c r="K100" s="46" t="s">
        <v>46</v>
      </c>
      <c r="L100" s="47">
        <v>95.97</v>
      </c>
    </row>
    <row r="101" spans="1:12" x14ac:dyDescent="0.25">
      <c r="A101" s="25"/>
      <c r="B101" s="24"/>
      <c r="K101" s="50" t="s">
        <v>4</v>
      </c>
      <c r="L101" s="47">
        <v>96.68</v>
      </c>
    </row>
    <row r="102" spans="1:12" x14ac:dyDescent="0.25">
      <c r="A102" s="25"/>
      <c r="B102" s="24"/>
      <c r="K102" s="41" t="s">
        <v>3</v>
      </c>
      <c r="L102" s="47">
        <v>97.81</v>
      </c>
    </row>
    <row r="103" spans="1:12" x14ac:dyDescent="0.25">
      <c r="A103" s="25"/>
      <c r="B103" s="24"/>
      <c r="K103" s="41" t="s">
        <v>45</v>
      </c>
      <c r="L103" s="47">
        <v>94.15</v>
      </c>
    </row>
    <row r="104" spans="1:12" x14ac:dyDescent="0.25">
      <c r="A104" s="25"/>
      <c r="B104" s="24"/>
      <c r="K104" s="41" t="s">
        <v>2</v>
      </c>
      <c r="L104" s="47">
        <v>89.7</v>
      </c>
    </row>
    <row r="105" spans="1:12" x14ac:dyDescent="0.25">
      <c r="A105" s="25"/>
      <c r="B105" s="24"/>
      <c r="K105" s="41" t="s">
        <v>1</v>
      </c>
      <c r="L105" s="47">
        <v>99.65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99.972800000000007</v>
      </c>
    </row>
    <row r="109" spans="1:12" x14ac:dyDescent="0.25">
      <c r="K109" s="74">
        <v>43918</v>
      </c>
      <c r="L109" s="47">
        <v>97.937700000000007</v>
      </c>
    </row>
    <row r="110" spans="1:12" x14ac:dyDescent="0.25">
      <c r="K110" s="74">
        <v>43925</v>
      </c>
      <c r="L110" s="47">
        <v>96.093000000000004</v>
      </c>
    </row>
    <row r="111" spans="1:12" x14ac:dyDescent="0.25">
      <c r="K111" s="74">
        <v>43932</v>
      </c>
      <c r="L111" s="47">
        <v>95.177700000000002</v>
      </c>
    </row>
    <row r="112" spans="1:12" x14ac:dyDescent="0.25">
      <c r="K112" s="74">
        <v>43939</v>
      </c>
      <c r="L112" s="47">
        <v>95.082499999999996</v>
      </c>
    </row>
    <row r="113" spans="11:12" x14ac:dyDescent="0.25">
      <c r="K113" s="74">
        <v>43946</v>
      </c>
      <c r="L113" s="47">
        <v>94.856399999999994</v>
      </c>
    </row>
    <row r="114" spans="11:12" x14ac:dyDescent="0.25">
      <c r="K114" s="74">
        <v>43953</v>
      </c>
      <c r="L114" s="47">
        <v>94.694599999999994</v>
      </c>
    </row>
    <row r="115" spans="11:12" x14ac:dyDescent="0.25">
      <c r="K115" s="74">
        <v>43960</v>
      </c>
      <c r="L115" s="47">
        <v>95.084000000000003</v>
      </c>
    </row>
    <row r="116" spans="11:12" x14ac:dyDescent="0.25">
      <c r="K116" s="74">
        <v>43967</v>
      </c>
      <c r="L116" s="47">
        <v>96.042500000000004</v>
      </c>
    </row>
    <row r="117" spans="11:12" x14ac:dyDescent="0.25">
      <c r="K117" s="74">
        <v>43974</v>
      </c>
      <c r="L117" s="47">
        <v>95.928299999999993</v>
      </c>
    </row>
    <row r="118" spans="11:12" x14ac:dyDescent="0.25">
      <c r="K118" s="74">
        <v>43981</v>
      </c>
      <c r="L118" s="47">
        <v>96.060199999999995</v>
      </c>
    </row>
    <row r="119" spans="11:12" x14ac:dyDescent="0.25">
      <c r="K119" s="74">
        <v>43988</v>
      </c>
      <c r="L119" s="47">
        <v>96.271100000000004</v>
      </c>
    </row>
    <row r="120" spans="11:12" x14ac:dyDescent="0.25">
      <c r="K120" s="74">
        <v>43995</v>
      </c>
      <c r="L120" s="47">
        <v>96.4024</v>
      </c>
    </row>
    <row r="121" spans="11:12" x14ac:dyDescent="0.25">
      <c r="K121" s="74">
        <v>44002</v>
      </c>
      <c r="L121" s="47">
        <v>95.574200000000005</v>
      </c>
    </row>
    <row r="122" spans="11:12" x14ac:dyDescent="0.25">
      <c r="K122" s="74">
        <v>44009</v>
      </c>
      <c r="L122" s="47">
        <v>94.140500000000003</v>
      </c>
    </row>
    <row r="123" spans="11:12" x14ac:dyDescent="0.25">
      <c r="K123" s="74">
        <v>44016</v>
      </c>
      <c r="L123" s="47">
        <v>95.33</v>
      </c>
    </row>
    <row r="124" spans="11:12" x14ac:dyDescent="0.25">
      <c r="K124" s="74">
        <v>44023</v>
      </c>
      <c r="L124" s="47">
        <v>97.124700000000004</v>
      </c>
    </row>
    <row r="125" spans="11:12" x14ac:dyDescent="0.25">
      <c r="K125" s="74">
        <v>44030</v>
      </c>
      <c r="L125" s="47">
        <v>97.102199999999996</v>
      </c>
    </row>
    <row r="126" spans="11:12" x14ac:dyDescent="0.25">
      <c r="K126" s="74">
        <v>44037</v>
      </c>
      <c r="L126" s="47">
        <v>97.098100000000002</v>
      </c>
    </row>
    <row r="127" spans="11:12" x14ac:dyDescent="0.25">
      <c r="K127" s="74">
        <v>44044</v>
      </c>
      <c r="L127" s="47">
        <v>96.767200000000003</v>
      </c>
    </row>
    <row r="128" spans="11:12" x14ac:dyDescent="0.25">
      <c r="K128" s="74">
        <v>44051</v>
      </c>
      <c r="L128" s="47">
        <v>96.1952</v>
      </c>
    </row>
    <row r="129" spans="1:12" x14ac:dyDescent="0.25">
      <c r="K129" s="74">
        <v>44058</v>
      </c>
      <c r="L129" s="47">
        <v>96.4696</v>
      </c>
    </row>
    <row r="130" spans="1:12" x14ac:dyDescent="0.25">
      <c r="K130" s="74">
        <v>44065</v>
      </c>
      <c r="L130" s="47">
        <v>96.313199999999995</v>
      </c>
    </row>
    <row r="131" spans="1:12" x14ac:dyDescent="0.25">
      <c r="K131" s="74">
        <v>44072</v>
      </c>
      <c r="L131" s="47">
        <v>96.065100000000001</v>
      </c>
    </row>
    <row r="132" spans="1:12" x14ac:dyDescent="0.25">
      <c r="K132" s="74">
        <v>44079</v>
      </c>
      <c r="L132" s="47">
        <v>95.818399999999997</v>
      </c>
    </row>
    <row r="133" spans="1:12" x14ac:dyDescent="0.25">
      <c r="K133" s="74">
        <v>44086</v>
      </c>
      <c r="L133" s="47">
        <v>95.619799999999998</v>
      </c>
    </row>
    <row r="134" spans="1:12" x14ac:dyDescent="0.25">
      <c r="K134" s="74">
        <v>44093</v>
      </c>
      <c r="L134" s="47">
        <v>96.320899999999995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99.821399999999997</v>
      </c>
    </row>
    <row r="151" spans="11:12" x14ac:dyDescent="0.25">
      <c r="K151" s="74">
        <v>43918</v>
      </c>
      <c r="L151" s="47">
        <v>97.229699999999994</v>
      </c>
    </row>
    <row r="152" spans="11:12" x14ac:dyDescent="0.25">
      <c r="K152" s="74">
        <v>43925</v>
      </c>
      <c r="L152" s="47">
        <v>97.264600000000002</v>
      </c>
    </row>
    <row r="153" spans="11:12" x14ac:dyDescent="0.25">
      <c r="K153" s="74">
        <v>43932</v>
      </c>
      <c r="L153" s="47">
        <v>91.7607</v>
      </c>
    </row>
    <row r="154" spans="11:12" x14ac:dyDescent="0.25">
      <c r="K154" s="74">
        <v>43939</v>
      </c>
      <c r="L154" s="47">
        <v>89.626000000000005</v>
      </c>
    </row>
    <row r="155" spans="11:12" x14ac:dyDescent="0.25">
      <c r="K155" s="74">
        <v>43946</v>
      </c>
      <c r="L155" s="47">
        <v>89.840800000000002</v>
      </c>
    </row>
    <row r="156" spans="11:12" x14ac:dyDescent="0.25">
      <c r="K156" s="74">
        <v>43953</v>
      </c>
      <c r="L156" s="47">
        <v>90.861099999999993</v>
      </c>
    </row>
    <row r="157" spans="11:12" x14ac:dyDescent="0.25">
      <c r="K157" s="74">
        <v>43960</v>
      </c>
      <c r="L157" s="47">
        <v>87.157399999999996</v>
      </c>
    </row>
    <row r="158" spans="11:12" x14ac:dyDescent="0.25">
      <c r="K158" s="74">
        <v>43967</v>
      </c>
      <c r="L158" s="47">
        <v>86.9846</v>
      </c>
    </row>
    <row r="159" spans="11:12" x14ac:dyDescent="0.25">
      <c r="K159" s="74">
        <v>43974</v>
      </c>
      <c r="L159" s="47">
        <v>86.333500000000001</v>
      </c>
    </row>
    <row r="160" spans="11:12" x14ac:dyDescent="0.25">
      <c r="K160" s="74">
        <v>43981</v>
      </c>
      <c r="L160" s="47">
        <v>87.440799999999996</v>
      </c>
    </row>
    <row r="161" spans="11:12" x14ac:dyDescent="0.25">
      <c r="K161" s="74">
        <v>43988</v>
      </c>
      <c r="L161" s="47">
        <v>89.863100000000003</v>
      </c>
    </row>
    <row r="162" spans="11:12" x14ac:dyDescent="0.25">
      <c r="K162" s="74">
        <v>43995</v>
      </c>
      <c r="L162" s="47">
        <v>89.867900000000006</v>
      </c>
    </row>
    <row r="163" spans="11:12" x14ac:dyDescent="0.25">
      <c r="K163" s="74">
        <v>44002</v>
      </c>
      <c r="L163" s="47">
        <v>90.3125</v>
      </c>
    </row>
    <row r="164" spans="11:12" x14ac:dyDescent="0.25">
      <c r="K164" s="74">
        <v>44009</v>
      </c>
      <c r="L164" s="47">
        <v>90.561000000000007</v>
      </c>
    </row>
    <row r="165" spans="11:12" x14ac:dyDescent="0.25">
      <c r="K165" s="74">
        <v>44016</v>
      </c>
      <c r="L165" s="47">
        <v>96.474900000000005</v>
      </c>
    </row>
    <row r="166" spans="11:12" x14ac:dyDescent="0.25">
      <c r="K166" s="74">
        <v>44023</v>
      </c>
      <c r="L166" s="47">
        <v>92.012799999999999</v>
      </c>
    </row>
    <row r="167" spans="11:12" x14ac:dyDescent="0.25">
      <c r="K167" s="74">
        <v>44030</v>
      </c>
      <c r="L167" s="47">
        <v>90.691599999999994</v>
      </c>
    </row>
    <row r="168" spans="11:12" x14ac:dyDescent="0.25">
      <c r="K168" s="74">
        <v>44037</v>
      </c>
      <c r="L168" s="47">
        <v>90.290400000000005</v>
      </c>
    </row>
    <row r="169" spans="11:12" x14ac:dyDescent="0.25">
      <c r="K169" s="74">
        <v>44044</v>
      </c>
      <c r="L169" s="47">
        <v>90.698499999999996</v>
      </c>
    </row>
    <row r="170" spans="11:12" x14ac:dyDescent="0.25">
      <c r="K170" s="74">
        <v>44051</v>
      </c>
      <c r="L170" s="47">
        <v>90.233199999999997</v>
      </c>
    </row>
    <row r="171" spans="11:12" x14ac:dyDescent="0.25">
      <c r="K171" s="74">
        <v>44058</v>
      </c>
      <c r="L171" s="47">
        <v>90.099699999999999</v>
      </c>
    </row>
    <row r="172" spans="11:12" x14ac:dyDescent="0.25">
      <c r="K172" s="74">
        <v>44065</v>
      </c>
      <c r="L172" s="47">
        <v>89.010400000000004</v>
      </c>
    </row>
    <row r="173" spans="11:12" x14ac:dyDescent="0.25">
      <c r="K173" s="74">
        <v>44072</v>
      </c>
      <c r="L173" s="47">
        <v>89.565399999999997</v>
      </c>
    </row>
    <row r="174" spans="11:12" x14ac:dyDescent="0.25">
      <c r="K174" s="74">
        <v>44079</v>
      </c>
      <c r="L174" s="47">
        <v>90.4238</v>
      </c>
    </row>
    <row r="175" spans="11:12" x14ac:dyDescent="0.25">
      <c r="K175" s="74">
        <v>44086</v>
      </c>
      <c r="L175" s="47">
        <v>89.322999999999993</v>
      </c>
    </row>
    <row r="176" spans="11:12" x14ac:dyDescent="0.25">
      <c r="K176" s="74">
        <v>44093</v>
      </c>
      <c r="L176" s="47">
        <v>90.312100000000001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5B90-9997-4191-AF55-16E0A790EF73}">
  <sheetPr codeName="Sheet10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Retail trade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6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-4.4710972891416123E-2</v>
      </c>
      <c r="C10" s="32">
        <v>-6.7435945932193819E-3</v>
      </c>
      <c r="D10" s="32">
        <v>-4.4343294856928894E-3</v>
      </c>
      <c r="E10" s="32">
        <v>4.7657099945119796E-4</v>
      </c>
      <c r="F10" s="32">
        <v>-2.3830361824292212E-2</v>
      </c>
      <c r="G10" s="32">
        <v>6.2019462094240474E-3</v>
      </c>
      <c r="H10" s="32">
        <v>3.2805620526765722E-6</v>
      </c>
      <c r="I10" s="67">
        <v>6.1812423779450398E-6</v>
      </c>
      <c r="J10" s="46"/>
      <c r="K10" s="46"/>
      <c r="L10" s="47"/>
    </row>
    <row r="11" spans="1:12" x14ac:dyDescent="0.25">
      <c r="A11" s="68" t="s">
        <v>6</v>
      </c>
      <c r="B11" s="32">
        <v>-4.3530812847722089E-2</v>
      </c>
      <c r="C11" s="32">
        <v>-6.024930961125774E-3</v>
      </c>
      <c r="D11" s="32">
        <v>-6.5785020215508583E-3</v>
      </c>
      <c r="E11" s="32">
        <v>3.3242020376134107E-4</v>
      </c>
      <c r="F11" s="32">
        <v>-3.2389096940520279E-2</v>
      </c>
      <c r="G11" s="32">
        <v>9.002545870040457E-5</v>
      </c>
      <c r="H11" s="32">
        <v>0</v>
      </c>
      <c r="I11" s="67">
        <v>0</v>
      </c>
      <c r="J11" s="46"/>
      <c r="K11" s="46"/>
      <c r="L11" s="47"/>
    </row>
    <row r="12" spans="1:12" ht="15" customHeight="1" x14ac:dyDescent="0.25">
      <c r="A12" s="68" t="s">
        <v>5</v>
      </c>
      <c r="B12" s="32">
        <v>-8.3022529279806245E-2</v>
      </c>
      <c r="C12" s="32">
        <v>-1.0257133944354457E-2</v>
      </c>
      <c r="D12" s="32">
        <v>-2.2312904795777078E-3</v>
      </c>
      <c r="E12" s="32">
        <v>-7.1126684111466609E-5</v>
      </c>
      <c r="F12" s="32">
        <v>-5.7107250107579555E-2</v>
      </c>
      <c r="G12" s="32">
        <v>7.6294897944997331E-3</v>
      </c>
      <c r="H12" s="32">
        <v>0</v>
      </c>
      <c r="I12" s="67">
        <v>0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-8.8977841050909001E-3</v>
      </c>
      <c r="C13" s="32">
        <v>-5.2469937648456089E-3</v>
      </c>
      <c r="D13" s="32">
        <v>-2.9838916474345112E-4</v>
      </c>
      <c r="E13" s="32">
        <v>1.4988513475653331E-3</v>
      </c>
      <c r="F13" s="32">
        <v>4.9743038996497013E-4</v>
      </c>
      <c r="G13" s="32">
        <v>-1.241678952325298E-3</v>
      </c>
      <c r="H13" s="32">
        <v>0</v>
      </c>
      <c r="I13" s="67">
        <v>0</v>
      </c>
      <c r="J13" s="46"/>
      <c r="K13" s="46"/>
      <c r="L13" s="47"/>
    </row>
    <row r="14" spans="1:12" ht="15" customHeight="1" x14ac:dyDescent="0.25">
      <c r="A14" s="68" t="s">
        <v>4</v>
      </c>
      <c r="B14" s="32">
        <v>-3.2313592466490348E-2</v>
      </c>
      <c r="C14" s="32">
        <v>3.3201664020157118E-3</v>
      </c>
      <c r="D14" s="32">
        <v>-2.8042624789680337E-3</v>
      </c>
      <c r="E14" s="32">
        <v>-2.0955355980736279E-3</v>
      </c>
      <c r="F14" s="32">
        <v>2.2849626155930114E-2</v>
      </c>
      <c r="G14" s="32">
        <v>1.90307287237792E-2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-2.952704934865491E-2</v>
      </c>
      <c r="C15" s="32">
        <v>-1.302144815938111E-2</v>
      </c>
      <c r="D15" s="32">
        <v>-1.1036804512988496E-2</v>
      </c>
      <c r="E15" s="32">
        <v>1.4396748886074118E-3</v>
      </c>
      <c r="F15" s="32">
        <v>1.5071141651763487E-2</v>
      </c>
      <c r="G15" s="32">
        <v>2.4064914505783408E-2</v>
      </c>
      <c r="H15" s="32">
        <v>0</v>
      </c>
      <c r="I15" s="67">
        <v>0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-4.8719280027691214E-2</v>
      </c>
      <c r="C16" s="32">
        <v>3.6400036400041635E-4</v>
      </c>
      <c r="D16" s="32">
        <v>-7.4040632054176436E-3</v>
      </c>
      <c r="E16" s="32">
        <v>-6.503700381251365E-3</v>
      </c>
      <c r="F16" s="32">
        <v>-1.1609100796982075E-2</v>
      </c>
      <c r="G16" s="32">
        <v>1.4761630654377633E-2</v>
      </c>
      <c r="H16" s="32">
        <v>0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-1.0182147301730504E-3</v>
      </c>
      <c r="C17" s="32">
        <v>9.2582009372499385E-3</v>
      </c>
      <c r="D17" s="32">
        <v>-2.4853140533213081E-3</v>
      </c>
      <c r="E17" s="32">
        <v>1.1772774031317823E-2</v>
      </c>
      <c r="F17" s="32">
        <v>6.6716229579248942E-3</v>
      </c>
      <c r="G17" s="32">
        <v>-1.5489027037896341E-2</v>
      </c>
      <c r="H17" s="32">
        <v>6.9456002850598608E-4</v>
      </c>
      <c r="I17" s="67">
        <v>0</v>
      </c>
      <c r="J17" s="46"/>
      <c r="K17" s="46"/>
      <c r="L17" s="47"/>
    </row>
    <row r="18" spans="1:12" x14ac:dyDescent="0.25">
      <c r="A18" s="69" t="s">
        <v>1</v>
      </c>
      <c r="B18" s="32">
        <v>-4.3934554461899533E-2</v>
      </c>
      <c r="C18" s="32">
        <v>-5.0200122108404743E-3</v>
      </c>
      <c r="D18" s="32">
        <v>-1.1857441218082632E-2</v>
      </c>
      <c r="E18" s="32">
        <v>8.218991984784596E-3</v>
      </c>
      <c r="F18" s="32">
        <v>-4.5325067296163812E-2</v>
      </c>
      <c r="G18" s="32">
        <v>3.5565382229116205E-2</v>
      </c>
      <c r="H18" s="32">
        <v>0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-4.6465473997340689E-2</v>
      </c>
      <c r="C20" s="32">
        <v>-1.2475101974146918E-2</v>
      </c>
      <c r="D20" s="32">
        <v>3.0563049502951856E-4</v>
      </c>
      <c r="E20" s="32">
        <v>-3.5537807005894262E-3</v>
      </c>
      <c r="F20" s="32">
        <v>-5.6181348445238255E-2</v>
      </c>
      <c r="G20" s="32">
        <v>-9.3817379110107124E-3</v>
      </c>
      <c r="H20" s="32">
        <v>-4.6724879873005776E-6</v>
      </c>
      <c r="I20" s="67">
        <v>1.2350495946833462E-5</v>
      </c>
      <c r="J20" s="46"/>
      <c r="K20" s="46"/>
      <c r="L20" s="46"/>
    </row>
    <row r="21" spans="1:12" x14ac:dyDescent="0.25">
      <c r="A21" s="68" t="s">
        <v>13</v>
      </c>
      <c r="B21" s="32">
        <v>-6.8058012631507014E-2</v>
      </c>
      <c r="C21" s="32">
        <v>-8.2399892316254997E-3</v>
      </c>
      <c r="D21" s="32">
        <v>-1.0362346329979677E-2</v>
      </c>
      <c r="E21" s="32">
        <v>1.9641470418672036E-3</v>
      </c>
      <c r="F21" s="32">
        <v>4.3109082296719503E-3</v>
      </c>
      <c r="G21" s="32">
        <v>2.2859294163056987E-2</v>
      </c>
      <c r="H21" s="32">
        <v>0</v>
      </c>
      <c r="I21" s="67">
        <v>0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0.10930696588549882</v>
      </c>
      <c r="C22" s="32">
        <v>3.781071215338927E-2</v>
      </c>
      <c r="D22" s="32">
        <v>2.0928590015241166E-2</v>
      </c>
      <c r="E22" s="32">
        <v>1.209959592767329E-2</v>
      </c>
      <c r="F22" s="32">
        <v>0.25855520255639397</v>
      </c>
      <c r="G22" s="32">
        <v>1.9665549884775979E-2</v>
      </c>
      <c r="H22" s="32">
        <v>-5.1498200137167771E-5</v>
      </c>
      <c r="I22" s="67">
        <v>0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-7.9514927561733839E-2</v>
      </c>
      <c r="C23" s="32">
        <v>-5.689612022948487E-3</v>
      </c>
      <c r="D23" s="32">
        <v>-5.4028874551608208E-3</v>
      </c>
      <c r="E23" s="32">
        <v>2.2103939328497191E-3</v>
      </c>
      <c r="F23" s="32">
        <v>-1.8372301475998554E-2</v>
      </c>
      <c r="G23" s="32">
        <v>1.9442559697124384E-2</v>
      </c>
      <c r="H23" s="32">
        <v>0</v>
      </c>
      <c r="I23" s="67">
        <v>0</v>
      </c>
      <c r="J23" s="46"/>
      <c r="K23" s="46" t="s">
        <v>48</v>
      </c>
      <c r="L23" s="47">
        <v>106.89</v>
      </c>
    </row>
    <row r="24" spans="1:12" x14ac:dyDescent="0.25">
      <c r="A24" s="68" t="s">
        <v>50</v>
      </c>
      <c r="B24" s="32">
        <v>-4.7106332326640632E-2</v>
      </c>
      <c r="C24" s="32">
        <v>-8.9675775774751276E-3</v>
      </c>
      <c r="D24" s="32">
        <v>-4.9871597329224082E-3</v>
      </c>
      <c r="E24" s="32">
        <v>-1.5919396500818639E-4</v>
      </c>
      <c r="F24" s="32">
        <v>-5.0114960777771E-2</v>
      </c>
      <c r="G24" s="32">
        <v>2.9685259764595795E-3</v>
      </c>
      <c r="H24" s="32">
        <v>0</v>
      </c>
      <c r="I24" s="67">
        <v>2.6750551025855884E-5</v>
      </c>
      <c r="J24" s="46"/>
      <c r="K24" s="46" t="s">
        <v>49</v>
      </c>
      <c r="L24" s="47">
        <v>92.58</v>
      </c>
    </row>
    <row r="25" spans="1:12" x14ac:dyDescent="0.25">
      <c r="A25" s="68" t="s">
        <v>51</v>
      </c>
      <c r="B25" s="32">
        <v>-3.7001692305734801E-2</v>
      </c>
      <c r="C25" s="32">
        <v>-1.0265732070931621E-2</v>
      </c>
      <c r="D25" s="32">
        <v>-6.8043279987927141E-3</v>
      </c>
      <c r="E25" s="32">
        <v>-8.3262309053955263E-4</v>
      </c>
      <c r="F25" s="32">
        <v>-4.5310310826073619E-2</v>
      </c>
      <c r="G25" s="32">
        <v>-5.8931835919375786E-3</v>
      </c>
      <c r="H25" s="32">
        <v>0</v>
      </c>
      <c r="I25" s="67">
        <v>0</v>
      </c>
      <c r="J25" s="46"/>
      <c r="K25" s="46" t="s">
        <v>50</v>
      </c>
      <c r="L25" s="47">
        <v>96.15</v>
      </c>
    </row>
    <row r="26" spans="1:12" ht="17.25" customHeight="1" x14ac:dyDescent="0.25">
      <c r="A26" s="68" t="s">
        <v>52</v>
      </c>
      <c r="B26" s="32">
        <v>-4.2238414025224658E-2</v>
      </c>
      <c r="C26" s="32">
        <v>-1.2869483009690263E-2</v>
      </c>
      <c r="D26" s="32">
        <v>-1.1256290616957765E-2</v>
      </c>
      <c r="E26" s="32">
        <v>-7.020703443960663E-4</v>
      </c>
      <c r="F26" s="32">
        <v>-3.0245579192355709E-2</v>
      </c>
      <c r="G26" s="32">
        <v>3.9061858234168412E-3</v>
      </c>
      <c r="H26" s="32">
        <v>0</v>
      </c>
      <c r="I26" s="67">
        <v>0</v>
      </c>
      <c r="J26" s="58"/>
      <c r="K26" s="50" t="s">
        <v>51</v>
      </c>
      <c r="L26" s="47">
        <v>97.3</v>
      </c>
    </row>
    <row r="27" spans="1:12" x14ac:dyDescent="0.25">
      <c r="A27" s="68" t="s">
        <v>53</v>
      </c>
      <c r="B27" s="32">
        <v>-8.3012761800085433E-2</v>
      </c>
      <c r="C27" s="32">
        <v>-2.2457282343368634E-2</v>
      </c>
      <c r="D27" s="32">
        <v>-1.3158975538433704E-2</v>
      </c>
      <c r="E27" s="32">
        <v>-4.7415836889520557E-3</v>
      </c>
      <c r="F27" s="32">
        <v>-3.2395104370419148E-2</v>
      </c>
      <c r="G27" s="32">
        <v>2.2803242489810582E-3</v>
      </c>
      <c r="H27" s="32">
        <v>9.1243150515785132E-5</v>
      </c>
      <c r="I27" s="67">
        <v>0</v>
      </c>
      <c r="J27" s="53"/>
      <c r="K27" s="41" t="s">
        <v>52</v>
      </c>
      <c r="L27" s="47">
        <v>97.02</v>
      </c>
    </row>
    <row r="28" spans="1:12" ht="15.75" thickBot="1" x14ac:dyDescent="0.3">
      <c r="A28" s="70" t="s">
        <v>54</v>
      </c>
      <c r="B28" s="71">
        <v>-0.118716577540107</v>
      </c>
      <c r="C28" s="71">
        <v>-3.8842878805552261E-2</v>
      </c>
      <c r="D28" s="71">
        <v>-1.3528073745959546E-2</v>
      </c>
      <c r="E28" s="71">
        <v>-1.1830119484206758E-2</v>
      </c>
      <c r="F28" s="71">
        <v>-3.5142556090384636E-2</v>
      </c>
      <c r="G28" s="71">
        <v>-1.5077161561480645E-2</v>
      </c>
      <c r="H28" s="71">
        <v>0</v>
      </c>
      <c r="I28" s="72">
        <v>0</v>
      </c>
      <c r="J28" s="53"/>
      <c r="K28" s="41" t="s">
        <v>53</v>
      </c>
      <c r="L28" s="47">
        <v>93.81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91.69</v>
      </c>
    </row>
    <row r="30" spans="1:12" ht="15.75" customHeight="1" x14ac:dyDescent="0.25">
      <c r="A30" s="26" t="str">
        <f>"Indexed number of payroll jobs and total wages, "&amp;$L$1</f>
        <v>Indexed number of payroll jobs and total wages, Retail trade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108.66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92.55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95.77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96.96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96.87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92.92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89.34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110.93</v>
      </c>
    </row>
    <row r="41" spans="1:12" x14ac:dyDescent="0.25">
      <c r="K41" s="46" t="s">
        <v>49</v>
      </c>
      <c r="L41" s="47">
        <v>92.05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95.29</v>
      </c>
    </row>
    <row r="43" spans="1:12" ht="15.4" customHeight="1" x14ac:dyDescent="0.25">
      <c r="A43" s="26" t="str">
        <f>"Indexed number of payroll jobs in "&amp;$L$1&amp;" each week by age group"</f>
        <v>Indexed number of payroll jobs in Retail trade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96.3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95.78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91.7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88.13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96.24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94.26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99.94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96.46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97.52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94.66</v>
      </c>
    </row>
    <row r="57" spans="1:12" ht="15.4" customHeight="1" x14ac:dyDescent="0.25">
      <c r="K57" s="41" t="s">
        <v>2</v>
      </c>
      <c r="L57" s="47">
        <v>98.17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Retail trade each week by State and Territory</v>
      </c>
      <c r="K58" s="41" t="s">
        <v>1</v>
      </c>
      <c r="L58" s="47">
        <v>96.51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94.95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93.01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98.24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95.8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96.5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94.74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97.76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96.11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94.72</v>
      </c>
    </row>
    <row r="70" spans="1:12" ht="15.4" customHeight="1" x14ac:dyDescent="0.25">
      <c r="K70" s="46" t="s">
        <v>5</v>
      </c>
      <c r="L70" s="47">
        <v>93.22</v>
      </c>
    </row>
    <row r="71" spans="1:12" ht="15.4" customHeight="1" x14ac:dyDescent="0.25">
      <c r="K71" s="46" t="s">
        <v>46</v>
      </c>
      <c r="L71" s="47">
        <v>98.73</v>
      </c>
    </row>
    <row r="72" spans="1:12" ht="15.4" customHeight="1" x14ac:dyDescent="0.25">
      <c r="K72" s="50" t="s">
        <v>4</v>
      </c>
      <c r="L72" s="47">
        <v>96.07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Retail trade each week by State and Territory</v>
      </c>
      <c r="K73" s="41" t="s">
        <v>3</v>
      </c>
      <c r="L73" s="47">
        <v>95.9</v>
      </c>
    </row>
    <row r="74" spans="1:12" ht="15.4" customHeight="1" x14ac:dyDescent="0.25">
      <c r="K74" s="41" t="s">
        <v>45</v>
      </c>
      <c r="L74" s="47">
        <v>94.29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97.91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96.16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94.2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89.94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97.35</v>
      </c>
    </row>
    <row r="83" spans="1:12" ht="15.4" customHeight="1" x14ac:dyDescent="0.25">
      <c r="K83" s="50" t="s">
        <v>4</v>
      </c>
      <c r="L83" s="47">
        <v>94.33</v>
      </c>
    </row>
    <row r="84" spans="1:12" ht="15.4" customHeight="1" x14ac:dyDescent="0.25">
      <c r="K84" s="41" t="s">
        <v>3</v>
      </c>
      <c r="L84" s="47">
        <v>96.65</v>
      </c>
    </row>
    <row r="85" spans="1:12" ht="15.4" customHeight="1" x14ac:dyDescent="0.25">
      <c r="K85" s="41" t="s">
        <v>45</v>
      </c>
      <c r="L85" s="47">
        <v>93.58</v>
      </c>
    </row>
    <row r="86" spans="1:12" ht="15.4" customHeight="1" x14ac:dyDescent="0.25">
      <c r="K86" s="41" t="s">
        <v>2</v>
      </c>
      <c r="L86" s="47">
        <v>97.22</v>
      </c>
    </row>
    <row r="87" spans="1:12" ht="15.4" customHeight="1" x14ac:dyDescent="0.25">
      <c r="K87" s="41" t="s">
        <v>1</v>
      </c>
      <c r="L87" s="47">
        <v>92.91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94.94</v>
      </c>
    </row>
    <row r="90" spans="1:12" ht="15" customHeight="1" x14ac:dyDescent="0.25">
      <c r="K90" s="46" t="s">
        <v>5</v>
      </c>
      <c r="L90" s="47">
        <v>89.36</v>
      </c>
    </row>
    <row r="91" spans="1:12" ht="15" customHeight="1" x14ac:dyDescent="0.25">
      <c r="A91" s="26"/>
      <c r="K91" s="46" t="s">
        <v>46</v>
      </c>
      <c r="L91" s="47">
        <v>97.3</v>
      </c>
    </row>
    <row r="92" spans="1:12" ht="15" customHeight="1" x14ac:dyDescent="0.25">
      <c r="K92" s="50" t="s">
        <v>4</v>
      </c>
      <c r="L92" s="47">
        <v>95.3</v>
      </c>
    </row>
    <row r="93" spans="1:12" ht="15" customHeight="1" x14ac:dyDescent="0.25">
      <c r="K93" s="41" t="s">
        <v>3</v>
      </c>
      <c r="L93" s="47">
        <v>96.9</v>
      </c>
    </row>
    <row r="94" spans="1:12" ht="15" customHeight="1" x14ac:dyDescent="0.25">
      <c r="K94" s="41" t="s">
        <v>45</v>
      </c>
      <c r="L94" s="47">
        <v>94.16</v>
      </c>
    </row>
    <row r="95" spans="1:12" ht="15" customHeight="1" x14ac:dyDescent="0.25">
      <c r="K95" s="41" t="s">
        <v>2</v>
      </c>
      <c r="L95" s="47">
        <v>99.32</v>
      </c>
    </row>
    <row r="96" spans="1:12" ht="15" customHeight="1" x14ac:dyDescent="0.25">
      <c r="K96" s="41" t="s">
        <v>1</v>
      </c>
      <c r="L96" s="47">
        <v>93.76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93.78</v>
      </c>
    </row>
    <row r="99" spans="1:12" x14ac:dyDescent="0.25">
      <c r="A99" s="25"/>
      <c r="B99" s="24"/>
      <c r="K99" s="46" t="s">
        <v>5</v>
      </c>
      <c r="L99" s="47">
        <v>88.67</v>
      </c>
    </row>
    <row r="100" spans="1:12" x14ac:dyDescent="0.25">
      <c r="A100" s="25"/>
      <c r="B100" s="24"/>
      <c r="K100" s="46" t="s">
        <v>46</v>
      </c>
      <c r="L100" s="47">
        <v>96.64</v>
      </c>
    </row>
    <row r="101" spans="1:12" x14ac:dyDescent="0.25">
      <c r="A101" s="25"/>
      <c r="B101" s="24"/>
      <c r="K101" s="50" t="s">
        <v>4</v>
      </c>
      <c r="L101" s="47">
        <v>94.44</v>
      </c>
    </row>
    <row r="102" spans="1:12" x14ac:dyDescent="0.25">
      <c r="A102" s="25"/>
      <c r="B102" s="24"/>
      <c r="K102" s="41" t="s">
        <v>3</v>
      </c>
      <c r="L102" s="47">
        <v>95.28</v>
      </c>
    </row>
    <row r="103" spans="1:12" x14ac:dyDescent="0.25">
      <c r="A103" s="25"/>
      <c r="B103" s="24"/>
      <c r="K103" s="41" t="s">
        <v>45</v>
      </c>
      <c r="L103" s="47">
        <v>92.9</v>
      </c>
    </row>
    <row r="104" spans="1:12" x14ac:dyDescent="0.25">
      <c r="A104" s="25"/>
      <c r="B104" s="24"/>
      <c r="K104" s="41" t="s">
        <v>2</v>
      </c>
      <c r="L104" s="47">
        <v>98.58</v>
      </c>
    </row>
    <row r="105" spans="1:12" x14ac:dyDescent="0.25">
      <c r="A105" s="25"/>
      <c r="B105" s="24"/>
      <c r="K105" s="41" t="s">
        <v>1</v>
      </c>
      <c r="L105" s="47">
        <v>91.56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100.1641</v>
      </c>
    </row>
    <row r="109" spans="1:12" x14ac:dyDescent="0.25">
      <c r="K109" s="74">
        <v>43918</v>
      </c>
      <c r="L109" s="47">
        <v>96.484999999999999</v>
      </c>
    </row>
    <row r="110" spans="1:12" x14ac:dyDescent="0.25">
      <c r="K110" s="74">
        <v>43925</v>
      </c>
      <c r="L110" s="47">
        <v>94.150499999999994</v>
      </c>
    </row>
    <row r="111" spans="1:12" x14ac:dyDescent="0.25">
      <c r="K111" s="74">
        <v>43932</v>
      </c>
      <c r="L111" s="47">
        <v>91.708100000000002</v>
      </c>
    </row>
    <row r="112" spans="1:12" x14ac:dyDescent="0.25">
      <c r="K112" s="74">
        <v>43939</v>
      </c>
      <c r="L112" s="47">
        <v>91.599599999999995</v>
      </c>
    </row>
    <row r="113" spans="11:12" x14ac:dyDescent="0.25">
      <c r="K113" s="74">
        <v>43946</v>
      </c>
      <c r="L113" s="47">
        <v>92.187799999999996</v>
      </c>
    </row>
    <row r="114" spans="11:12" x14ac:dyDescent="0.25">
      <c r="K114" s="74">
        <v>43953</v>
      </c>
      <c r="L114" s="47">
        <v>92.527900000000002</v>
      </c>
    </row>
    <row r="115" spans="11:12" x14ac:dyDescent="0.25">
      <c r="K115" s="74">
        <v>43960</v>
      </c>
      <c r="L115" s="47">
        <v>93.615799999999993</v>
      </c>
    </row>
    <row r="116" spans="11:12" x14ac:dyDescent="0.25">
      <c r="K116" s="74">
        <v>43967</v>
      </c>
      <c r="L116" s="47">
        <v>94.139600000000002</v>
      </c>
    </row>
    <row r="117" spans="11:12" x14ac:dyDescent="0.25">
      <c r="K117" s="74">
        <v>43974</v>
      </c>
      <c r="L117" s="47">
        <v>94.621399999999994</v>
      </c>
    </row>
    <row r="118" spans="11:12" x14ac:dyDescent="0.25">
      <c r="K118" s="74">
        <v>43981</v>
      </c>
      <c r="L118" s="47">
        <v>95.285899999999998</v>
      </c>
    </row>
    <row r="119" spans="11:12" x14ac:dyDescent="0.25">
      <c r="K119" s="74">
        <v>43988</v>
      </c>
      <c r="L119" s="47">
        <v>97.451400000000007</v>
      </c>
    </row>
    <row r="120" spans="11:12" x14ac:dyDescent="0.25">
      <c r="K120" s="74">
        <v>43995</v>
      </c>
      <c r="L120" s="47">
        <v>95.500100000000003</v>
      </c>
    </row>
    <row r="121" spans="11:12" x14ac:dyDescent="0.25">
      <c r="K121" s="74">
        <v>44002</v>
      </c>
      <c r="L121" s="47">
        <v>96.367599999999996</v>
      </c>
    </row>
    <row r="122" spans="11:12" x14ac:dyDescent="0.25">
      <c r="K122" s="74">
        <v>44009</v>
      </c>
      <c r="L122" s="47">
        <v>96.403099999999995</v>
      </c>
    </row>
    <row r="123" spans="11:12" x14ac:dyDescent="0.25">
      <c r="K123" s="74">
        <v>44016</v>
      </c>
      <c r="L123" s="47">
        <v>97.279799999999994</v>
      </c>
    </row>
    <row r="124" spans="11:12" x14ac:dyDescent="0.25">
      <c r="K124" s="74">
        <v>44023</v>
      </c>
      <c r="L124" s="47">
        <v>97.893500000000003</v>
      </c>
    </row>
    <row r="125" spans="11:12" x14ac:dyDescent="0.25">
      <c r="K125" s="74">
        <v>44030</v>
      </c>
      <c r="L125" s="47">
        <v>97.276700000000005</v>
      </c>
    </row>
    <row r="126" spans="11:12" x14ac:dyDescent="0.25">
      <c r="K126" s="74">
        <v>44037</v>
      </c>
      <c r="L126" s="47">
        <v>96.737300000000005</v>
      </c>
    </row>
    <row r="127" spans="11:12" x14ac:dyDescent="0.25">
      <c r="K127" s="74">
        <v>44044</v>
      </c>
      <c r="L127" s="47">
        <v>97.014300000000006</v>
      </c>
    </row>
    <row r="128" spans="11:12" x14ac:dyDescent="0.25">
      <c r="K128" s="74">
        <v>44051</v>
      </c>
      <c r="L128" s="47">
        <v>97.170199999999994</v>
      </c>
    </row>
    <row r="129" spans="1:12" x14ac:dyDescent="0.25">
      <c r="K129" s="74">
        <v>44058</v>
      </c>
      <c r="L129" s="47">
        <v>96.173500000000004</v>
      </c>
    </row>
    <row r="130" spans="1:12" x14ac:dyDescent="0.25">
      <c r="K130" s="74">
        <v>44065</v>
      </c>
      <c r="L130" s="47">
        <v>96.177499999999995</v>
      </c>
    </row>
    <row r="131" spans="1:12" x14ac:dyDescent="0.25">
      <c r="K131" s="74">
        <v>44072</v>
      </c>
      <c r="L131" s="47">
        <v>95.812200000000004</v>
      </c>
    </row>
    <row r="132" spans="1:12" x14ac:dyDescent="0.25">
      <c r="K132" s="74">
        <v>44079</v>
      </c>
      <c r="L132" s="47">
        <v>95.908699999999996</v>
      </c>
    </row>
    <row r="133" spans="1:12" x14ac:dyDescent="0.25">
      <c r="K133" s="74">
        <v>44086</v>
      </c>
      <c r="L133" s="47">
        <v>95.954400000000007</v>
      </c>
    </row>
    <row r="134" spans="1:12" x14ac:dyDescent="0.25">
      <c r="K134" s="74">
        <v>44093</v>
      </c>
      <c r="L134" s="47">
        <v>95.528899999999993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99.4392</v>
      </c>
    </row>
    <row r="151" spans="11:12" x14ac:dyDescent="0.25">
      <c r="K151" s="74">
        <v>43918</v>
      </c>
      <c r="L151" s="47">
        <v>97.286600000000007</v>
      </c>
    </row>
    <row r="152" spans="11:12" x14ac:dyDescent="0.25">
      <c r="K152" s="74">
        <v>43925</v>
      </c>
      <c r="L152" s="47">
        <v>95.916200000000003</v>
      </c>
    </row>
    <row r="153" spans="11:12" x14ac:dyDescent="0.25">
      <c r="K153" s="74">
        <v>43932</v>
      </c>
      <c r="L153" s="47">
        <v>95.899500000000003</v>
      </c>
    </row>
    <row r="154" spans="11:12" x14ac:dyDescent="0.25">
      <c r="K154" s="74">
        <v>43939</v>
      </c>
      <c r="L154" s="47">
        <v>96.721000000000004</v>
      </c>
    </row>
    <row r="155" spans="11:12" x14ac:dyDescent="0.25">
      <c r="K155" s="74">
        <v>43946</v>
      </c>
      <c r="L155" s="47">
        <v>98.185000000000002</v>
      </c>
    </row>
    <row r="156" spans="11:12" x14ac:dyDescent="0.25">
      <c r="K156" s="74">
        <v>43953</v>
      </c>
      <c r="L156" s="47">
        <v>96.826599999999999</v>
      </c>
    </row>
    <row r="157" spans="11:12" x14ac:dyDescent="0.25">
      <c r="K157" s="74">
        <v>43960</v>
      </c>
      <c r="L157" s="47">
        <v>97.887</v>
      </c>
    </row>
    <row r="158" spans="11:12" x14ac:dyDescent="0.25">
      <c r="K158" s="74">
        <v>43967</v>
      </c>
      <c r="L158" s="47">
        <v>94.808499999999995</v>
      </c>
    </row>
    <row r="159" spans="11:12" x14ac:dyDescent="0.25">
      <c r="K159" s="74">
        <v>43974</v>
      </c>
      <c r="L159" s="47">
        <v>94.206400000000002</v>
      </c>
    </row>
    <row r="160" spans="11:12" x14ac:dyDescent="0.25">
      <c r="K160" s="74">
        <v>43981</v>
      </c>
      <c r="L160" s="47">
        <v>99.691500000000005</v>
      </c>
    </row>
    <row r="161" spans="11:12" x14ac:dyDescent="0.25">
      <c r="K161" s="74">
        <v>43988</v>
      </c>
      <c r="L161" s="47">
        <v>105.89870000000001</v>
      </c>
    </row>
    <row r="162" spans="11:12" x14ac:dyDescent="0.25">
      <c r="K162" s="74">
        <v>43995</v>
      </c>
      <c r="L162" s="47">
        <v>101.1262</v>
      </c>
    </row>
    <row r="163" spans="11:12" x14ac:dyDescent="0.25">
      <c r="K163" s="74">
        <v>44002</v>
      </c>
      <c r="L163" s="47">
        <v>100.61279999999999</v>
      </c>
    </row>
    <row r="164" spans="11:12" x14ac:dyDescent="0.25">
      <c r="K164" s="74">
        <v>44009</v>
      </c>
      <c r="L164" s="47">
        <v>100.1618</v>
      </c>
    </row>
    <row r="165" spans="11:12" x14ac:dyDescent="0.25">
      <c r="K165" s="74">
        <v>44016</v>
      </c>
      <c r="L165" s="47">
        <v>101.7556</v>
      </c>
    </row>
    <row r="166" spans="11:12" x14ac:dyDescent="0.25">
      <c r="K166" s="74">
        <v>44023</v>
      </c>
      <c r="L166" s="47">
        <v>99.973100000000002</v>
      </c>
    </row>
    <row r="167" spans="11:12" x14ac:dyDescent="0.25">
      <c r="K167" s="74">
        <v>44030</v>
      </c>
      <c r="L167" s="47">
        <v>99.938000000000002</v>
      </c>
    </row>
    <row r="168" spans="11:12" x14ac:dyDescent="0.25">
      <c r="K168" s="74">
        <v>44037</v>
      </c>
      <c r="L168" s="47">
        <v>97.4636</v>
      </c>
    </row>
    <row r="169" spans="11:12" x14ac:dyDescent="0.25">
      <c r="K169" s="74">
        <v>44044</v>
      </c>
      <c r="L169" s="47">
        <v>99.383499999999998</v>
      </c>
    </row>
    <row r="170" spans="11:12" x14ac:dyDescent="0.25">
      <c r="K170" s="74">
        <v>44051</v>
      </c>
      <c r="L170" s="47">
        <v>101.6202</v>
      </c>
    </row>
    <row r="171" spans="11:12" x14ac:dyDescent="0.25">
      <c r="K171" s="74">
        <v>44058</v>
      </c>
      <c r="L171" s="47">
        <v>100.26179999999999</v>
      </c>
    </row>
    <row r="172" spans="11:12" x14ac:dyDescent="0.25">
      <c r="K172" s="74">
        <v>44065</v>
      </c>
      <c r="L172" s="47">
        <v>97.015299999999996</v>
      </c>
    </row>
    <row r="173" spans="11:12" x14ac:dyDescent="0.25">
      <c r="K173" s="74">
        <v>44072</v>
      </c>
      <c r="L173" s="47">
        <v>97.615899999999996</v>
      </c>
    </row>
    <row r="174" spans="11:12" x14ac:dyDescent="0.25">
      <c r="K174" s="74">
        <v>44079</v>
      </c>
      <c r="L174" s="47">
        <v>97.616</v>
      </c>
    </row>
    <row r="175" spans="11:12" x14ac:dyDescent="0.25">
      <c r="K175" s="74">
        <v>44086</v>
      </c>
      <c r="L175" s="47">
        <v>97.616600000000005</v>
      </c>
    </row>
    <row r="176" spans="11:12" x14ac:dyDescent="0.25">
      <c r="K176" s="74">
        <v>44093</v>
      </c>
      <c r="L176" s="47">
        <v>97.617000000000004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B303-1568-4F2E-A9B3-9CAD328C2A9E}">
  <sheetPr codeName="Sheet11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44093</v>
      </c>
    </row>
    <row r="3" spans="1:12" ht="15" customHeight="1" x14ac:dyDescent="0.25">
      <c r="A3" s="38" t="str">
        <f>"Week ending "&amp;TEXT($L$2,"dddd dd mmmm yyyy")</f>
        <v>Week ending Saturday 19 September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44065</v>
      </c>
    </row>
    <row r="5" spans="1:12" ht="16.5" customHeight="1" thickBot="1" x14ac:dyDescent="0.3">
      <c r="A5" s="36" t="str">
        <f>"Change in payroll jobs and total wages, "&amp;$L$1</f>
        <v>Change in payroll jobs and total wages, Accommodation and food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44079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44086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8" t="str">
        <f>"% Change between " &amp; TEXT($L$4,"dd mmmm")&amp;" and "&amp; TEXT($L$2,"dd mmmm") &amp; " (monthly change)"</f>
        <v>% Change between 22 August and 19 September (monthly change)</v>
      </c>
      <c r="D7" s="79" t="str">
        <f>"% Change between " &amp; TEXT($L$6,"dd mmmm")&amp;" and "&amp; TEXT($L$2,"dd mmmm") &amp; " (weekly change)"</f>
        <v>% Change between 12 September and 19 September (weekly change)</v>
      </c>
      <c r="E7" s="81" t="str">
        <f>"% Change between " &amp; TEXT($L$5,"dd mmmm")&amp;" and "&amp; TEXT($L$6,"dd mmmm") &amp; " (weekly change)"</f>
        <v>% Change between 05 September and 12 September (weekly change)</v>
      </c>
      <c r="F7" s="100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8" t="str">
        <f>"% Change between " &amp; TEXT($L$4,"dd mmmm")&amp;" and "&amp; TEXT($L$2,"dd mmmm") &amp; " (monthly change)"</f>
        <v>% Change between 22 August and 19 September (monthly change)</v>
      </c>
      <c r="H7" s="79" t="str">
        <f>"% Change between " &amp; TEXT($L$6,"dd mmmm")&amp;" and "&amp; TEXT($L$2,"dd mmmm") &amp; " (weekly change)"</f>
        <v>% Change between 12 September and 19 September (weekly change)</v>
      </c>
      <c r="I7" s="81" t="str">
        <f>"% Change between " &amp; TEXT($L$5,"dd mmmm")&amp;" and "&amp; TEXT($L$6,"dd mmmm") &amp; " (weekly change)"</f>
        <v>% Change between 05 September and 12 September (weekly change)</v>
      </c>
      <c r="J7" s="56"/>
      <c r="K7" s="43" t="s">
        <v>68</v>
      </c>
      <c r="L7" s="44">
        <v>44093</v>
      </c>
    </row>
    <row r="8" spans="1:12" ht="45.7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-0.17154000246791068</v>
      </c>
      <c r="C10" s="32">
        <v>5.1643112690818782E-2</v>
      </c>
      <c r="D10" s="32">
        <v>1.9630924530496641E-2</v>
      </c>
      <c r="E10" s="32">
        <v>3.482740114458438E-2</v>
      </c>
      <c r="F10" s="32">
        <v>-0.1227250327600774</v>
      </c>
      <c r="G10" s="32">
        <v>1.7340256629894135E-3</v>
      </c>
      <c r="H10" s="32">
        <v>-3.2697994257839813E-3</v>
      </c>
      <c r="I10" s="67">
        <v>1.2810940922839853E-2</v>
      </c>
      <c r="J10" s="46"/>
      <c r="K10" s="46"/>
      <c r="L10" s="47"/>
    </row>
    <row r="11" spans="1:12" x14ac:dyDescent="0.25">
      <c r="A11" s="68" t="s">
        <v>6</v>
      </c>
      <c r="B11" s="32">
        <v>-0.1465521841672689</v>
      </c>
      <c r="C11" s="32">
        <v>3.8650392125596289E-2</v>
      </c>
      <c r="D11" s="32">
        <v>4.2286703486934307E-2</v>
      </c>
      <c r="E11" s="32">
        <v>0</v>
      </c>
      <c r="F11" s="32">
        <v>-0.1313011292079147</v>
      </c>
      <c r="G11" s="32">
        <v>-1.5502484872836231E-2</v>
      </c>
      <c r="H11" s="32">
        <v>-4.2092460614296945E-3</v>
      </c>
      <c r="I11" s="67">
        <v>0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-0.31072297218357359</v>
      </c>
      <c r="C12" s="32">
        <v>7.8452552075976456E-2</v>
      </c>
      <c r="D12" s="32">
        <v>1.0581145473231857E-2</v>
      </c>
      <c r="E12" s="32">
        <v>6.7160768738627308E-2</v>
      </c>
      <c r="F12" s="32">
        <v>-0.2493003328179646</v>
      </c>
      <c r="G12" s="32">
        <v>3.4871840026295065E-2</v>
      </c>
      <c r="H12" s="32">
        <v>1.6294553024365221E-2</v>
      </c>
      <c r="I12" s="67">
        <v>1.8279431830709125E-2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-0.10712435810144394</v>
      </c>
      <c r="C13" s="32">
        <v>8.2411885862396117E-2</v>
      </c>
      <c r="D13" s="32">
        <v>1.293123984840272E-2</v>
      </c>
      <c r="E13" s="32">
        <v>6.8593645136655113E-2</v>
      </c>
      <c r="F13" s="32">
        <v>-4.2897621161713251E-2</v>
      </c>
      <c r="G13" s="32">
        <v>2.1901259002161444E-2</v>
      </c>
      <c r="H13" s="32">
        <v>6.7579338815337842E-3</v>
      </c>
      <c r="I13" s="67">
        <v>1.5041674479030709E-2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-9.9971317523330439E-2</v>
      </c>
      <c r="C14" s="32">
        <v>4.8120053249425254E-2</v>
      </c>
      <c r="D14" s="32">
        <v>1.8680279470229877E-2</v>
      </c>
      <c r="E14" s="32">
        <v>4.1172724600764266E-2</v>
      </c>
      <c r="F14" s="32">
        <v>-4.7709524096736233E-2</v>
      </c>
      <c r="G14" s="32">
        <v>-2.3337291208532118E-2</v>
      </c>
      <c r="H14" s="32">
        <v>-1.5579318351432669E-2</v>
      </c>
      <c r="I14" s="67">
        <v>4.1344510513636079E-2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-8.4813628194108093E-2</v>
      </c>
      <c r="C15" s="32">
        <v>1.3892391821893835E-2</v>
      </c>
      <c r="D15" s="32">
        <v>-1.1022194699731203E-2</v>
      </c>
      <c r="E15" s="32">
        <v>2.4999999999999911E-2</v>
      </c>
      <c r="F15" s="32">
        <v>-4.9483489900030708E-3</v>
      </c>
      <c r="G15" s="32">
        <v>-1.6171603404118939E-2</v>
      </c>
      <c r="H15" s="32">
        <v>-4.4313049724129749E-2</v>
      </c>
      <c r="I15" s="67">
        <v>3.8793571498831447E-2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-0.13275300333354301</v>
      </c>
      <c r="C16" s="32">
        <v>1.4596026490066194E-2</v>
      </c>
      <c r="D16" s="32">
        <v>1.8944723618090409E-2</v>
      </c>
      <c r="E16" s="32">
        <v>3.4952198852772565E-2</v>
      </c>
      <c r="F16" s="32">
        <v>-9.8577137775592849E-2</v>
      </c>
      <c r="G16" s="32">
        <v>-6.8050935328988205E-3</v>
      </c>
      <c r="H16" s="32">
        <v>-9.2138993060568719E-3</v>
      </c>
      <c r="I16" s="67">
        <v>-5.5855262994535138E-2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-0.14379084967320266</v>
      </c>
      <c r="C17" s="32">
        <v>-1.8138210163393786E-2</v>
      </c>
      <c r="D17" s="32">
        <v>0</v>
      </c>
      <c r="E17" s="32">
        <v>0</v>
      </c>
      <c r="F17" s="32">
        <v>-0.11865886312788354</v>
      </c>
      <c r="G17" s="32">
        <v>-4.084559940018484E-2</v>
      </c>
      <c r="H17" s="32">
        <v>0</v>
      </c>
      <c r="I17" s="67">
        <v>0</v>
      </c>
      <c r="J17" s="46"/>
      <c r="K17" s="46"/>
      <c r="L17" s="47"/>
    </row>
    <row r="18" spans="1:12" x14ac:dyDescent="0.25">
      <c r="A18" s="69" t="s">
        <v>1</v>
      </c>
      <c r="B18" s="32">
        <v>-0.24267070172120297</v>
      </c>
      <c r="C18" s="32">
        <v>-1.3144922773578704E-2</v>
      </c>
      <c r="D18" s="32">
        <v>0</v>
      </c>
      <c r="E18" s="32">
        <v>0</v>
      </c>
      <c r="F18" s="32">
        <v>-0.12998981627782202</v>
      </c>
      <c r="G18" s="32">
        <v>-9.0470100675601461E-3</v>
      </c>
      <c r="H18" s="32">
        <v>0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-0.18941208979685176</v>
      </c>
      <c r="C20" s="32">
        <v>3.0663365856810509E-2</v>
      </c>
      <c r="D20" s="32">
        <v>1.0795736742671647E-2</v>
      </c>
      <c r="E20" s="32">
        <v>2.4097314047910601E-2</v>
      </c>
      <c r="F20" s="32">
        <v>-0.15684608977724357</v>
      </c>
      <c r="G20" s="32">
        <v>-3.1929590327233193E-3</v>
      </c>
      <c r="H20" s="32">
        <v>-5.0330955491594276E-3</v>
      </c>
      <c r="I20" s="67">
        <v>9.0188139492521913E-3</v>
      </c>
      <c r="J20" s="46"/>
      <c r="K20" s="46"/>
      <c r="L20" s="46"/>
    </row>
    <row r="21" spans="1:12" x14ac:dyDescent="0.25">
      <c r="A21" s="68" t="s">
        <v>13</v>
      </c>
      <c r="B21" s="32">
        <v>-0.19082106264597887</v>
      </c>
      <c r="C21" s="32">
        <v>3.6753327238674416E-2</v>
      </c>
      <c r="D21" s="32">
        <v>1.3570842775801006E-2</v>
      </c>
      <c r="E21" s="32">
        <v>2.5808401122164204E-2</v>
      </c>
      <c r="F21" s="32">
        <v>-9.7654803995666617E-2</v>
      </c>
      <c r="G21" s="32">
        <v>-9.487673788981521E-4</v>
      </c>
      <c r="H21" s="32">
        <v>-5.5378883485484032E-3</v>
      </c>
      <c r="I21" s="67">
        <v>1.1049739503412592E-2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-2.3413202340883621E-2</v>
      </c>
      <c r="C22" s="32">
        <v>0.23323260248585154</v>
      </c>
      <c r="D22" s="32">
        <v>9.4324856952580305E-2</v>
      </c>
      <c r="E22" s="32">
        <v>0.13458958503600682</v>
      </c>
      <c r="F22" s="32">
        <v>0.17998825457568524</v>
      </c>
      <c r="G22" s="32">
        <v>9.2153388174701423E-2</v>
      </c>
      <c r="H22" s="32">
        <v>5.7905276972594732E-2</v>
      </c>
      <c r="I22" s="67">
        <v>8.5175481960191313E-2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-0.24452690361018248</v>
      </c>
      <c r="C23" s="32">
        <v>2.6850119057894251E-2</v>
      </c>
      <c r="D23" s="32">
        <v>8.046771034255995E-3</v>
      </c>
      <c r="E23" s="32">
        <v>2.2588619046405523E-2</v>
      </c>
      <c r="F23" s="32">
        <v>-0.14672106001339291</v>
      </c>
      <c r="G23" s="32">
        <v>2.6643292175778654E-3</v>
      </c>
      <c r="H23" s="32">
        <v>2.7928969100585732E-3</v>
      </c>
      <c r="I23" s="67">
        <v>1.1637905477003274E-2</v>
      </c>
      <c r="J23" s="46"/>
      <c r="K23" s="46" t="s">
        <v>48</v>
      </c>
      <c r="L23" s="47">
        <v>79.19</v>
      </c>
    </row>
    <row r="24" spans="1:12" x14ac:dyDescent="0.25">
      <c r="A24" s="68" t="s">
        <v>50</v>
      </c>
      <c r="B24" s="32">
        <v>-0.20298847356386196</v>
      </c>
      <c r="C24" s="32">
        <v>-8.3516228299366224E-3</v>
      </c>
      <c r="D24" s="32">
        <v>-6.9870925229659209E-3</v>
      </c>
      <c r="E24" s="32">
        <v>8.7220289377576421E-5</v>
      </c>
      <c r="F24" s="32">
        <v>-0.19052217914081493</v>
      </c>
      <c r="G24" s="32">
        <v>-9.5952599872476396E-3</v>
      </c>
      <c r="H24" s="32">
        <v>-9.4390901762161361E-3</v>
      </c>
      <c r="I24" s="67">
        <v>2.0716501563242673E-3</v>
      </c>
      <c r="J24" s="46"/>
      <c r="K24" s="46" t="s">
        <v>49</v>
      </c>
      <c r="L24" s="47">
        <v>73.569999999999993</v>
      </c>
    </row>
    <row r="25" spans="1:12" x14ac:dyDescent="0.25">
      <c r="A25" s="68" t="s">
        <v>51</v>
      </c>
      <c r="B25" s="32">
        <v>-0.14347859369019633</v>
      </c>
      <c r="C25" s="32">
        <v>1.9937634924442893E-3</v>
      </c>
      <c r="D25" s="32">
        <v>-1.248366221428765E-3</v>
      </c>
      <c r="E25" s="32">
        <v>3.6634724599657886E-3</v>
      </c>
      <c r="F25" s="32">
        <v>-0.13631796716352707</v>
      </c>
      <c r="G25" s="32">
        <v>6.4468952518865752E-3</v>
      </c>
      <c r="H25" s="32">
        <v>-1.1912267466994697E-2</v>
      </c>
      <c r="I25" s="67">
        <v>1.3999471274560582E-2</v>
      </c>
      <c r="J25" s="46"/>
      <c r="K25" s="46" t="s">
        <v>50</v>
      </c>
      <c r="L25" s="47">
        <v>80.37</v>
      </c>
    </row>
    <row r="26" spans="1:12" ht="17.25" customHeight="1" x14ac:dyDescent="0.25">
      <c r="A26" s="68" t="s">
        <v>52</v>
      </c>
      <c r="B26" s="32">
        <v>-0.12567424938311622</v>
      </c>
      <c r="C26" s="32">
        <v>-4.0277577579639345E-4</v>
      </c>
      <c r="D26" s="32">
        <v>-2.9984760492607343E-4</v>
      </c>
      <c r="E26" s="32">
        <v>-1.4413672397817212E-4</v>
      </c>
      <c r="F26" s="32">
        <v>-0.11184671901052523</v>
      </c>
      <c r="G26" s="32">
        <v>-7.1467140368564053E-4</v>
      </c>
      <c r="H26" s="32">
        <v>-1.3263414773861837E-2</v>
      </c>
      <c r="I26" s="67">
        <v>4.5838884108690969E-3</v>
      </c>
      <c r="J26" s="58"/>
      <c r="K26" s="50" t="s">
        <v>51</v>
      </c>
      <c r="L26" s="47">
        <v>85.48</v>
      </c>
    </row>
    <row r="27" spans="1:12" x14ac:dyDescent="0.25">
      <c r="A27" s="68" t="s">
        <v>53</v>
      </c>
      <c r="B27" s="32">
        <v>-0.1323576374437172</v>
      </c>
      <c r="C27" s="32">
        <v>-2.6131964681832542E-3</v>
      </c>
      <c r="D27" s="32">
        <v>-2.0489163547742217E-3</v>
      </c>
      <c r="E27" s="32">
        <v>1.3057671381933034E-4</v>
      </c>
      <c r="F27" s="32">
        <v>-7.6416688953663936E-2</v>
      </c>
      <c r="G27" s="32">
        <v>-1.2743150857107977E-2</v>
      </c>
      <c r="H27" s="32">
        <v>-1.6549855704646177E-2</v>
      </c>
      <c r="I27" s="67">
        <v>-1.9064123492672502E-3</v>
      </c>
      <c r="J27" s="53"/>
      <c r="K27" s="41" t="s">
        <v>52</v>
      </c>
      <c r="L27" s="47">
        <v>87.47</v>
      </c>
    </row>
    <row r="28" spans="1:12" ht="15.75" thickBot="1" x14ac:dyDescent="0.3">
      <c r="A28" s="70" t="s">
        <v>54</v>
      </c>
      <c r="B28" s="71">
        <v>-0.15948406676783</v>
      </c>
      <c r="C28" s="71">
        <v>-4.81203007518749E-4</v>
      </c>
      <c r="D28" s="71">
        <v>-4.3738765727980855E-3</v>
      </c>
      <c r="E28" s="71">
        <v>5.9952038369304184E-4</v>
      </c>
      <c r="F28" s="71">
        <v>2.227435687195789E-2</v>
      </c>
      <c r="G28" s="71">
        <v>-7.7185500961851616E-3</v>
      </c>
      <c r="H28" s="71">
        <v>-1.4942526712219739E-2</v>
      </c>
      <c r="I28" s="72">
        <v>-4.7063084370326802E-3</v>
      </c>
      <c r="J28" s="53"/>
      <c r="K28" s="41" t="s">
        <v>53</v>
      </c>
      <c r="L28" s="47">
        <v>86.99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84.09</v>
      </c>
    </row>
    <row r="30" spans="1:12" ht="15.75" customHeight="1" x14ac:dyDescent="0.25">
      <c r="A30" s="26" t="str">
        <f>"Indexed number of payroll jobs and total wages, "&amp;$L$1</f>
        <v>Indexed number of payroll jobs and total wages, Accommodation and food services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89.24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74.94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80.260000000000005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85.76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87.46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86.94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84.42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97.66</v>
      </c>
    </row>
    <row r="41" spans="1:12" x14ac:dyDescent="0.25">
      <c r="K41" s="46" t="s">
        <v>49</v>
      </c>
      <c r="L41" s="47">
        <v>75.55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79.7</v>
      </c>
    </row>
    <row r="43" spans="1:12" ht="15.4" customHeight="1" x14ac:dyDescent="0.25">
      <c r="A43" s="26" t="str">
        <f>"Indexed number of payroll jobs in "&amp;$L$1&amp;" each week by age group"</f>
        <v>Indexed number of payroll jobs in Accommodation and food services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85.65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87.43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86.76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84.05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81.5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66.42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81.8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84.85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88.18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84.61</v>
      </c>
    </row>
    <row r="57" spans="1:12" ht="15.4" customHeight="1" x14ac:dyDescent="0.25">
      <c r="K57" s="41" t="s">
        <v>2</v>
      </c>
      <c r="L57" s="47">
        <v>87.41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58" s="41" t="s">
        <v>1</v>
      </c>
      <c r="L58" s="47">
        <v>77.56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81.180000000000007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69.42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85.94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86.34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89.19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82.36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85.14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76.290000000000006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83.06</v>
      </c>
    </row>
    <row r="70" spans="1:12" ht="15.4" customHeight="1" x14ac:dyDescent="0.25">
      <c r="K70" s="46" t="s">
        <v>5</v>
      </c>
      <c r="L70" s="47">
        <v>69.59</v>
      </c>
    </row>
    <row r="71" spans="1:12" ht="15.4" customHeight="1" x14ac:dyDescent="0.25">
      <c r="K71" s="46" t="s">
        <v>46</v>
      </c>
      <c r="L71" s="47">
        <v>86.79</v>
      </c>
    </row>
    <row r="72" spans="1:12" ht="15.4" customHeight="1" x14ac:dyDescent="0.25">
      <c r="K72" s="50" t="s">
        <v>4</v>
      </c>
      <c r="L72" s="47">
        <v>87.71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3" s="41" t="s">
        <v>3</v>
      </c>
      <c r="L73" s="47">
        <v>88.17</v>
      </c>
    </row>
    <row r="74" spans="1:12" ht="15.4" customHeight="1" x14ac:dyDescent="0.25">
      <c r="K74" s="41" t="s">
        <v>45</v>
      </c>
      <c r="L74" s="47">
        <v>83.66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85.14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76.290000000000006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81.319999999999993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63.76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81.8</v>
      </c>
    </row>
    <row r="83" spans="1:12" ht="15.4" customHeight="1" x14ac:dyDescent="0.25">
      <c r="K83" s="50" t="s">
        <v>4</v>
      </c>
      <c r="L83" s="47">
        <v>83.53</v>
      </c>
    </row>
    <row r="84" spans="1:12" ht="15.4" customHeight="1" x14ac:dyDescent="0.25">
      <c r="K84" s="41" t="s">
        <v>3</v>
      </c>
      <c r="L84" s="47">
        <v>88.31</v>
      </c>
    </row>
    <row r="85" spans="1:12" ht="15.4" customHeight="1" x14ac:dyDescent="0.25">
      <c r="K85" s="41" t="s">
        <v>45</v>
      </c>
      <c r="L85" s="47">
        <v>83.1</v>
      </c>
    </row>
    <row r="86" spans="1:12" ht="15.4" customHeight="1" x14ac:dyDescent="0.25">
      <c r="K86" s="41" t="s">
        <v>2</v>
      </c>
      <c r="L86" s="47">
        <v>86.64</v>
      </c>
    </row>
    <row r="87" spans="1:12" ht="15.4" customHeight="1" x14ac:dyDescent="0.25">
      <c r="K87" s="41" t="s">
        <v>1</v>
      </c>
      <c r="L87" s="47">
        <v>75.290000000000006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81.03</v>
      </c>
    </row>
    <row r="90" spans="1:12" ht="15" customHeight="1" x14ac:dyDescent="0.25">
      <c r="K90" s="46" t="s">
        <v>5</v>
      </c>
      <c r="L90" s="47">
        <v>66.930000000000007</v>
      </c>
    </row>
    <row r="91" spans="1:12" ht="15" customHeight="1" x14ac:dyDescent="0.25">
      <c r="A91" s="26"/>
      <c r="K91" s="46" t="s">
        <v>46</v>
      </c>
      <c r="L91" s="47">
        <v>85.86</v>
      </c>
    </row>
    <row r="92" spans="1:12" ht="15" customHeight="1" x14ac:dyDescent="0.25">
      <c r="K92" s="50" t="s">
        <v>4</v>
      </c>
      <c r="L92" s="47">
        <v>85.08</v>
      </c>
    </row>
    <row r="93" spans="1:12" ht="15" customHeight="1" x14ac:dyDescent="0.25">
      <c r="K93" s="41" t="s">
        <v>3</v>
      </c>
      <c r="L93" s="47">
        <v>89.88</v>
      </c>
    </row>
    <row r="94" spans="1:12" ht="15" customHeight="1" x14ac:dyDescent="0.25">
      <c r="K94" s="41" t="s">
        <v>45</v>
      </c>
      <c r="L94" s="47">
        <v>82.74</v>
      </c>
    </row>
    <row r="95" spans="1:12" ht="15" customHeight="1" x14ac:dyDescent="0.25">
      <c r="K95" s="41" t="s">
        <v>2</v>
      </c>
      <c r="L95" s="47">
        <v>86.08</v>
      </c>
    </row>
    <row r="96" spans="1:12" ht="15" customHeight="1" x14ac:dyDescent="0.25">
      <c r="K96" s="41" t="s">
        <v>1</v>
      </c>
      <c r="L96" s="47">
        <v>75.11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83.39</v>
      </c>
    </row>
    <row r="99" spans="1:12" x14ac:dyDescent="0.25">
      <c r="A99" s="25"/>
      <c r="B99" s="24"/>
      <c r="K99" s="46" t="s">
        <v>5</v>
      </c>
      <c r="L99" s="47">
        <v>67.540000000000006</v>
      </c>
    </row>
    <row r="100" spans="1:12" x14ac:dyDescent="0.25">
      <c r="A100" s="25"/>
      <c r="B100" s="24"/>
      <c r="K100" s="46" t="s">
        <v>46</v>
      </c>
      <c r="L100" s="47">
        <v>86.72</v>
      </c>
    </row>
    <row r="101" spans="1:12" x14ac:dyDescent="0.25">
      <c r="A101" s="25"/>
      <c r="B101" s="24"/>
      <c r="K101" s="50" t="s">
        <v>4</v>
      </c>
      <c r="L101" s="47">
        <v>86.62</v>
      </c>
    </row>
    <row r="102" spans="1:12" x14ac:dyDescent="0.25">
      <c r="A102" s="25"/>
      <c r="B102" s="24"/>
      <c r="K102" s="41" t="s">
        <v>3</v>
      </c>
      <c r="L102" s="47">
        <v>88.52</v>
      </c>
    </row>
    <row r="103" spans="1:12" x14ac:dyDescent="0.25">
      <c r="A103" s="25"/>
      <c r="B103" s="24"/>
      <c r="K103" s="41" t="s">
        <v>45</v>
      </c>
      <c r="L103" s="47">
        <v>83.89</v>
      </c>
    </row>
    <row r="104" spans="1:12" x14ac:dyDescent="0.25">
      <c r="A104" s="25"/>
      <c r="B104" s="24"/>
      <c r="K104" s="41" t="s">
        <v>2</v>
      </c>
      <c r="L104" s="47">
        <v>86.08</v>
      </c>
    </row>
    <row r="105" spans="1:12" x14ac:dyDescent="0.25">
      <c r="A105" s="25"/>
      <c r="B105" s="24"/>
      <c r="K105" s="41" t="s">
        <v>1</v>
      </c>
      <c r="L105" s="47">
        <v>75.11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96.505899999999997</v>
      </c>
    </row>
    <row r="109" spans="1:12" x14ac:dyDescent="0.25">
      <c r="K109" s="74">
        <v>43918</v>
      </c>
      <c r="L109" s="47">
        <v>80.388199999999998</v>
      </c>
    </row>
    <row r="110" spans="1:12" x14ac:dyDescent="0.25">
      <c r="K110" s="74">
        <v>43925</v>
      </c>
      <c r="L110" s="47">
        <v>69.7166</v>
      </c>
    </row>
    <row r="111" spans="1:12" x14ac:dyDescent="0.25">
      <c r="K111" s="74">
        <v>43932</v>
      </c>
      <c r="L111" s="47">
        <v>65.068700000000007</v>
      </c>
    </row>
    <row r="112" spans="1:12" x14ac:dyDescent="0.25">
      <c r="K112" s="74">
        <v>43939</v>
      </c>
      <c r="L112" s="47">
        <v>65.080200000000005</v>
      </c>
    </row>
    <row r="113" spans="11:12" x14ac:dyDescent="0.25">
      <c r="K113" s="74">
        <v>43946</v>
      </c>
      <c r="L113" s="47">
        <v>67.434700000000007</v>
      </c>
    </row>
    <row r="114" spans="11:12" x14ac:dyDescent="0.25">
      <c r="K114" s="74">
        <v>43953</v>
      </c>
      <c r="L114" s="47">
        <v>69.111699999999999</v>
      </c>
    </row>
    <row r="115" spans="11:12" x14ac:dyDescent="0.25">
      <c r="K115" s="74">
        <v>43960</v>
      </c>
      <c r="L115" s="47">
        <v>70.313800000000001</v>
      </c>
    </row>
    <row r="116" spans="11:12" x14ac:dyDescent="0.25">
      <c r="K116" s="74">
        <v>43967</v>
      </c>
      <c r="L116" s="47">
        <v>70.552599999999998</v>
      </c>
    </row>
    <row r="117" spans="11:12" x14ac:dyDescent="0.25">
      <c r="K117" s="74">
        <v>43974</v>
      </c>
      <c r="L117" s="47">
        <v>71.872</v>
      </c>
    </row>
    <row r="118" spans="11:12" x14ac:dyDescent="0.25">
      <c r="K118" s="74">
        <v>43981</v>
      </c>
      <c r="L118" s="47">
        <v>73.453000000000003</v>
      </c>
    </row>
    <row r="119" spans="11:12" x14ac:dyDescent="0.25">
      <c r="K119" s="74">
        <v>43988</v>
      </c>
      <c r="L119" s="47">
        <v>76.505899999999997</v>
      </c>
    </row>
    <row r="120" spans="11:12" x14ac:dyDescent="0.25">
      <c r="K120" s="74">
        <v>43995</v>
      </c>
      <c r="L120" s="47">
        <v>78.613699999999994</v>
      </c>
    </row>
    <row r="121" spans="11:12" x14ac:dyDescent="0.25">
      <c r="K121" s="74">
        <v>44002</v>
      </c>
      <c r="L121" s="47">
        <v>80.181100000000001</v>
      </c>
    </row>
    <row r="122" spans="11:12" x14ac:dyDescent="0.25">
      <c r="K122" s="74">
        <v>44009</v>
      </c>
      <c r="L122" s="47">
        <v>81.671999999999997</v>
      </c>
    </row>
    <row r="123" spans="11:12" x14ac:dyDescent="0.25">
      <c r="K123" s="74">
        <v>44016</v>
      </c>
      <c r="L123" s="47">
        <v>84.2453</v>
      </c>
    </row>
    <row r="124" spans="11:12" x14ac:dyDescent="0.25">
      <c r="K124" s="74">
        <v>44023</v>
      </c>
      <c r="L124" s="47">
        <v>84.068200000000004</v>
      </c>
    </row>
    <row r="125" spans="11:12" x14ac:dyDescent="0.25">
      <c r="K125" s="74">
        <v>44030</v>
      </c>
      <c r="L125" s="47">
        <v>83.978899999999996</v>
      </c>
    </row>
    <row r="126" spans="11:12" x14ac:dyDescent="0.25">
      <c r="K126" s="74">
        <v>44037</v>
      </c>
      <c r="L126" s="47">
        <v>83.439899999999994</v>
      </c>
    </row>
    <row r="127" spans="11:12" x14ac:dyDescent="0.25">
      <c r="K127" s="74">
        <v>44044</v>
      </c>
      <c r="L127" s="47">
        <v>83.453699999999998</v>
      </c>
    </row>
    <row r="128" spans="11:12" x14ac:dyDescent="0.25">
      <c r="K128" s="74">
        <v>44051</v>
      </c>
      <c r="L128" s="47">
        <v>80.502499999999998</v>
      </c>
    </row>
    <row r="129" spans="1:12" x14ac:dyDescent="0.25">
      <c r="K129" s="74">
        <v>44058</v>
      </c>
      <c r="L129" s="47">
        <v>79.750799999999998</v>
      </c>
    </row>
    <row r="130" spans="1:12" x14ac:dyDescent="0.25">
      <c r="K130" s="74">
        <v>44065</v>
      </c>
      <c r="L130" s="47">
        <v>78.777699999999996</v>
      </c>
    </row>
    <row r="131" spans="1:12" x14ac:dyDescent="0.25">
      <c r="K131" s="74">
        <v>44072</v>
      </c>
      <c r="L131" s="47">
        <v>78.507400000000004</v>
      </c>
    </row>
    <row r="132" spans="1:12" x14ac:dyDescent="0.25">
      <c r="K132" s="74">
        <v>44079</v>
      </c>
      <c r="L132" s="47">
        <v>78.516400000000004</v>
      </c>
    </row>
    <row r="133" spans="1:12" x14ac:dyDescent="0.25">
      <c r="K133" s="74">
        <v>44086</v>
      </c>
      <c r="L133" s="47">
        <v>81.251000000000005</v>
      </c>
    </row>
    <row r="134" spans="1:12" x14ac:dyDescent="0.25">
      <c r="K134" s="74">
        <v>44093</v>
      </c>
      <c r="L134" s="47">
        <v>82.846000000000004</v>
      </c>
    </row>
    <row r="135" spans="1:12" x14ac:dyDescent="0.25">
      <c r="K135" s="74" t="s">
        <v>56</v>
      </c>
      <c r="L135" s="47" t="s">
        <v>56</v>
      </c>
    </row>
    <row r="136" spans="1:12" x14ac:dyDescent="0.25">
      <c r="K136" s="74" t="s">
        <v>56</v>
      </c>
      <c r="L136" s="47" t="s">
        <v>56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92.476100000000002</v>
      </c>
    </row>
    <row r="151" spans="11:12" x14ac:dyDescent="0.25">
      <c r="K151" s="74">
        <v>43918</v>
      </c>
      <c r="L151" s="47">
        <v>79.728499999999997</v>
      </c>
    </row>
    <row r="152" spans="11:12" x14ac:dyDescent="0.25">
      <c r="K152" s="74">
        <v>43925</v>
      </c>
      <c r="L152" s="47">
        <v>75.581599999999995</v>
      </c>
    </row>
    <row r="153" spans="11:12" x14ac:dyDescent="0.25">
      <c r="K153" s="74">
        <v>43932</v>
      </c>
      <c r="L153" s="47">
        <v>72.549000000000007</v>
      </c>
    </row>
    <row r="154" spans="11:12" x14ac:dyDescent="0.25">
      <c r="K154" s="74">
        <v>43939</v>
      </c>
      <c r="L154" s="47">
        <v>74.0505</v>
      </c>
    </row>
    <row r="155" spans="11:12" x14ac:dyDescent="0.25">
      <c r="K155" s="74">
        <v>43946</v>
      </c>
      <c r="L155" s="47">
        <v>84.864999999999995</v>
      </c>
    </row>
    <row r="156" spans="11:12" x14ac:dyDescent="0.25">
      <c r="K156" s="74">
        <v>43953</v>
      </c>
      <c r="L156" s="47">
        <v>81.518000000000001</v>
      </c>
    </row>
    <row r="157" spans="11:12" x14ac:dyDescent="0.25">
      <c r="K157" s="74">
        <v>43960</v>
      </c>
      <c r="L157" s="47">
        <v>79.330799999999996</v>
      </c>
    </row>
    <row r="158" spans="11:12" x14ac:dyDescent="0.25">
      <c r="K158" s="74">
        <v>43967</v>
      </c>
      <c r="L158" s="47">
        <v>75.153099999999995</v>
      </c>
    </row>
    <row r="159" spans="11:12" x14ac:dyDescent="0.25">
      <c r="K159" s="74">
        <v>43974</v>
      </c>
      <c r="L159" s="47">
        <v>75.517200000000003</v>
      </c>
    </row>
    <row r="160" spans="11:12" x14ac:dyDescent="0.25">
      <c r="K160" s="74">
        <v>43981</v>
      </c>
      <c r="L160" s="47">
        <v>76.316800000000001</v>
      </c>
    </row>
    <row r="161" spans="11:12" x14ac:dyDescent="0.25">
      <c r="K161" s="74">
        <v>43988</v>
      </c>
      <c r="L161" s="47">
        <v>79.92</v>
      </c>
    </row>
    <row r="162" spans="11:12" x14ac:dyDescent="0.25">
      <c r="K162" s="74">
        <v>43995</v>
      </c>
      <c r="L162" s="47">
        <v>83.709299999999999</v>
      </c>
    </row>
    <row r="163" spans="11:12" x14ac:dyDescent="0.25">
      <c r="K163" s="74">
        <v>44002</v>
      </c>
      <c r="L163" s="47">
        <v>83.7102</v>
      </c>
    </row>
    <row r="164" spans="11:12" x14ac:dyDescent="0.25">
      <c r="K164" s="74">
        <v>44009</v>
      </c>
      <c r="L164" s="47">
        <v>83.7089</v>
      </c>
    </row>
    <row r="165" spans="11:12" x14ac:dyDescent="0.25">
      <c r="K165" s="74">
        <v>44016</v>
      </c>
      <c r="L165" s="47">
        <v>93.424899999999994</v>
      </c>
    </row>
    <row r="166" spans="11:12" x14ac:dyDescent="0.25">
      <c r="K166" s="74">
        <v>44023</v>
      </c>
      <c r="L166" s="47">
        <v>89.412999999999997</v>
      </c>
    </row>
    <row r="167" spans="11:12" x14ac:dyDescent="0.25">
      <c r="K167" s="74">
        <v>44030</v>
      </c>
      <c r="L167" s="47">
        <v>88.770300000000006</v>
      </c>
    </row>
    <row r="168" spans="11:12" x14ac:dyDescent="0.25">
      <c r="K168" s="74">
        <v>44037</v>
      </c>
      <c r="L168" s="47">
        <v>87.331800000000001</v>
      </c>
    </row>
    <row r="169" spans="11:12" x14ac:dyDescent="0.25">
      <c r="K169" s="74">
        <v>44044</v>
      </c>
      <c r="L169" s="47">
        <v>88.3352</v>
      </c>
    </row>
    <row r="170" spans="11:12" x14ac:dyDescent="0.25">
      <c r="K170" s="74">
        <v>44051</v>
      </c>
      <c r="L170" s="47">
        <v>86.121700000000004</v>
      </c>
    </row>
    <row r="171" spans="11:12" x14ac:dyDescent="0.25">
      <c r="K171" s="74">
        <v>44058</v>
      </c>
      <c r="L171" s="47">
        <v>87.023899999999998</v>
      </c>
    </row>
    <row r="172" spans="11:12" x14ac:dyDescent="0.25">
      <c r="K172" s="74">
        <v>44065</v>
      </c>
      <c r="L172" s="47">
        <v>87.575599999999994</v>
      </c>
    </row>
    <row r="173" spans="11:12" x14ac:dyDescent="0.25">
      <c r="K173" s="74">
        <v>44072</v>
      </c>
      <c r="L173" s="47">
        <v>86.7684</v>
      </c>
    </row>
    <row r="174" spans="11:12" x14ac:dyDescent="0.25">
      <c r="K174" s="74">
        <v>44079</v>
      </c>
      <c r="L174" s="47">
        <v>86.902000000000001</v>
      </c>
    </row>
    <row r="175" spans="11:12" x14ac:dyDescent="0.25">
      <c r="K175" s="74">
        <v>44086</v>
      </c>
      <c r="L175" s="47">
        <v>88.015299999999996</v>
      </c>
    </row>
    <row r="176" spans="11:12" x14ac:dyDescent="0.25">
      <c r="K176" s="74">
        <v>44093</v>
      </c>
      <c r="L176" s="47">
        <v>87.727500000000006</v>
      </c>
    </row>
    <row r="177" spans="11:12" x14ac:dyDescent="0.25">
      <c r="K177" s="74" t="s">
        <v>56</v>
      </c>
      <c r="L177" s="47" t="s">
        <v>56</v>
      </c>
    </row>
    <row r="178" spans="11:12" x14ac:dyDescent="0.25">
      <c r="K178" s="74" t="s">
        <v>56</v>
      </c>
      <c r="L178" s="47" t="s">
        <v>56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2020-10-02T06:31:37Z</dcterms:modified>
</cp:coreProperties>
</file>