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EABCCD3-BDBB-4B97-9FB6-B8994B16ABF3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8" r:id="rId2"/>
  </sheets>
  <definedNames>
    <definedName name="_AMO_UniqueIdentifier" hidden="1">"'2995e12c-7f92-4103-a2d1-a1d598d57c6f'"</definedName>
    <definedName name="_xlnm.Print_Area" localSheetId="1">'National Spotlight'!$A$1:$I$133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48" l="1"/>
  <c r="I7" i="48"/>
  <c r="H7" i="48"/>
  <c r="G7" i="48"/>
  <c r="F7" i="48"/>
  <c r="E7" i="48"/>
  <c r="D7" i="48"/>
  <c r="C7" i="48"/>
  <c r="B7" i="48"/>
  <c r="A3" i="48"/>
</calcChain>
</file>

<file path=xl/sharedStrings.xml><?xml version="1.0" encoding="utf-8"?>
<sst xmlns="http://schemas.openxmlformats.org/spreadsheetml/2006/main" count="295" uniqueCount="87">
  <si>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</si>
  <si>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</si>
  <si>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</si>
  <si>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</si>
  <si>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</si>
  <si>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</si>
  <si>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</si>
  <si>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</si>
  <si>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</si>
  <si>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</si>
  <si>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</si>
  <si>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</si>
  <si>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</si>
  <si>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</si>
  <si>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</si>
  <si>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</si>
  <si>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</si>
  <si>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</si>
  <si>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</si>
  <si>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</si>
  <si>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</si>
  <si>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</si>
  <si>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</si>
  <si>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</si>
  <si>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</si>
  <si>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</si>
  <si>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</si>
  <si>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</si>
  <si>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</si>
  <si>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</si>
  <si>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</si>
  <si>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</si>
  <si>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</si>
  <si>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</si>
  <si>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</si>
  <si>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</si>
  <si>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</si>
  <si>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</si>
  <si>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</si>
  <si>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</si>
  <si>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</si>
  <si>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</si>
  <si>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</si>
  <si>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</si>
  <si>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</si>
  <si>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</si>
  <si>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</si>
  <si>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</si>
  <si>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</si>
  <si>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</si>
  <si>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</si>
  <si>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</si>
  <si>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</si>
  <si>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</si>
  <si>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</si>
  <si>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</si>
  <si>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</si>
  <si>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</si>
  <si>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</si>
  <si>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</si>
  <si>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</si>
  <si>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</si>
  <si>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</si>
  <si>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</si>
  <si>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</si>
  <si>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</si>
  <si>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</si>
  <si>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</si>
  <si>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</si>
  <si>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</si>
  <si>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</si>
  <si>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</si>
  <si>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</si>
  <si>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</si>
  <si>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</si>
  <si>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</si>
  <si>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</si>
  <si>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</si>
  <si>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</si>
  <si>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</si>
  <si>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</si>
  <si>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</si>
  <si>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</si>
  <si>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22 August)</t>
  </si>
  <si>
    <t>Previous week (ending 12 September)</t>
  </si>
  <si>
    <t>This week (ending 19 September)</t>
  </si>
  <si>
    <t>Released at 11.30am (Canberra time) 7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</si>
</sst>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Spotlight'!$K$162:$K$180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Spotlight'!$L$142:$L$160</c:f>
              <c:numCache>
                <c:formatCode>0.0%</c:formatCode>
                <c:ptCount val="19"/>
                <c:pt idx="0">
                  <c:v>1.32E-2</c:v>
                </c:pt>
                <c:pt idx="1">
                  <c:v>1.7100000000000001E-2</c:v>
                </c:pt>
                <c:pt idx="2">
                  <c:v>6.83E-2</c:v>
                </c:pt>
                <c:pt idx="3">
                  <c:v>1.0200000000000001E-2</c:v>
                </c:pt>
                <c:pt idx="4">
                  <c:v>6.6699999999999995E-2</c:v>
                </c:pt>
                <c:pt idx="5">
                  <c:v>4.5999999999999999E-2</c:v>
                </c:pt>
                <c:pt idx="6">
                  <c:v>0.1013</c:v>
                </c:pt>
                <c:pt idx="7">
                  <c:v>7.1300000000000002E-2</c:v>
                </c:pt>
                <c:pt idx="8">
                  <c:v>4.0399999999999998E-2</c:v>
                </c:pt>
                <c:pt idx="9">
                  <c:v>1.44E-2</c:v>
                </c:pt>
                <c:pt idx="10">
                  <c:v>3.9699999999999999E-2</c:v>
                </c:pt>
                <c:pt idx="11">
                  <c:v>2.1499999999999998E-2</c:v>
                </c:pt>
                <c:pt idx="12">
                  <c:v>8.3699999999999997E-2</c:v>
                </c:pt>
                <c:pt idx="13">
                  <c:v>6.8199999999999997E-2</c:v>
                </c:pt>
                <c:pt idx="14">
                  <c:v>6.1899999999999997E-2</c:v>
                </c:pt>
                <c:pt idx="15">
                  <c:v>8.1699999999999995E-2</c:v>
                </c:pt>
                <c:pt idx="16">
                  <c:v>0.14280000000000001</c:v>
                </c:pt>
                <c:pt idx="17">
                  <c:v>1.6500000000000001E-2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F-4D1E-9C14-DAB4433BC206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Spotlight'!$K$162:$K$180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Spotlight'!$L$162:$L$180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1.7399999999999999E-2</c:v>
                </c:pt>
                <c:pt idx="2">
                  <c:v>6.8699999999999997E-2</c:v>
                </c:pt>
                <c:pt idx="3">
                  <c:v>1.09E-2</c:v>
                </c:pt>
                <c:pt idx="4">
                  <c:v>6.5799999999999997E-2</c:v>
                </c:pt>
                <c:pt idx="5">
                  <c:v>4.6199999999999998E-2</c:v>
                </c:pt>
                <c:pt idx="6">
                  <c:v>0.1009</c:v>
                </c:pt>
                <c:pt idx="7">
                  <c:v>6.1600000000000002E-2</c:v>
                </c:pt>
                <c:pt idx="8">
                  <c:v>3.85E-2</c:v>
                </c:pt>
                <c:pt idx="9">
                  <c:v>1.35E-2</c:v>
                </c:pt>
                <c:pt idx="10">
                  <c:v>4.2299999999999997E-2</c:v>
                </c:pt>
                <c:pt idx="11">
                  <c:v>2.1000000000000001E-2</c:v>
                </c:pt>
                <c:pt idx="12">
                  <c:v>8.3900000000000002E-2</c:v>
                </c:pt>
                <c:pt idx="13">
                  <c:v>6.7299999999999999E-2</c:v>
                </c:pt>
                <c:pt idx="14">
                  <c:v>6.6299999999999998E-2</c:v>
                </c:pt>
                <c:pt idx="15">
                  <c:v>8.3500000000000005E-2</c:v>
                </c:pt>
                <c:pt idx="16">
                  <c:v>0.15010000000000001</c:v>
                </c:pt>
                <c:pt idx="17">
                  <c:v>1.5100000000000001E-2</c:v>
                </c:pt>
                <c:pt idx="18">
                  <c:v>3.39E-2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F-4D1E-9C14-DAB4433B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Spotlight'!$K$40:$K$46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Spotlight'!$L$23:$L$29</c:f>
              <c:numCache>
                <c:formatCode>0.0</c:formatCode>
                <c:ptCount val="7"/>
                <c:pt idx="0">
                  <c:v>93.31</c:v>
                </c:pt>
                <c:pt idx="1">
                  <c:v>93.82</c:v>
                </c:pt>
                <c:pt idx="2">
                  <c:v>96.57</c:v>
                </c:pt>
                <c:pt idx="3">
                  <c:v>97.6</c:v>
                </c:pt>
                <c:pt idx="4">
                  <c:v>97.68</c:v>
                </c:pt>
                <c:pt idx="5">
                  <c:v>94.78</c:v>
                </c:pt>
                <c:pt idx="6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5-4029-9787-FF8C71505C04}"/>
            </c:ext>
          </c:extLst>
        </c:ser>
        <c:ser>
          <c:idx val="1"/>
          <c:order val="1"/>
          <c:tx>
            <c:strRef>
              <c:f>'National Spotlight'!$K$6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Spotlight'!$K$40:$K$46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Spotlight'!$L$31:$L$37</c:f>
              <c:numCache>
                <c:formatCode>0.0</c:formatCode>
                <c:ptCount val="7"/>
                <c:pt idx="0">
                  <c:v>96.2</c:v>
                </c:pt>
                <c:pt idx="1">
                  <c:v>93.28</c:v>
                </c:pt>
                <c:pt idx="2">
                  <c:v>95.52</c:v>
                </c:pt>
                <c:pt idx="3">
                  <c:v>96.41</c:v>
                </c:pt>
                <c:pt idx="4">
                  <c:v>96.39</c:v>
                </c:pt>
                <c:pt idx="5">
                  <c:v>93.42</c:v>
                </c:pt>
                <c:pt idx="6">
                  <c:v>89.04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5-4029-9787-FF8C71505C04}"/>
            </c:ext>
          </c:extLst>
        </c:ser>
        <c:ser>
          <c:idx val="2"/>
          <c:order val="2"/>
          <c:tx>
            <c:strRef>
              <c:f>'National Spotlight'!$K$7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Spotlight'!$K$40:$K$46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Spotlight'!$L$40:$L$46</c:f>
              <c:numCache>
                <c:formatCode>0.0</c:formatCode>
                <c:ptCount val="7"/>
                <c:pt idx="0">
                  <c:v>99.35</c:v>
                </c:pt>
                <c:pt idx="1">
                  <c:v>93.61</c:v>
                </c:pt>
                <c:pt idx="2">
                  <c:v>95.78</c:v>
                </c:pt>
                <c:pt idx="3">
                  <c:v>96.88</c:v>
                </c:pt>
                <c:pt idx="4">
                  <c:v>96.98</c:v>
                </c:pt>
                <c:pt idx="5">
                  <c:v>93.93</c:v>
                </c:pt>
                <c:pt idx="6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5-4029-9787-FF8C7150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Spotlight'!$K$69:$K$76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Spotlight'!$L$80:$L$86</c:f>
              <c:numCache>
                <c:formatCode>0.0</c:formatCode>
                <c:ptCount val="7"/>
                <c:pt idx="0">
                  <c:v>344.75</c:v>
                </c:pt>
                <c:pt idx="1">
                  <c:v>1022.64</c:v>
                </c:pt>
                <c:pt idx="2">
                  <c:v>1605.9</c:v>
                </c:pt>
                <c:pt idx="3">
                  <c:v>1864.46</c:v>
                </c:pt>
                <c:pt idx="4">
                  <c:v>1763.09</c:v>
                </c:pt>
                <c:pt idx="5">
                  <c:v>1470.64</c:v>
                </c:pt>
                <c:pt idx="6">
                  <c:v>1021.43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8AC-AAD8-19D5823CFA54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Spotlight'!$K$69:$K$76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Spotlight'!$L$89:$L$95</c:f>
              <c:numCache>
                <c:formatCode>0.0</c:formatCode>
                <c:ptCount val="7"/>
                <c:pt idx="0">
                  <c:v>417.79</c:v>
                </c:pt>
                <c:pt idx="1">
                  <c:v>1102</c:v>
                </c:pt>
                <c:pt idx="2">
                  <c:v>1629.43</c:v>
                </c:pt>
                <c:pt idx="3">
                  <c:v>1837.18</c:v>
                </c:pt>
                <c:pt idx="4">
                  <c:v>1728.56</c:v>
                </c:pt>
                <c:pt idx="5">
                  <c:v>1458.69</c:v>
                </c:pt>
                <c:pt idx="6">
                  <c:v>1067.32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8AC-AAD8-19D5823C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Spotlight'!$K$8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Spotlight'!$K$162:$K$180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Spotlight'!$L$100:$L$118</c:f>
              <c:numCache>
                <c:formatCode>0</c:formatCode>
                <c:ptCount val="19"/>
                <c:pt idx="0">
                  <c:v>1082.67</c:v>
                </c:pt>
                <c:pt idx="1">
                  <c:v>3572.85</c:v>
                </c:pt>
                <c:pt idx="2">
                  <c:v>1638.25</c:v>
                </c:pt>
                <c:pt idx="3">
                  <c:v>2144.1799999999998</c:v>
                </c:pt>
                <c:pt idx="4">
                  <c:v>1728.39</c:v>
                </c:pt>
                <c:pt idx="5">
                  <c:v>1768.11</c:v>
                </c:pt>
                <c:pt idx="6">
                  <c:v>913.76</c:v>
                </c:pt>
                <c:pt idx="7">
                  <c:v>673.67</c:v>
                </c:pt>
                <c:pt idx="8">
                  <c:v>1652.49</c:v>
                </c:pt>
                <c:pt idx="9">
                  <c:v>1932.75</c:v>
                </c:pt>
                <c:pt idx="10">
                  <c:v>2232.02</c:v>
                </c:pt>
                <c:pt idx="11">
                  <c:v>1449.77</c:v>
                </c:pt>
                <c:pt idx="12">
                  <c:v>1899.84</c:v>
                </c:pt>
                <c:pt idx="13">
                  <c:v>1319.48</c:v>
                </c:pt>
                <c:pt idx="14">
                  <c:v>1701.55</c:v>
                </c:pt>
                <c:pt idx="15">
                  <c:v>1327.46</c:v>
                </c:pt>
                <c:pt idx="16">
                  <c:v>1283.27</c:v>
                </c:pt>
                <c:pt idx="17">
                  <c:v>956.45</c:v>
                </c:pt>
                <c:pt idx="18">
                  <c:v>1132.3699999999999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03E-B278-3C5E00D2D3A5}"/>
            </c:ext>
          </c:extLst>
        </c:ser>
        <c:ser>
          <c:idx val="0"/>
          <c:order val="1"/>
          <c:tx>
            <c:strRef>
              <c:f>'National Spotlight'!$K$7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Spotlight'!$K$162:$K$180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Spotlight'!$L$120:$L$138</c:f>
              <c:numCache>
                <c:formatCode>0</c:formatCode>
                <c:ptCount val="19"/>
                <c:pt idx="0">
                  <c:v>1135.06</c:v>
                </c:pt>
                <c:pt idx="1">
                  <c:v>3509.73</c:v>
                </c:pt>
                <c:pt idx="2">
                  <c:v>1572.34</c:v>
                </c:pt>
                <c:pt idx="3">
                  <c:v>2246.7199999999998</c:v>
                </c:pt>
                <c:pt idx="4">
                  <c:v>1683.74</c:v>
                </c:pt>
                <c:pt idx="5">
                  <c:v>1657.81</c:v>
                </c:pt>
                <c:pt idx="6">
                  <c:v>933.73</c:v>
                </c:pt>
                <c:pt idx="7">
                  <c:v>713.4</c:v>
                </c:pt>
                <c:pt idx="8">
                  <c:v>1614.81</c:v>
                </c:pt>
                <c:pt idx="9">
                  <c:v>2320</c:v>
                </c:pt>
                <c:pt idx="10">
                  <c:v>2288.52</c:v>
                </c:pt>
                <c:pt idx="11">
                  <c:v>1554.18</c:v>
                </c:pt>
                <c:pt idx="12">
                  <c:v>1868.88</c:v>
                </c:pt>
                <c:pt idx="13">
                  <c:v>1345.34</c:v>
                </c:pt>
                <c:pt idx="14">
                  <c:v>1650.52</c:v>
                </c:pt>
                <c:pt idx="15">
                  <c:v>1375.54</c:v>
                </c:pt>
                <c:pt idx="16">
                  <c:v>1301.8900000000001</c:v>
                </c:pt>
                <c:pt idx="17">
                  <c:v>1033.17</c:v>
                </c:pt>
                <c:pt idx="18">
                  <c:v>1228.01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03E-B278-3C5E00D2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22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Spotlight'!$K$60:$K$66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Spotlight'!$L$51:$L$57</c:f>
              <c:numCache>
                <c:formatCode>0.0</c:formatCode>
                <c:ptCount val="7"/>
                <c:pt idx="0">
                  <c:v>90.93</c:v>
                </c:pt>
                <c:pt idx="1">
                  <c:v>93.61</c:v>
                </c:pt>
                <c:pt idx="2">
                  <c:v>97.37</c:v>
                </c:pt>
                <c:pt idx="3">
                  <c:v>98.24</c:v>
                </c:pt>
                <c:pt idx="4">
                  <c:v>97.74</c:v>
                </c:pt>
                <c:pt idx="5">
                  <c:v>94.26</c:v>
                </c:pt>
                <c:pt idx="6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D-4AA3-9CAF-FA02DACD48D8}"/>
            </c:ext>
          </c:extLst>
        </c:ser>
        <c:ser>
          <c:idx val="1"/>
          <c:order val="1"/>
          <c:tx>
            <c:strRef>
              <c:f>'National Spotlight'!$K$6</c:f>
              <c:strCache>
                <c:ptCount val="1"/>
                <c:pt idx="0">
                  <c:v>Previous week (ending 12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Spotlight'!$K$60:$K$66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Spotlight'!$L$60:$L$66</c:f>
              <c:numCache>
                <c:formatCode>0.0</c:formatCode>
                <c:ptCount val="7"/>
                <c:pt idx="0">
                  <c:v>94.35</c:v>
                </c:pt>
                <c:pt idx="1">
                  <c:v>93.85</c:v>
                </c:pt>
                <c:pt idx="2">
                  <c:v>97.03</c:v>
                </c:pt>
                <c:pt idx="3">
                  <c:v>97.85</c:v>
                </c:pt>
                <c:pt idx="4">
                  <c:v>97.28</c:v>
                </c:pt>
                <c:pt idx="5">
                  <c:v>93.67</c:v>
                </c:pt>
                <c:pt idx="6">
                  <c:v>88.27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D-4AA3-9CAF-FA02DACD48D8}"/>
            </c:ext>
          </c:extLst>
        </c:ser>
        <c:ser>
          <c:idx val="2"/>
          <c:order val="2"/>
          <c:tx>
            <c:strRef>
              <c:f>'National Spotlight'!$K$7</c:f>
              <c:strCache>
                <c:ptCount val="1"/>
                <c:pt idx="0">
                  <c:v>This week (ending 19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Spotlight'!$K$60:$K$66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Spotlight'!$L$69:$L$75</c:f>
              <c:numCache>
                <c:formatCode>0.0</c:formatCode>
                <c:ptCount val="7"/>
                <c:pt idx="0">
                  <c:v>97.18</c:v>
                </c:pt>
                <c:pt idx="1">
                  <c:v>93.78</c:v>
                </c:pt>
                <c:pt idx="2">
                  <c:v>97.21</c:v>
                </c:pt>
                <c:pt idx="3">
                  <c:v>98.23</c:v>
                </c:pt>
                <c:pt idx="4">
                  <c:v>97.64</c:v>
                </c:pt>
                <c:pt idx="5">
                  <c:v>93.85</c:v>
                </c:pt>
                <c:pt idx="6">
                  <c:v>88.15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D-4AA3-9CAF-FA02DACD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Spotlight'!$K$162:$K$180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Spotlight'!$L$183:$L$201</c:f>
              <c:numCache>
                <c:formatCode>0.0%</c:formatCode>
                <c:ptCount val="19"/>
                <c:pt idx="0">
                  <c:v>-9.0700000000000003E-2</c:v>
                </c:pt>
                <c:pt idx="1">
                  <c:v>-2.7E-2</c:v>
                </c:pt>
                <c:pt idx="2">
                  <c:v>-3.4799999999999998E-2</c:v>
                </c:pt>
                <c:pt idx="3">
                  <c:v>2.4299999999999999E-2</c:v>
                </c:pt>
                <c:pt idx="4">
                  <c:v>-5.4699999999999999E-2</c:v>
                </c:pt>
                <c:pt idx="5">
                  <c:v>-3.6799999999999999E-2</c:v>
                </c:pt>
                <c:pt idx="6">
                  <c:v>-4.4699999999999997E-2</c:v>
                </c:pt>
                <c:pt idx="7">
                  <c:v>-0.17150000000000001</c:v>
                </c:pt>
                <c:pt idx="8">
                  <c:v>-8.8400000000000006E-2</c:v>
                </c:pt>
                <c:pt idx="9">
                  <c:v>-9.8400000000000001E-2</c:v>
                </c:pt>
                <c:pt idx="10">
                  <c:v>2.2700000000000001E-2</c:v>
                </c:pt>
                <c:pt idx="11">
                  <c:v>-6.3600000000000004E-2</c:v>
                </c:pt>
                <c:pt idx="12">
                  <c:v>-3.9E-2</c:v>
                </c:pt>
                <c:pt idx="13">
                  <c:v>-5.4600000000000003E-2</c:v>
                </c:pt>
                <c:pt idx="14">
                  <c:v>2.6800000000000001E-2</c:v>
                </c:pt>
                <c:pt idx="15">
                  <c:v>-2.0299999999999999E-2</c:v>
                </c:pt>
                <c:pt idx="16">
                  <c:v>8.0999999999999996E-3</c:v>
                </c:pt>
                <c:pt idx="17">
                  <c:v>-0.127</c:v>
                </c:pt>
                <c:pt idx="18">
                  <c:v>-5.79E-2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C-4C14-8666-EC34F21C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Spotlight'!$K$263:$K$303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'National Spotlight'!$L$263:$L$303</c:f>
              <c:numCache>
                <c:formatCode>0.0</c:formatCode>
                <c:ptCount val="41"/>
                <c:pt idx="0">
                  <c:v>100</c:v>
                </c:pt>
                <c:pt idx="1">
                  <c:v>99.277699999999996</c:v>
                </c:pt>
                <c:pt idx="2">
                  <c:v>96.308700000000002</c:v>
                </c:pt>
                <c:pt idx="3">
                  <c:v>93.6524</c:v>
                </c:pt>
                <c:pt idx="4">
                  <c:v>91.9285</c:v>
                </c:pt>
                <c:pt idx="5">
                  <c:v>91.4696</c:v>
                </c:pt>
                <c:pt idx="6">
                  <c:v>91.802099999999996</c:v>
                </c:pt>
                <c:pt idx="7">
                  <c:v>92.199100000000001</c:v>
                </c:pt>
                <c:pt idx="8">
                  <c:v>92.746099999999998</c:v>
                </c:pt>
                <c:pt idx="9">
                  <c:v>93.278400000000005</c:v>
                </c:pt>
                <c:pt idx="10">
                  <c:v>93.581500000000005</c:v>
                </c:pt>
                <c:pt idx="11">
                  <c:v>94.088099999999997</c:v>
                </c:pt>
                <c:pt idx="12">
                  <c:v>95.004999999999995</c:v>
                </c:pt>
                <c:pt idx="13">
                  <c:v>95.464100000000002</c:v>
                </c:pt>
                <c:pt idx="14">
                  <c:v>95.654899999999998</c:v>
                </c:pt>
                <c:pt idx="15">
                  <c:v>95.594800000000006</c:v>
                </c:pt>
                <c:pt idx="16">
                  <c:v>96.297300000000007</c:v>
                </c:pt>
                <c:pt idx="17">
                  <c:v>96.584299999999999</c:v>
                </c:pt>
                <c:pt idx="18">
                  <c:v>96.449299999999994</c:v>
                </c:pt>
                <c:pt idx="19">
                  <c:v>96.501199999999997</c:v>
                </c:pt>
                <c:pt idx="20">
                  <c:v>96.569299999999998</c:v>
                </c:pt>
                <c:pt idx="21">
                  <c:v>96.344499999999996</c:v>
                </c:pt>
                <c:pt idx="22">
                  <c:v>96.1678</c:v>
                </c:pt>
                <c:pt idx="23">
                  <c:v>96.063199999999995</c:v>
                </c:pt>
                <c:pt idx="24">
                  <c:v>95.950599999999994</c:v>
                </c:pt>
                <c:pt idx="25">
                  <c:v>95.576499999999996</c:v>
                </c:pt>
                <c:pt idx="26">
                  <c:v>95.529899999999998</c:v>
                </c:pt>
                <c:pt idx="27">
                  <c:v>95.881299999999996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2-4D1B-AA6F-8BC453A221F3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Spotlight'!$K$263:$K$303</c:f>
              <c:strCache>
                <c:ptCount val="2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</c:strCache>
            </c:strRef>
          </c:cat>
          <c:val>
            <c:numRef>
              <c:f>'National Spotlight'!$L$305:$L$345</c:f>
              <c:numCache>
                <c:formatCode>0.0</c:formatCode>
                <c:ptCount val="41"/>
                <c:pt idx="0">
                  <c:v>100</c:v>
                </c:pt>
                <c:pt idx="1">
                  <c:v>99.671800000000005</c:v>
                </c:pt>
                <c:pt idx="2">
                  <c:v>98.415499999999994</c:v>
                </c:pt>
                <c:pt idx="3">
                  <c:v>96.688199999999995</c:v>
                </c:pt>
                <c:pt idx="4">
                  <c:v>94.130600000000001</c:v>
                </c:pt>
                <c:pt idx="5">
                  <c:v>94.024199999999993</c:v>
                </c:pt>
                <c:pt idx="6">
                  <c:v>94.259</c:v>
                </c:pt>
                <c:pt idx="7">
                  <c:v>94.709199999999996</c:v>
                </c:pt>
                <c:pt idx="8">
                  <c:v>93.350499999999997</c:v>
                </c:pt>
                <c:pt idx="9">
                  <c:v>92.688999999999993</c:v>
                </c:pt>
                <c:pt idx="10">
                  <c:v>92.309399999999997</c:v>
                </c:pt>
                <c:pt idx="11">
                  <c:v>93.583500000000001</c:v>
                </c:pt>
                <c:pt idx="12">
                  <c:v>95.391999999999996</c:v>
                </c:pt>
                <c:pt idx="13">
                  <c:v>96.089500000000001</c:v>
                </c:pt>
                <c:pt idx="14">
                  <c:v>97.004000000000005</c:v>
                </c:pt>
                <c:pt idx="15">
                  <c:v>97.247299999999996</c:v>
                </c:pt>
                <c:pt idx="16">
                  <c:v>98.873599999999996</c:v>
                </c:pt>
                <c:pt idx="17">
                  <c:v>95.789599999999993</c:v>
                </c:pt>
                <c:pt idx="18">
                  <c:v>95.215800000000002</c:v>
                </c:pt>
                <c:pt idx="19">
                  <c:v>94.859899999999996</c:v>
                </c:pt>
                <c:pt idx="20">
                  <c:v>95.541300000000007</c:v>
                </c:pt>
                <c:pt idx="21">
                  <c:v>95.915099999999995</c:v>
                </c:pt>
                <c:pt idx="22">
                  <c:v>95.477699999999999</c:v>
                </c:pt>
                <c:pt idx="23">
                  <c:v>95.258799999999994</c:v>
                </c:pt>
                <c:pt idx="24">
                  <c:v>95.311800000000005</c:v>
                </c:pt>
                <c:pt idx="25">
                  <c:v>96.393299999999996</c:v>
                </c:pt>
                <c:pt idx="26">
                  <c:v>96.207099999999997</c:v>
                </c:pt>
                <c:pt idx="27">
                  <c:v>97.123199999999997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2-4D1B-AA6F-8BC453A2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1EC56B4-B58B-4E0C-9FC8-F0827BD8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114</xdr:row>
      <xdr:rowOff>185645</xdr:rowOff>
    </xdr:from>
    <xdr:to>
      <xdr:col>9</xdr:col>
      <xdr:colOff>429</xdr:colOff>
      <xdr:row>132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3DAE9-579A-4D9A-9B2D-A5B8669B1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6225</xdr:rowOff>
    </xdr:from>
    <xdr:to>
      <xdr:col>9</xdr:col>
      <xdr:colOff>429</xdr:colOff>
      <xdr:row>53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A6ACCB-CB62-428D-830E-3D822C1F8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3345</xdr:rowOff>
    </xdr:from>
    <xdr:to>
      <xdr:col>9</xdr:col>
      <xdr:colOff>429</xdr:colOff>
      <xdr:row>74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F76B07-E152-431F-8002-EA466573F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75</xdr:row>
      <xdr:rowOff>1</xdr:rowOff>
    </xdr:from>
    <xdr:to>
      <xdr:col>9</xdr:col>
      <xdr:colOff>429</xdr:colOff>
      <xdr:row>88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D49DA1-A5BF-465D-97A1-C9A6A2D46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2990</xdr:rowOff>
    </xdr:from>
    <xdr:to>
      <xdr:col>9</xdr:col>
      <xdr:colOff>429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A2CF76-AD59-4B60-A287-BA6AF2EA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187390</xdr:rowOff>
    </xdr:from>
    <xdr:to>
      <xdr:col>9</xdr:col>
      <xdr:colOff>429</xdr:colOff>
      <xdr:row>114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389ACF-6821-4035-9DA9-EF2FB1E5E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30</xdr:row>
      <xdr:rowOff>0</xdr:rowOff>
    </xdr:from>
    <xdr:to>
      <xdr:col>8</xdr:col>
      <xdr:colOff>638175</xdr:colOff>
      <xdr:row>42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AA40A5-357F-4503-85A2-BD9015719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XFD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8C63-6939-4440-A9E5-9DDD22F80952}">
  <sheetPr codeName="Sheet2">
    <tabColor theme="4" tint="-0.249977111117893"/>
  </sheetPr>
  <dimension ref="A1:L348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8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3"/>
      <c r="K1" s="36"/>
      <c r="L1" s="37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8" t="s">
        <v>80</v>
      </c>
      <c r="L2" s="39">
        <v>44093</v>
      </c>
    </row>
    <row r="3" spans="1:12" ht="15" customHeight="1" x14ac:dyDescent="0.25">
      <c r="A3" s="24" t="str">
        <f>"Week ending "&amp;TEXT($L$2,"dddd dd mmmm yyyy")</f>
        <v>Week ending Saturday 19 September 2020</v>
      </c>
      <c r="B3" s="23"/>
      <c r="C3" s="25"/>
      <c r="D3" s="26"/>
      <c r="E3" s="23"/>
      <c r="F3" s="23"/>
      <c r="G3" s="23"/>
      <c r="H3" s="23"/>
      <c r="I3" s="23"/>
      <c r="J3" s="23"/>
      <c r="K3" s="42" t="s">
        <v>81</v>
      </c>
      <c r="L3" s="41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8" t="s">
        <v>83</v>
      </c>
      <c r="L4" s="41">
        <v>44065</v>
      </c>
    </row>
    <row r="5" spans="1:12" ht="16.5" customHeight="1" thickBot="1" x14ac:dyDescent="0.3">
      <c r="A5" s="28" t="s">
        <v>71</v>
      </c>
      <c r="B5" s="25"/>
      <c r="C5" s="29"/>
      <c r="D5" s="30"/>
      <c r="E5" s="27"/>
      <c r="F5" s="23"/>
      <c r="G5" s="23"/>
      <c r="H5" s="23"/>
      <c r="I5" s="23"/>
      <c r="J5" s="23"/>
      <c r="K5" s="38" t="s">
        <v>82</v>
      </c>
      <c r="L5" s="41">
        <v>44079</v>
      </c>
    </row>
    <row r="6" spans="1:12" ht="16.5" customHeight="1" x14ac:dyDescent="0.25">
      <c r="A6" s="60"/>
      <c r="B6" s="86" t="s">
        <v>72</v>
      </c>
      <c r="C6" s="87"/>
      <c r="D6" s="87"/>
      <c r="E6" s="88"/>
      <c r="F6" s="89" t="s">
        <v>73</v>
      </c>
      <c r="G6" s="90"/>
      <c r="H6" s="90"/>
      <c r="I6" s="91"/>
      <c r="J6" s="54"/>
      <c r="K6" s="38" t="s">
        <v>84</v>
      </c>
      <c r="L6" s="41">
        <v>44086</v>
      </c>
    </row>
    <row r="7" spans="1:12" ht="33.75" customHeight="1" x14ac:dyDescent="0.25">
      <c r="A7" s="92"/>
      <c r="B7" s="94" t="str">
        <f>"% Change between " &amp; TEXT($L$3,"dd mmmm")&amp;" and "&amp; TEXT($L$2,"dd mmmm") &amp; " (Change since 100th case of COVID-19)"</f>
        <v>% Change between 14 March and 19 September (Change since 100th case of COVID-19)</v>
      </c>
      <c r="C7" s="96" t="str">
        <f>"% Change between " &amp; TEXT($L$4,"dd mmmm")&amp;" and "&amp; TEXT($L$2,"dd mmmm") &amp; " (monthly change)"</f>
        <v>% Change between 22 August and 19 September (monthly change)</v>
      </c>
      <c r="D7" s="77" t="str">
        <f>"% Change between " &amp; TEXT($L$6,"dd mmmm")&amp;" and "&amp; TEXT($L$2,"dd mmmm") &amp; " (weekly change)"</f>
        <v>% Change between 12 September and 19 September (weekly change)</v>
      </c>
      <c r="E7" s="79" t="str">
        <f>"% Change between " &amp; TEXT($L$5,"dd mmmm")&amp;" and "&amp; TEXT($L$6,"dd mmmm") &amp; " (weekly change)"</f>
        <v>% Change between 05 September and 12 September (weekly change)</v>
      </c>
      <c r="F7" s="98" t="str">
        <f>"% Change between " &amp; TEXT($L$3,"dd mmmm")&amp;" and "&amp; TEXT($L$2,"dd mmmm") &amp; " (Change since 100th case of COVID-19)"</f>
        <v>% Change between 14 March and 19 September (Change since 100th case of COVID-19)</v>
      </c>
      <c r="G7" s="96" t="str">
        <f>"% Change between " &amp; TEXT($L$4,"dd mmmm")&amp;" and "&amp; TEXT($L$2,"dd mmmm") &amp; " (monthly change)"</f>
        <v>% Change between 22 August and 19 September (monthly change)</v>
      </c>
      <c r="H7" s="77" t="str">
        <f>"% Change between " &amp; TEXT($L$6,"dd mmmm")&amp;" and "&amp; TEXT($L$2,"dd mmmm") &amp; " (weekly change)"</f>
        <v>% Change between 12 September and 19 September (weekly change)</v>
      </c>
      <c r="I7" s="79" t="str">
        <f>"% Change between " &amp; TEXT($L$5,"dd mmmm")&amp;" and "&amp; TEXT($L$6,"dd mmmm") &amp; " (weekly change)"</f>
        <v>% Change between 05 September and 12 September (weekly change)</v>
      </c>
      <c r="J7" s="55"/>
      <c r="K7" s="38" t="s">
        <v>85</v>
      </c>
      <c r="L7" s="41">
        <v>44093</v>
      </c>
    </row>
    <row r="8" spans="1:12" ht="45.75" customHeight="1" thickBot="1" x14ac:dyDescent="0.3">
      <c r="A8" s="93"/>
      <c r="B8" s="95"/>
      <c r="C8" s="97"/>
      <c r="D8" s="78"/>
      <c r="E8" s="80"/>
      <c r="F8" s="99"/>
      <c r="G8" s="97"/>
      <c r="H8" s="78"/>
      <c r="I8" s="80"/>
      <c r="J8" s="56"/>
      <c r="K8" s="42" t="s">
        <v>3</v>
      </c>
      <c r="L8" s="44"/>
    </row>
    <row r="9" spans="1:12" x14ac:dyDescent="0.25">
      <c r="A9" s="61"/>
      <c r="B9" s="81" t="s">
        <v>40</v>
      </c>
      <c r="C9" s="82"/>
      <c r="D9" s="82"/>
      <c r="E9" s="82"/>
      <c r="F9" s="82"/>
      <c r="G9" s="82"/>
      <c r="H9" s="82"/>
      <c r="I9" s="83"/>
      <c r="J9" s="31"/>
      <c r="K9" s="59"/>
      <c r="L9" s="44"/>
    </row>
    <row r="10" spans="1:12" x14ac:dyDescent="0.25">
      <c r="A10" s="62" t="s">
        <v>1</v>
      </c>
      <c r="B10" s="31">
        <v>-4.1187409546636244E-2</v>
      </c>
      <c r="C10" s="31">
        <v>-1.8940121679743571E-3</v>
      </c>
      <c r="D10" s="31">
        <v>3.6779736168974786E-3</v>
      </c>
      <c r="E10" s="31">
        <v>-4.8756735544697172E-4</v>
      </c>
      <c r="F10" s="31">
        <v>-2.8768072942953915E-2</v>
      </c>
      <c r="G10" s="31">
        <v>1.9571844019961704E-2</v>
      </c>
      <c r="H10" s="31">
        <v>9.5221241138432333E-3</v>
      </c>
      <c r="I10" s="63">
        <v>-1.9316898260334225E-3</v>
      </c>
      <c r="J10" s="31"/>
      <c r="K10" s="73"/>
      <c r="L10" s="43"/>
    </row>
    <row r="11" spans="1:12" x14ac:dyDescent="0.25">
      <c r="A11" s="64" t="s">
        <v>41</v>
      </c>
      <c r="B11" s="31">
        <v>-3.3168709625110648E-2</v>
      </c>
      <c r="C11" s="31">
        <v>-1.8167119474393756E-3</v>
      </c>
      <c r="D11" s="31">
        <v>5.6370104750087524E-3</v>
      </c>
      <c r="E11" s="31">
        <v>-2.4835142161020451E-3</v>
      </c>
      <c r="F11" s="31">
        <v>-3.4121641866840524E-2</v>
      </c>
      <c r="G11" s="31">
        <v>1.7580973428942936E-2</v>
      </c>
      <c r="H11" s="31">
        <v>1.4532666925116233E-2</v>
      </c>
      <c r="I11" s="63">
        <v>-2.8674009764673158E-3</v>
      </c>
      <c r="J11" s="31"/>
      <c r="K11" s="73"/>
      <c r="L11" s="43"/>
    </row>
    <row r="12" spans="1:12" ht="15" customHeight="1" x14ac:dyDescent="0.25">
      <c r="A12" s="64" t="s">
        <v>42</v>
      </c>
      <c r="B12" s="31">
        <v>-7.9866471000129891E-2</v>
      </c>
      <c r="C12" s="31">
        <v>-4.8435293237467647E-3</v>
      </c>
      <c r="D12" s="31">
        <v>2.809444590823551E-3</v>
      </c>
      <c r="E12" s="31">
        <v>1.5432687325511729E-3</v>
      </c>
      <c r="F12" s="31">
        <v>-4.6163702447340027E-2</v>
      </c>
      <c r="G12" s="31">
        <v>1.4816186244072105E-2</v>
      </c>
      <c r="H12" s="31">
        <v>7.5324598780535101E-3</v>
      </c>
      <c r="I12" s="63">
        <v>-1.8487866136629449E-4</v>
      </c>
      <c r="J12" s="31"/>
      <c r="K12" s="43"/>
      <c r="L12" s="44"/>
    </row>
    <row r="13" spans="1:12" ht="15" customHeight="1" x14ac:dyDescent="0.25">
      <c r="A13" s="64" t="s">
        <v>43</v>
      </c>
      <c r="B13" s="31">
        <v>-2.4813021199445284E-2</v>
      </c>
      <c r="C13" s="31">
        <v>-8.3881928431561725E-5</v>
      </c>
      <c r="D13" s="31">
        <v>5.1706041726979901E-3</v>
      </c>
      <c r="E13" s="31">
        <v>-4.9687003683673847E-4</v>
      </c>
      <c r="F13" s="31">
        <v>-1.6720024436714165E-2</v>
      </c>
      <c r="G13" s="31">
        <v>1.4785943926336031E-2</v>
      </c>
      <c r="H13" s="31">
        <v>7.1486105439815262E-3</v>
      </c>
      <c r="I13" s="63">
        <v>-5.5821252499069773E-3</v>
      </c>
      <c r="J13" s="31"/>
      <c r="K13" s="43"/>
      <c r="L13" s="44"/>
    </row>
    <row r="14" spans="1:12" ht="15" customHeight="1" x14ac:dyDescent="0.25">
      <c r="A14" s="64" t="s">
        <v>44</v>
      </c>
      <c r="B14" s="31">
        <v>-2.1413268538040486E-2</v>
      </c>
      <c r="C14" s="31">
        <v>6.1775208518304314E-3</v>
      </c>
      <c r="D14" s="31">
        <v>5.5861069505727112E-3</v>
      </c>
      <c r="E14" s="31">
        <v>1.1980494004888431E-3</v>
      </c>
      <c r="F14" s="31">
        <v>7.8905136984770419E-3</v>
      </c>
      <c r="G14" s="31">
        <v>3.7675822662149638E-2</v>
      </c>
      <c r="H14" s="31">
        <v>1.3790946702288975E-2</v>
      </c>
      <c r="I14" s="63">
        <v>1.5106165080733813E-3</v>
      </c>
      <c r="J14" s="31"/>
      <c r="K14" s="59"/>
      <c r="L14" s="44"/>
    </row>
    <row r="15" spans="1:12" ht="15" customHeight="1" x14ac:dyDescent="0.25">
      <c r="A15" s="64" t="s">
        <v>45</v>
      </c>
      <c r="B15" s="31">
        <v>-1.1719523944074384E-2</v>
      </c>
      <c r="C15" s="31">
        <v>-1.8311803518810121E-3</v>
      </c>
      <c r="D15" s="31">
        <v>-2.838329513457527E-3</v>
      </c>
      <c r="E15" s="31">
        <v>8.775232015072465E-4</v>
      </c>
      <c r="F15" s="31">
        <v>-1.2968125377621265E-2</v>
      </c>
      <c r="G15" s="31">
        <v>4.1071819908679696E-2</v>
      </c>
      <c r="H15" s="31">
        <v>3.2340201073393082E-3</v>
      </c>
      <c r="I15" s="63">
        <v>6.1536624127200845E-4</v>
      </c>
      <c r="J15" s="31"/>
      <c r="K15" s="43"/>
      <c r="L15" s="44"/>
    </row>
    <row r="16" spans="1:12" ht="15" customHeight="1" x14ac:dyDescent="0.25">
      <c r="A16" s="64" t="s">
        <v>46</v>
      </c>
      <c r="B16" s="31">
        <v>-4.4272222849097154E-2</v>
      </c>
      <c r="C16" s="31">
        <v>2.7469280690484155E-3</v>
      </c>
      <c r="D16" s="31">
        <v>5.7534431162069577E-3</v>
      </c>
      <c r="E16" s="31">
        <v>-2.8864612914272225E-3</v>
      </c>
      <c r="F16" s="31">
        <v>-3.6321616467508311E-2</v>
      </c>
      <c r="G16" s="31">
        <v>9.3876870906584031E-3</v>
      </c>
      <c r="H16" s="31">
        <v>1.2873874735669366E-2</v>
      </c>
      <c r="I16" s="63">
        <v>-1.415304164617881E-3</v>
      </c>
      <c r="J16" s="31"/>
      <c r="K16" s="43"/>
      <c r="L16" s="44"/>
    </row>
    <row r="17" spans="1:12" ht="15" customHeight="1" x14ac:dyDescent="0.25">
      <c r="A17" s="64" t="s">
        <v>47</v>
      </c>
      <c r="B17" s="31">
        <v>-1.7308405497887591E-2</v>
      </c>
      <c r="C17" s="31">
        <v>-3.7002509860164512E-3</v>
      </c>
      <c r="D17" s="31">
        <v>-1.2419005430399643E-3</v>
      </c>
      <c r="E17" s="31">
        <v>-8.6384283883988999E-4</v>
      </c>
      <c r="F17" s="31">
        <v>-5.327574852616479E-3</v>
      </c>
      <c r="G17" s="31">
        <v>-5.9048968593888862E-4</v>
      </c>
      <c r="H17" s="31">
        <v>-1.0659922903932806E-4</v>
      </c>
      <c r="I17" s="63">
        <v>8.9217905531380204E-4</v>
      </c>
      <c r="J17" s="31"/>
      <c r="K17" s="43"/>
      <c r="L17" s="44"/>
    </row>
    <row r="18" spans="1:12" x14ac:dyDescent="0.25">
      <c r="A18" s="65" t="s">
        <v>48</v>
      </c>
      <c r="B18" s="31">
        <v>-4.630663321375994E-2</v>
      </c>
      <c r="C18" s="31">
        <v>-1.2251459005567678E-2</v>
      </c>
      <c r="D18" s="31">
        <v>1.6741678081411138E-5</v>
      </c>
      <c r="E18" s="31">
        <v>-4.6851837825555576E-3</v>
      </c>
      <c r="F18" s="31">
        <v>-1.8572792843219554E-2</v>
      </c>
      <c r="G18" s="31">
        <v>1.3885095801495773E-3</v>
      </c>
      <c r="H18" s="31">
        <v>3.9822035617114171E-3</v>
      </c>
      <c r="I18" s="63">
        <v>-4.1949549471098635E-4</v>
      </c>
      <c r="J18" s="56"/>
      <c r="K18" s="45"/>
      <c r="L18" s="44"/>
    </row>
    <row r="19" spans="1:12" x14ac:dyDescent="0.25">
      <c r="A19" s="61"/>
      <c r="B19" s="84" t="s">
        <v>49</v>
      </c>
      <c r="C19" s="84"/>
      <c r="D19" s="84"/>
      <c r="E19" s="84"/>
      <c r="F19" s="84"/>
      <c r="G19" s="84"/>
      <c r="H19" s="84"/>
      <c r="I19" s="85"/>
      <c r="J19" s="31"/>
      <c r="K19" s="43"/>
      <c r="L19" s="44"/>
    </row>
    <row r="20" spans="1:12" x14ac:dyDescent="0.25">
      <c r="A20" s="64" t="s">
        <v>50</v>
      </c>
      <c r="B20" s="31">
        <v>-4.8447481748929211E-2</v>
      </c>
      <c r="C20" s="31">
        <v>-6.9090985493390766E-3</v>
      </c>
      <c r="D20" s="31">
        <v>4.0941566248333672E-3</v>
      </c>
      <c r="E20" s="31">
        <v>-2.6328674248414785E-3</v>
      </c>
      <c r="F20" s="31">
        <v>-5.2059604660717795E-2</v>
      </c>
      <c r="G20" s="31">
        <v>1.7410113979952513E-2</v>
      </c>
      <c r="H20" s="31">
        <v>8.1164034208718316E-3</v>
      </c>
      <c r="I20" s="63">
        <v>-3.8288027636241839E-3</v>
      </c>
      <c r="J20" s="31"/>
      <c r="K20" s="43"/>
      <c r="L20" s="43"/>
    </row>
    <row r="21" spans="1:12" x14ac:dyDescent="0.25">
      <c r="A21" s="64" t="s">
        <v>51</v>
      </c>
      <c r="B21" s="31">
        <v>-4.1137833736154428E-2</v>
      </c>
      <c r="C21" s="31">
        <v>-5.7397406374759541E-4</v>
      </c>
      <c r="D21" s="31">
        <v>2.1463679265452118E-3</v>
      </c>
      <c r="E21" s="31">
        <v>-2.7565438337484593E-6</v>
      </c>
      <c r="F21" s="31">
        <v>1.9367082577368411E-3</v>
      </c>
      <c r="G21" s="31">
        <v>2.2486821327371898E-2</v>
      </c>
      <c r="H21" s="31">
        <v>1.1524228470555675E-2</v>
      </c>
      <c r="I21" s="63">
        <v>8.0652038565243167E-4</v>
      </c>
      <c r="J21" s="31"/>
      <c r="K21" s="70" t="s">
        <v>4</v>
      </c>
      <c r="L21" s="43" t="s">
        <v>60</v>
      </c>
    </row>
    <row r="22" spans="1:12" x14ac:dyDescent="0.25">
      <c r="A22" s="65" t="s">
        <v>53</v>
      </c>
      <c r="B22" s="31">
        <v>4.7305695958657301E-2</v>
      </c>
      <c r="C22" s="31">
        <v>9.0175367732412637E-2</v>
      </c>
      <c r="D22" s="31">
        <v>3.8328440090040328E-2</v>
      </c>
      <c r="E22" s="31">
        <v>4.190071771444992E-2</v>
      </c>
      <c r="F22" s="31">
        <v>0.27071667913226638</v>
      </c>
      <c r="G22" s="31">
        <v>3.6813247675262506E-2</v>
      </c>
      <c r="H22" s="31">
        <v>1.6650297855411944E-2</v>
      </c>
      <c r="I22" s="63">
        <v>1.4873554787937282E-2</v>
      </c>
      <c r="J22" s="31"/>
      <c r="K22" s="46"/>
      <c r="L22" s="43" t="s">
        <v>5</v>
      </c>
    </row>
    <row r="23" spans="1:12" x14ac:dyDescent="0.25">
      <c r="A23" s="64" t="s">
        <v>54</v>
      </c>
      <c r="B23" s="31">
        <v>-6.2914905989034042E-2</v>
      </c>
      <c r="C23" s="31">
        <v>-2.6159078103193956E-4</v>
      </c>
      <c r="D23" s="31">
        <v>1.0417996037064281E-3</v>
      </c>
      <c r="E23" s="31">
        <v>8.6867596424644589E-4</v>
      </c>
      <c r="F23" s="31">
        <v>1.0513383296616219E-2</v>
      </c>
      <c r="G23" s="31">
        <v>2.04404171375141E-2</v>
      </c>
      <c r="H23" s="31">
        <v>8.0940700228386842E-3</v>
      </c>
      <c r="I23" s="63">
        <v>-2.0331399669023531E-3</v>
      </c>
      <c r="J23" s="31"/>
      <c r="K23" s="43" t="s">
        <v>53</v>
      </c>
      <c r="L23" s="44">
        <v>93.31</v>
      </c>
    </row>
    <row r="24" spans="1:12" x14ac:dyDescent="0.25">
      <c r="A24" s="64" t="s">
        <v>55</v>
      </c>
      <c r="B24" s="31">
        <v>-3.3665581783605569E-2</v>
      </c>
      <c r="C24" s="31">
        <v>-4.9034424990604952E-3</v>
      </c>
      <c r="D24" s="31">
        <v>2.1889745722745158E-3</v>
      </c>
      <c r="E24" s="31">
        <v>-2.1469142920568229E-3</v>
      </c>
      <c r="F24" s="31">
        <v>-1.9167242517556304E-2</v>
      </c>
      <c r="G24" s="31">
        <v>2.7321894606367136E-2</v>
      </c>
      <c r="H24" s="31">
        <v>1.0109453319664174E-2</v>
      </c>
      <c r="I24" s="63">
        <v>-1.7385350194276672E-4</v>
      </c>
      <c r="J24" s="31"/>
      <c r="K24" s="43" t="s">
        <v>54</v>
      </c>
      <c r="L24" s="44">
        <v>93.82</v>
      </c>
    </row>
    <row r="25" spans="1:12" x14ac:dyDescent="0.25">
      <c r="A25" s="64" t="s">
        <v>56</v>
      </c>
      <c r="B25" s="31">
        <v>-2.4030516436302274E-2</v>
      </c>
      <c r="C25" s="31">
        <v>-3.7247089053488169E-3</v>
      </c>
      <c r="D25" s="31">
        <v>4.419944654626029E-3</v>
      </c>
      <c r="E25" s="31">
        <v>-2.1933362277425372E-3</v>
      </c>
      <c r="F25" s="31">
        <v>-3.8044613422055229E-2</v>
      </c>
      <c r="G25" s="31">
        <v>2.4640215153522105E-2</v>
      </c>
      <c r="H25" s="31">
        <v>1.1787623176281681E-2</v>
      </c>
      <c r="I25" s="63">
        <v>-9.8721872747498107E-4</v>
      </c>
      <c r="J25" s="31"/>
      <c r="K25" s="43" t="s">
        <v>55</v>
      </c>
      <c r="L25" s="44">
        <v>96.57</v>
      </c>
    </row>
    <row r="26" spans="1:12" ht="17.25" customHeight="1" x14ac:dyDescent="0.25">
      <c r="A26" s="64" t="s">
        <v>57</v>
      </c>
      <c r="B26" s="31">
        <v>-2.6729862394252346E-2</v>
      </c>
      <c r="C26" s="31">
        <v>-4.0810974280500734E-3</v>
      </c>
      <c r="D26" s="31">
        <v>4.8960411687613004E-3</v>
      </c>
      <c r="E26" s="31">
        <v>-2.4352544264369946E-3</v>
      </c>
      <c r="F26" s="31">
        <v>-4.5481080162568355E-2</v>
      </c>
      <c r="G26" s="31">
        <v>1.9149302395505163E-2</v>
      </c>
      <c r="H26" s="31">
        <v>1.1511699208888171E-2</v>
      </c>
      <c r="I26" s="63">
        <v>-2.1746036424904469E-3</v>
      </c>
      <c r="J26" s="57"/>
      <c r="K26" s="47" t="s">
        <v>56</v>
      </c>
      <c r="L26" s="44">
        <v>97.6</v>
      </c>
    </row>
    <row r="27" spans="1:12" x14ac:dyDescent="0.25">
      <c r="A27" s="64" t="s">
        <v>58</v>
      </c>
      <c r="B27" s="31">
        <v>-6.1035384199833231E-2</v>
      </c>
      <c r="C27" s="31">
        <v>-6.6528380718827718E-3</v>
      </c>
      <c r="D27" s="31">
        <v>3.6920817619294777E-3</v>
      </c>
      <c r="E27" s="31">
        <v>-3.1057403517068538E-3</v>
      </c>
      <c r="F27" s="31">
        <v>-6.831580003752602E-2</v>
      </c>
      <c r="G27" s="31">
        <v>7.1005971935327317E-3</v>
      </c>
      <c r="H27" s="31">
        <v>8.811885676883513E-3</v>
      </c>
      <c r="I27" s="63">
        <v>-3.4330432478164585E-3</v>
      </c>
      <c r="J27" s="23"/>
      <c r="K27" s="40" t="s">
        <v>57</v>
      </c>
      <c r="L27" s="44">
        <v>97.68</v>
      </c>
    </row>
    <row r="28" spans="1:12" ht="15.75" thickBot="1" x14ac:dyDescent="0.3">
      <c r="A28" s="66" t="s">
        <v>59</v>
      </c>
      <c r="B28" s="67">
        <v>-0.11253908654438016</v>
      </c>
      <c r="C28" s="67">
        <v>-1.0120088513013048E-2</v>
      </c>
      <c r="D28" s="67">
        <v>6.2650802136499095E-4</v>
      </c>
      <c r="E28" s="67">
        <v>-3.2653082199158856E-3</v>
      </c>
      <c r="F28" s="67">
        <v>-7.2305207848031405E-2</v>
      </c>
      <c r="G28" s="67">
        <v>-1.1808851021813394E-2</v>
      </c>
      <c r="H28" s="67">
        <v>2.8659628322886821E-3</v>
      </c>
      <c r="I28" s="68">
        <v>-7.7459003186108877E-3</v>
      </c>
      <c r="J28" s="23"/>
      <c r="K28" s="40" t="s">
        <v>58</v>
      </c>
      <c r="L28" s="44">
        <v>94.78</v>
      </c>
    </row>
    <row r="29" spans="1:12" x14ac:dyDescent="0.25">
      <c r="A29" s="32" t="s">
        <v>52</v>
      </c>
      <c r="B29" s="23"/>
      <c r="C29" s="23"/>
      <c r="D29" s="23"/>
      <c r="E29" s="23"/>
      <c r="F29" s="23"/>
      <c r="G29" s="23"/>
      <c r="H29" s="23"/>
      <c r="I29" s="23"/>
      <c r="J29" s="23"/>
      <c r="K29" s="40" t="s">
        <v>59</v>
      </c>
      <c r="L29" s="44">
        <v>90.06</v>
      </c>
    </row>
    <row r="30" spans="1:12" x14ac:dyDescent="0.25">
      <c r="A30" s="33" t="s">
        <v>74</v>
      </c>
      <c r="B30" s="23"/>
      <c r="C30" s="23"/>
      <c r="D30" s="23"/>
      <c r="E30" s="23"/>
      <c r="F30" s="23"/>
      <c r="G30" s="23"/>
      <c r="H30" s="23"/>
      <c r="I30" s="23"/>
      <c r="J30" s="23"/>
      <c r="K30" s="46"/>
      <c r="L30" s="44" t="s">
        <v>6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3" t="s">
        <v>53</v>
      </c>
      <c r="L31" s="44">
        <v>96.2</v>
      </c>
    </row>
    <row r="32" spans="1:12" ht="15.75" customHeight="1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43" t="s">
        <v>54</v>
      </c>
      <c r="L32" s="44">
        <v>93.28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3" t="s">
        <v>55</v>
      </c>
      <c r="L33" s="44">
        <v>95.52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47" t="s">
        <v>56</v>
      </c>
      <c r="L34" s="44">
        <v>96.41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40" t="s">
        <v>57</v>
      </c>
      <c r="L35" s="44">
        <v>96.39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0" t="s">
        <v>58</v>
      </c>
      <c r="L36" s="44">
        <v>93.42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0" t="s">
        <v>59</v>
      </c>
      <c r="L37" s="44">
        <v>89.04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0"/>
      <c r="L38" s="44"/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6"/>
      <c r="L39" s="44" t="s">
        <v>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43" t="s">
        <v>53</v>
      </c>
      <c r="L40" s="44">
        <v>99.35</v>
      </c>
    </row>
    <row r="41" spans="1:12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43" t="s">
        <v>54</v>
      </c>
      <c r="L41" s="44">
        <v>93.61</v>
      </c>
    </row>
    <row r="42" spans="1:12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43" t="s">
        <v>55</v>
      </c>
      <c r="L42" s="44">
        <v>95.78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7" t="s">
        <v>56</v>
      </c>
      <c r="L43" s="44">
        <v>96.88</v>
      </c>
    </row>
    <row r="44" spans="1:12" ht="15.4" customHeight="1" x14ac:dyDescent="0.25">
      <c r="A44" s="33" t="s">
        <v>75</v>
      </c>
      <c r="B44" s="23"/>
      <c r="C44" s="23"/>
      <c r="D44" s="23"/>
      <c r="E44" s="23"/>
      <c r="F44" s="23"/>
      <c r="G44" s="23"/>
      <c r="H44" s="23"/>
      <c r="I44" s="23"/>
      <c r="J44" s="23"/>
      <c r="K44" s="40" t="s">
        <v>57</v>
      </c>
      <c r="L44" s="44">
        <v>96.98</v>
      </c>
    </row>
    <row r="45" spans="1:12" ht="15.4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0" t="s">
        <v>58</v>
      </c>
      <c r="L45" s="44">
        <v>93.93</v>
      </c>
    </row>
    <row r="46" spans="1:12" ht="15.4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40" t="s">
        <v>59</v>
      </c>
      <c r="L46" s="44">
        <v>89.2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0"/>
      <c r="L47" s="44"/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38"/>
      <c r="L48" s="38"/>
    </row>
    <row r="49" spans="1:12" ht="15.4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40" t="s">
        <v>8</v>
      </c>
      <c r="L49" s="43" t="s">
        <v>61</v>
      </c>
    </row>
    <row r="50" spans="1:12" ht="15.4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48"/>
      <c r="L50" s="43" t="s">
        <v>5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43" t="s">
        <v>53</v>
      </c>
      <c r="L51" s="44">
        <v>90.93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43" t="s">
        <v>54</v>
      </c>
      <c r="L52" s="44">
        <v>93.61</v>
      </c>
    </row>
    <row r="53" spans="1:12" ht="15.4" customHeight="1" x14ac:dyDescent="0.25">
      <c r="B53" s="3"/>
      <c r="C53" s="3"/>
      <c r="D53" s="4"/>
      <c r="E53" s="5"/>
      <c r="F53" s="27"/>
      <c r="G53" s="27"/>
      <c r="H53" s="27"/>
      <c r="I53" s="27"/>
      <c r="J53" s="27"/>
      <c r="K53" s="43" t="s">
        <v>55</v>
      </c>
      <c r="L53" s="44">
        <v>97.37</v>
      </c>
    </row>
    <row r="54" spans="1:12" ht="15.4" customHeight="1" x14ac:dyDescent="0.25">
      <c r="A54" s="33" t="s">
        <v>76</v>
      </c>
      <c r="B54" s="3"/>
      <c r="C54" s="3"/>
      <c r="D54" s="4"/>
      <c r="E54" s="5"/>
      <c r="F54" s="27"/>
      <c r="G54" s="27"/>
      <c r="H54" s="27"/>
      <c r="I54" s="27"/>
      <c r="J54" s="27"/>
      <c r="K54" s="47" t="s">
        <v>56</v>
      </c>
      <c r="L54" s="44">
        <v>98.24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0" t="s">
        <v>57</v>
      </c>
      <c r="L55" s="44">
        <v>97.74</v>
      </c>
    </row>
    <row r="56" spans="1:12" ht="15.4" customHeight="1" x14ac:dyDescent="0.25">
      <c r="K56" s="40" t="s">
        <v>58</v>
      </c>
      <c r="L56" s="44">
        <v>94.26</v>
      </c>
    </row>
    <row r="57" spans="1:12" ht="15.4" customHeight="1" x14ac:dyDescent="0.25">
      <c r="K57" s="40" t="s">
        <v>59</v>
      </c>
      <c r="L57" s="44">
        <v>89.08</v>
      </c>
    </row>
    <row r="58" spans="1:12" ht="15.4" customHeight="1" x14ac:dyDescent="0.25">
      <c r="K58" s="40"/>
      <c r="L58" s="44"/>
    </row>
    <row r="59" spans="1:12" ht="15.4" customHeight="1" x14ac:dyDescent="0.25">
      <c r="K59" s="46"/>
      <c r="L59" s="44" t="s">
        <v>6</v>
      </c>
    </row>
    <row r="60" spans="1:12" ht="15.4" customHeight="1" x14ac:dyDescent="0.25">
      <c r="K60" s="43" t="s">
        <v>53</v>
      </c>
      <c r="L60" s="44">
        <v>94.35</v>
      </c>
    </row>
    <row r="61" spans="1:12" ht="15.4" customHeight="1" x14ac:dyDescent="0.25">
      <c r="B61" s="23"/>
      <c r="C61" s="23"/>
      <c r="D61" s="23"/>
      <c r="E61" s="23"/>
      <c r="F61" s="27"/>
      <c r="G61" s="27"/>
      <c r="H61" s="27"/>
      <c r="I61" s="27"/>
      <c r="J61" s="27"/>
      <c r="K61" s="43" t="s">
        <v>54</v>
      </c>
      <c r="L61" s="44">
        <v>93.85</v>
      </c>
    </row>
    <row r="62" spans="1:12" ht="15.4" customHeight="1" x14ac:dyDescent="0.25">
      <c r="A62" s="6"/>
      <c r="B62" s="3"/>
      <c r="C62" s="3"/>
      <c r="D62" s="3"/>
      <c r="E62" s="3"/>
      <c r="F62" s="27"/>
      <c r="G62" s="27"/>
      <c r="H62" s="27"/>
      <c r="I62" s="27"/>
      <c r="J62" s="27"/>
      <c r="K62" s="43" t="s">
        <v>55</v>
      </c>
      <c r="L62" s="44">
        <v>97.03</v>
      </c>
    </row>
    <row r="63" spans="1:12" ht="15.4" customHeight="1" x14ac:dyDescent="0.25">
      <c r="B63" s="3"/>
      <c r="C63" s="3"/>
      <c r="D63" s="3"/>
      <c r="E63" s="3"/>
      <c r="F63" s="27"/>
      <c r="G63" s="27"/>
      <c r="H63" s="27"/>
      <c r="I63" s="27"/>
      <c r="J63" s="27"/>
      <c r="K63" s="47" t="s">
        <v>56</v>
      </c>
      <c r="L63" s="44">
        <v>97.85</v>
      </c>
    </row>
    <row r="64" spans="1:12" ht="15.4" customHeight="1" x14ac:dyDescent="0.25">
      <c r="B64" s="3"/>
      <c r="C64" s="3"/>
      <c r="D64" s="7"/>
      <c r="E64" s="5"/>
      <c r="F64" s="27"/>
      <c r="G64" s="27"/>
      <c r="H64" s="27"/>
      <c r="I64" s="27"/>
      <c r="J64" s="27"/>
      <c r="K64" s="40" t="s">
        <v>57</v>
      </c>
      <c r="L64" s="44">
        <v>97.28</v>
      </c>
    </row>
    <row r="65" spans="1:12" ht="15.4" customHeight="1" x14ac:dyDescent="0.25">
      <c r="A65" s="34" t="s">
        <v>77</v>
      </c>
      <c r="B65" s="3"/>
      <c r="C65" s="3"/>
      <c r="D65" s="7"/>
      <c r="E65" s="5"/>
      <c r="F65" s="27"/>
      <c r="G65" s="27"/>
      <c r="H65" s="27"/>
      <c r="I65" s="27"/>
      <c r="J65" s="27"/>
      <c r="K65" s="40" t="s">
        <v>58</v>
      </c>
      <c r="L65" s="44">
        <v>93.67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0" t="s">
        <v>59</v>
      </c>
      <c r="L66" s="44">
        <v>88.27</v>
      </c>
    </row>
    <row r="67" spans="1:12" ht="15.4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40"/>
      <c r="L67" s="44"/>
    </row>
    <row r="68" spans="1:12" ht="15.4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8"/>
      <c r="L68" s="44" t="s">
        <v>7</v>
      </c>
    </row>
    <row r="69" spans="1:12" ht="15.4" customHeight="1" x14ac:dyDescent="0.25">
      <c r="A69" s="27"/>
      <c r="B69" s="34"/>
      <c r="C69" s="34"/>
      <c r="D69" s="34"/>
      <c r="E69" s="34"/>
      <c r="F69" s="34"/>
      <c r="G69" s="34"/>
      <c r="H69" s="34"/>
      <c r="I69" s="34"/>
      <c r="J69" s="34"/>
      <c r="K69" s="43" t="s">
        <v>53</v>
      </c>
      <c r="L69" s="44">
        <v>97.18</v>
      </c>
    </row>
    <row r="70" spans="1:12" ht="15.4" customHeight="1" x14ac:dyDescent="0.25">
      <c r="K70" s="43" t="s">
        <v>54</v>
      </c>
      <c r="L70" s="44">
        <v>93.78</v>
      </c>
    </row>
    <row r="71" spans="1:12" ht="15.4" customHeight="1" x14ac:dyDescent="0.25">
      <c r="K71" s="43" t="s">
        <v>55</v>
      </c>
      <c r="L71" s="44">
        <v>97.21</v>
      </c>
    </row>
    <row r="72" spans="1:12" ht="15.4" customHeight="1" x14ac:dyDescent="0.25">
      <c r="K72" s="47" t="s">
        <v>56</v>
      </c>
      <c r="L72" s="44">
        <v>98.23</v>
      </c>
    </row>
    <row r="73" spans="1:12" ht="15.4" customHeight="1" x14ac:dyDescent="0.25">
      <c r="K73" s="40" t="s">
        <v>57</v>
      </c>
      <c r="L73" s="44">
        <v>97.64</v>
      </c>
    </row>
    <row r="74" spans="1:12" ht="15.4" customHeight="1" x14ac:dyDescent="0.25">
      <c r="K74" s="40" t="s">
        <v>58</v>
      </c>
      <c r="L74" s="44">
        <v>93.85</v>
      </c>
    </row>
    <row r="75" spans="1:12" ht="15.4" customHeight="1" x14ac:dyDescent="0.25">
      <c r="A75" s="34" t="s">
        <v>78</v>
      </c>
      <c r="K75" s="40" t="s">
        <v>59</v>
      </c>
      <c r="L75" s="44">
        <v>88.15</v>
      </c>
    </row>
    <row r="76" spans="1:12" ht="15.4" customHeight="1" x14ac:dyDescent="0.25">
      <c r="K76" s="40"/>
      <c r="L76" s="44"/>
    </row>
    <row r="77" spans="1:12" ht="15.4" customHeight="1" x14ac:dyDescent="0.25">
      <c r="K77" s="46"/>
      <c r="L77" s="46"/>
    </row>
    <row r="78" spans="1:12" ht="15.4" customHeight="1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40" t="s">
        <v>9</v>
      </c>
      <c r="L78" s="40" t="s">
        <v>62</v>
      </c>
    </row>
    <row r="79" spans="1:12" ht="15.4" customHeight="1" x14ac:dyDescent="0.25">
      <c r="K79" s="46"/>
      <c r="L79" s="49">
        <v>43904</v>
      </c>
    </row>
    <row r="80" spans="1:12" ht="15.4" customHeight="1" x14ac:dyDescent="0.25">
      <c r="K80" s="43" t="s">
        <v>53</v>
      </c>
      <c r="L80" s="44">
        <v>344.75</v>
      </c>
    </row>
    <row r="81" spans="1:12" ht="15.4" customHeight="1" x14ac:dyDescent="0.25">
      <c r="K81" s="43" t="s">
        <v>54</v>
      </c>
      <c r="L81" s="44">
        <v>1022.64</v>
      </c>
    </row>
    <row r="82" spans="1:12" ht="15.4" customHeight="1" x14ac:dyDescent="0.25">
      <c r="K82" s="43" t="s">
        <v>55</v>
      </c>
      <c r="L82" s="44">
        <v>1605.9</v>
      </c>
    </row>
    <row r="83" spans="1:12" ht="15.4" customHeight="1" x14ac:dyDescent="0.25">
      <c r="K83" s="47" t="s">
        <v>56</v>
      </c>
      <c r="L83" s="44">
        <v>1864.46</v>
      </c>
    </row>
    <row r="84" spans="1:12" ht="15.4" customHeight="1" x14ac:dyDescent="0.25">
      <c r="K84" s="40" t="s">
        <v>57</v>
      </c>
      <c r="L84" s="44">
        <v>1763.09</v>
      </c>
    </row>
    <row r="85" spans="1:12" ht="15.4" customHeight="1" x14ac:dyDescent="0.25">
      <c r="K85" s="40" t="s">
        <v>58</v>
      </c>
      <c r="L85" s="44">
        <v>1470.64</v>
      </c>
    </row>
    <row r="86" spans="1:12" ht="15.4" customHeight="1" x14ac:dyDescent="0.25">
      <c r="K86" s="40" t="s">
        <v>59</v>
      </c>
      <c r="L86" s="44">
        <v>1021.43</v>
      </c>
    </row>
    <row r="87" spans="1:12" ht="15.4" customHeight="1" x14ac:dyDescent="0.25">
      <c r="K87" s="40"/>
      <c r="L87" s="44"/>
    </row>
    <row r="88" spans="1:12" ht="15.4" customHeight="1" x14ac:dyDescent="0.25">
      <c r="K88" s="46"/>
      <c r="L88" s="70" t="s">
        <v>10</v>
      </c>
    </row>
    <row r="89" spans="1:12" ht="16.149999999999999" customHeight="1" x14ac:dyDescent="0.25">
      <c r="K89" s="43" t="s">
        <v>53</v>
      </c>
      <c r="L89" s="44">
        <v>417.79</v>
      </c>
    </row>
    <row r="90" spans="1:12" ht="16.149999999999999" customHeight="1" x14ac:dyDescent="0.25">
      <c r="A90" s="34" t="str">
        <f>"Change in payroll jobs since week ending "&amp;TEXT($L$3,"dd mmmm")&amp;" by Industry"</f>
        <v>Change in payroll jobs since week ending 14 March by Industry</v>
      </c>
      <c r="K90" s="43" t="s">
        <v>54</v>
      </c>
      <c r="L90" s="44">
        <v>1102</v>
      </c>
    </row>
    <row r="91" spans="1:12" ht="16.149999999999999" customHeight="1" x14ac:dyDescent="0.25">
      <c r="K91" s="43" t="s">
        <v>55</v>
      </c>
      <c r="L91" s="44">
        <v>1629.43</v>
      </c>
    </row>
    <row r="92" spans="1:12" ht="16.149999999999999" customHeight="1" x14ac:dyDescent="0.25">
      <c r="K92" s="47" t="s">
        <v>56</v>
      </c>
      <c r="L92" s="44">
        <v>1837.18</v>
      </c>
    </row>
    <row r="93" spans="1:12" ht="16.149999999999999" customHeight="1" x14ac:dyDescent="0.25">
      <c r="K93" s="40" t="s">
        <v>57</v>
      </c>
      <c r="L93" s="44">
        <v>1728.56</v>
      </c>
    </row>
    <row r="94" spans="1:12" ht="16.149999999999999" customHeight="1" x14ac:dyDescent="0.25">
      <c r="A94" s="34"/>
      <c r="K94" s="40" t="s">
        <v>58</v>
      </c>
      <c r="L94" s="44">
        <v>1458.69</v>
      </c>
    </row>
    <row r="95" spans="1:12" ht="16.149999999999999" customHeight="1" x14ac:dyDescent="0.25">
      <c r="K95" s="40" t="s">
        <v>59</v>
      </c>
      <c r="L95" s="44">
        <v>1067.32</v>
      </c>
    </row>
    <row r="96" spans="1:12" ht="16.149999999999999" customHeight="1" x14ac:dyDescent="0.25">
      <c r="K96" s="40"/>
      <c r="L96" s="44"/>
    </row>
    <row r="97" spans="1:12" ht="16.149999999999999" customHeight="1" x14ac:dyDescent="0.25">
      <c r="K97" s="46"/>
      <c r="L97" s="46"/>
    </row>
    <row r="98" spans="1:12" ht="16.149999999999999" customHeight="1" x14ac:dyDescent="0.25">
      <c r="K98" s="70" t="s">
        <v>11</v>
      </c>
      <c r="L98" s="40" t="s">
        <v>63</v>
      </c>
    </row>
    <row r="99" spans="1:12" ht="16.149999999999999" customHeight="1" x14ac:dyDescent="0.25">
      <c r="K99" s="46"/>
      <c r="L99" s="49">
        <v>43904</v>
      </c>
    </row>
    <row r="100" spans="1:12" ht="16.149999999999999" customHeight="1" x14ac:dyDescent="0.25">
      <c r="K100" s="46" t="s">
        <v>12</v>
      </c>
      <c r="L100" s="50">
        <v>1082.67</v>
      </c>
    </row>
    <row r="101" spans="1:12" ht="16.149999999999999" customHeight="1" x14ac:dyDescent="0.25">
      <c r="K101" s="46" t="s">
        <v>13</v>
      </c>
      <c r="L101" s="50">
        <v>3572.85</v>
      </c>
    </row>
    <row r="102" spans="1:12" ht="16.149999999999999" customHeight="1" x14ac:dyDescent="0.25">
      <c r="K102" s="46" t="s">
        <v>14</v>
      </c>
      <c r="L102" s="50">
        <v>1638.25</v>
      </c>
    </row>
    <row r="103" spans="1:12" ht="16.149999999999999" customHeight="1" x14ac:dyDescent="0.25">
      <c r="K103" s="46" t="s">
        <v>15</v>
      </c>
      <c r="L103" s="50">
        <v>2144.1799999999998</v>
      </c>
    </row>
    <row r="104" spans="1:12" ht="16.149999999999999" customHeight="1" x14ac:dyDescent="0.25">
      <c r="K104" s="46" t="s">
        <v>16</v>
      </c>
      <c r="L104" s="50">
        <v>1728.39</v>
      </c>
    </row>
    <row r="105" spans="1:12" ht="16.149999999999999" customHeight="1" x14ac:dyDescent="0.25">
      <c r="K105" s="46" t="s">
        <v>17</v>
      </c>
      <c r="L105" s="50">
        <v>1768.11</v>
      </c>
    </row>
    <row r="106" spans="1:12" ht="16.149999999999999" customHeight="1" x14ac:dyDescent="0.25">
      <c r="K106" s="46" t="s">
        <v>18</v>
      </c>
      <c r="L106" s="50">
        <v>913.76</v>
      </c>
    </row>
    <row r="107" spans="1:12" ht="16.149999999999999" customHeight="1" x14ac:dyDescent="0.25">
      <c r="K107" s="46" t="s">
        <v>19</v>
      </c>
      <c r="L107" s="50">
        <v>673.67</v>
      </c>
    </row>
    <row r="108" spans="1:12" ht="16.149999999999999" customHeight="1" x14ac:dyDescent="0.25">
      <c r="K108" s="46" t="s">
        <v>20</v>
      </c>
      <c r="L108" s="50">
        <v>1652.49</v>
      </c>
    </row>
    <row r="109" spans="1:12" ht="16.149999999999999" customHeight="1" x14ac:dyDescent="0.25">
      <c r="K109" s="46" t="s">
        <v>21</v>
      </c>
      <c r="L109" s="50">
        <v>1932.75</v>
      </c>
    </row>
    <row r="110" spans="1:12" ht="16.149999999999999" customHeight="1" x14ac:dyDescent="0.25">
      <c r="A110" s="35"/>
      <c r="K110" s="46" t="s">
        <v>22</v>
      </c>
      <c r="L110" s="50">
        <v>2232.02</v>
      </c>
    </row>
    <row r="111" spans="1:12" ht="16.149999999999999" customHeight="1" x14ac:dyDescent="0.25">
      <c r="K111" s="46" t="s">
        <v>23</v>
      </c>
      <c r="L111" s="50">
        <v>1449.77</v>
      </c>
    </row>
    <row r="112" spans="1:12" ht="16.149999999999999" customHeight="1" x14ac:dyDescent="0.25">
      <c r="K112" s="46" t="s">
        <v>24</v>
      </c>
      <c r="L112" s="50">
        <v>1899.84</v>
      </c>
    </row>
    <row r="113" spans="1:12" ht="16.149999999999999" customHeight="1" x14ac:dyDescent="0.25">
      <c r="K113" s="46" t="s">
        <v>25</v>
      </c>
      <c r="L113" s="50">
        <v>1319.48</v>
      </c>
    </row>
    <row r="114" spans="1:12" ht="16.149999999999999" customHeight="1" x14ac:dyDescent="0.25">
      <c r="K114" s="46" t="s">
        <v>26</v>
      </c>
      <c r="L114" s="50">
        <v>1701.55</v>
      </c>
    </row>
    <row r="115" spans="1:12" ht="16.149999999999999" customHeight="1" x14ac:dyDescent="0.25">
      <c r="A115" s="33" t="s">
        <v>79</v>
      </c>
      <c r="K115" s="46" t="s">
        <v>27</v>
      </c>
      <c r="L115" s="50">
        <v>1327.46</v>
      </c>
    </row>
    <row r="116" spans="1:12" ht="16.149999999999999" customHeight="1" x14ac:dyDescent="0.25">
      <c r="K116" s="46" t="s">
        <v>28</v>
      </c>
      <c r="L116" s="50">
        <v>1283.27</v>
      </c>
    </row>
    <row r="117" spans="1:12" ht="16.149999999999999" customHeight="1" x14ac:dyDescent="0.25">
      <c r="K117" s="46" t="s">
        <v>29</v>
      </c>
      <c r="L117" s="50">
        <v>956.45</v>
      </c>
    </row>
    <row r="118" spans="1:12" ht="16.149999999999999" customHeight="1" x14ac:dyDescent="0.25">
      <c r="K118" s="46" t="s">
        <v>30</v>
      </c>
      <c r="L118" s="50">
        <v>1132.3699999999999</v>
      </c>
    </row>
    <row r="119" spans="1:12" ht="16.149999999999999" customHeight="1" x14ac:dyDescent="0.25">
      <c r="K119" s="46"/>
      <c r="L119" s="51" t="s">
        <v>10</v>
      </c>
    </row>
    <row r="120" spans="1:12" ht="16.149999999999999" customHeight="1" x14ac:dyDescent="0.25">
      <c r="K120" s="46" t="s">
        <v>12</v>
      </c>
      <c r="L120" s="50">
        <v>1135.06</v>
      </c>
    </row>
    <row r="121" spans="1:12" ht="16.149999999999999" customHeight="1" x14ac:dyDescent="0.25">
      <c r="K121" s="46" t="s">
        <v>13</v>
      </c>
      <c r="L121" s="50">
        <v>3509.73</v>
      </c>
    </row>
    <row r="122" spans="1:12" ht="16.149999999999999" customHeight="1" x14ac:dyDescent="0.25">
      <c r="K122" s="46" t="s">
        <v>14</v>
      </c>
      <c r="L122" s="50">
        <v>1572.34</v>
      </c>
    </row>
    <row r="123" spans="1:12" ht="16.149999999999999" customHeight="1" x14ac:dyDescent="0.25">
      <c r="K123" s="46" t="s">
        <v>15</v>
      </c>
      <c r="L123" s="50">
        <v>2246.7199999999998</v>
      </c>
    </row>
    <row r="124" spans="1:12" ht="16.149999999999999" customHeight="1" x14ac:dyDescent="0.25">
      <c r="K124" s="46" t="s">
        <v>16</v>
      </c>
      <c r="L124" s="50">
        <v>1683.74</v>
      </c>
    </row>
    <row r="125" spans="1:12" ht="16.149999999999999" customHeight="1" x14ac:dyDescent="0.25">
      <c r="K125" s="46" t="s">
        <v>17</v>
      </c>
      <c r="L125" s="50">
        <v>1657.81</v>
      </c>
    </row>
    <row r="126" spans="1:12" ht="16.149999999999999" customHeight="1" x14ac:dyDescent="0.25">
      <c r="K126" s="46" t="s">
        <v>18</v>
      </c>
      <c r="L126" s="50">
        <v>933.73</v>
      </c>
    </row>
    <row r="127" spans="1:12" ht="16.149999999999999" customHeight="1" x14ac:dyDescent="0.25">
      <c r="K127" s="46" t="s">
        <v>19</v>
      </c>
      <c r="L127" s="50">
        <v>713.4</v>
      </c>
    </row>
    <row r="128" spans="1:12" ht="16.149999999999999" customHeight="1" x14ac:dyDescent="0.25">
      <c r="K128" s="46" t="s">
        <v>20</v>
      </c>
      <c r="L128" s="50">
        <v>1614.81</v>
      </c>
    </row>
    <row r="129" spans="11:12" ht="16.149999999999999" customHeight="1" x14ac:dyDescent="0.25">
      <c r="K129" s="46" t="s">
        <v>21</v>
      </c>
      <c r="L129" s="50">
        <v>2320</v>
      </c>
    </row>
    <row r="130" spans="11:12" ht="16.149999999999999" customHeight="1" x14ac:dyDescent="0.25">
      <c r="K130" s="46" t="s">
        <v>22</v>
      </c>
      <c r="L130" s="50">
        <v>2288.52</v>
      </c>
    </row>
    <row r="131" spans="11:12" ht="16.149999999999999" customHeight="1" x14ac:dyDescent="0.25">
      <c r="K131" s="46" t="s">
        <v>23</v>
      </c>
      <c r="L131" s="50">
        <v>1554.18</v>
      </c>
    </row>
    <row r="132" spans="11:12" ht="16.149999999999999" customHeight="1" x14ac:dyDescent="0.25">
      <c r="K132" s="46" t="s">
        <v>24</v>
      </c>
      <c r="L132" s="50">
        <v>1868.88</v>
      </c>
    </row>
    <row r="133" spans="11:12" ht="16.149999999999999" customHeight="1" x14ac:dyDescent="0.25">
      <c r="K133" s="46" t="s">
        <v>25</v>
      </c>
      <c r="L133" s="50">
        <v>1345.34</v>
      </c>
    </row>
    <row r="134" spans="11:12" x14ac:dyDescent="0.25">
      <c r="K134" s="46" t="s">
        <v>26</v>
      </c>
      <c r="L134" s="50">
        <v>1650.52</v>
      </c>
    </row>
    <row r="135" spans="11:12" x14ac:dyDescent="0.25">
      <c r="K135" s="46" t="s">
        <v>27</v>
      </c>
      <c r="L135" s="50">
        <v>1375.54</v>
      </c>
    </row>
    <row r="136" spans="11:12" x14ac:dyDescent="0.25">
      <c r="K136" s="46" t="s">
        <v>28</v>
      </c>
      <c r="L136" s="50">
        <v>1301.8900000000001</v>
      </c>
    </row>
    <row r="137" spans="11:12" x14ac:dyDescent="0.25">
      <c r="K137" s="46" t="s">
        <v>29</v>
      </c>
      <c r="L137" s="50">
        <v>1033.17</v>
      </c>
    </row>
    <row r="138" spans="11:12" x14ac:dyDescent="0.25">
      <c r="K138" s="46" t="s">
        <v>30</v>
      </c>
      <c r="L138" s="50">
        <v>1228.01</v>
      </c>
    </row>
    <row r="139" spans="11:12" x14ac:dyDescent="0.25">
      <c r="K139" s="46"/>
      <c r="L139" s="46"/>
    </row>
    <row r="140" spans="11:12" x14ac:dyDescent="0.25">
      <c r="K140" s="46" t="s">
        <v>64</v>
      </c>
      <c r="L140" s="70" t="s">
        <v>65</v>
      </c>
    </row>
    <row r="141" spans="11:12" x14ac:dyDescent="0.25">
      <c r="K141" s="46"/>
      <c r="L141" s="49">
        <v>43904</v>
      </c>
    </row>
    <row r="142" spans="11:12" x14ac:dyDescent="0.25">
      <c r="K142" s="46" t="s">
        <v>12</v>
      </c>
      <c r="L142" s="43">
        <v>1.32E-2</v>
      </c>
    </row>
    <row r="143" spans="11:12" x14ac:dyDescent="0.25">
      <c r="K143" s="46" t="s">
        <v>13</v>
      </c>
      <c r="L143" s="43">
        <v>1.7100000000000001E-2</v>
      </c>
    </row>
    <row r="144" spans="11:12" x14ac:dyDescent="0.25">
      <c r="K144" s="46" t="s">
        <v>14</v>
      </c>
      <c r="L144" s="43">
        <v>6.83E-2</v>
      </c>
    </row>
    <row r="145" spans="11:12" x14ac:dyDescent="0.25">
      <c r="K145" s="46" t="s">
        <v>15</v>
      </c>
      <c r="L145" s="43">
        <v>1.0200000000000001E-2</v>
      </c>
    </row>
    <row r="146" spans="11:12" x14ac:dyDescent="0.25">
      <c r="K146" s="46" t="s">
        <v>16</v>
      </c>
      <c r="L146" s="43">
        <v>6.6699999999999995E-2</v>
      </c>
    </row>
    <row r="147" spans="11:12" x14ac:dyDescent="0.25">
      <c r="K147" s="46" t="s">
        <v>17</v>
      </c>
      <c r="L147" s="43">
        <v>4.5999999999999999E-2</v>
      </c>
    </row>
    <row r="148" spans="11:12" x14ac:dyDescent="0.25">
      <c r="K148" s="46" t="s">
        <v>18</v>
      </c>
      <c r="L148" s="43">
        <v>0.1013</v>
      </c>
    </row>
    <row r="149" spans="11:12" x14ac:dyDescent="0.25">
      <c r="K149" s="46" t="s">
        <v>19</v>
      </c>
      <c r="L149" s="43">
        <v>7.1300000000000002E-2</v>
      </c>
    </row>
    <row r="150" spans="11:12" x14ac:dyDescent="0.25">
      <c r="K150" s="46" t="s">
        <v>20</v>
      </c>
      <c r="L150" s="43">
        <v>4.0399999999999998E-2</v>
      </c>
    </row>
    <row r="151" spans="11:12" x14ac:dyDescent="0.25">
      <c r="K151" s="46" t="s">
        <v>21</v>
      </c>
      <c r="L151" s="43">
        <v>1.44E-2</v>
      </c>
    </row>
    <row r="152" spans="11:12" x14ac:dyDescent="0.25">
      <c r="K152" s="46" t="s">
        <v>22</v>
      </c>
      <c r="L152" s="43">
        <v>3.9699999999999999E-2</v>
      </c>
    </row>
    <row r="153" spans="11:12" x14ac:dyDescent="0.25">
      <c r="K153" s="46" t="s">
        <v>23</v>
      </c>
      <c r="L153" s="43">
        <v>2.1499999999999998E-2</v>
      </c>
    </row>
    <row r="154" spans="11:12" x14ac:dyDescent="0.25">
      <c r="K154" s="46" t="s">
        <v>24</v>
      </c>
      <c r="L154" s="43">
        <v>8.3699999999999997E-2</v>
      </c>
    </row>
    <row r="155" spans="11:12" x14ac:dyDescent="0.25">
      <c r="K155" s="46" t="s">
        <v>25</v>
      </c>
      <c r="L155" s="43">
        <v>6.8199999999999997E-2</v>
      </c>
    </row>
    <row r="156" spans="11:12" x14ac:dyDescent="0.25">
      <c r="K156" s="46" t="s">
        <v>26</v>
      </c>
      <c r="L156" s="43">
        <v>6.1899999999999997E-2</v>
      </c>
    </row>
    <row r="157" spans="11:12" x14ac:dyDescent="0.25">
      <c r="K157" s="46" t="s">
        <v>27</v>
      </c>
      <c r="L157" s="43">
        <v>8.1699999999999995E-2</v>
      </c>
    </row>
    <row r="158" spans="11:12" x14ac:dyDescent="0.25">
      <c r="K158" s="46" t="s">
        <v>28</v>
      </c>
      <c r="L158" s="43">
        <v>0.14280000000000001</v>
      </c>
    </row>
    <row r="159" spans="11:12" x14ac:dyDescent="0.25">
      <c r="K159" s="46" t="s">
        <v>29</v>
      </c>
      <c r="L159" s="43">
        <v>1.6500000000000001E-2</v>
      </c>
    </row>
    <row r="160" spans="11:12" x14ac:dyDescent="0.25">
      <c r="K160" s="46" t="s">
        <v>30</v>
      </c>
      <c r="L160" s="43">
        <v>3.4500000000000003E-2</v>
      </c>
    </row>
    <row r="161" spans="11:12" x14ac:dyDescent="0.25">
      <c r="K161" s="46"/>
      <c r="L161" s="51" t="s">
        <v>10</v>
      </c>
    </row>
    <row r="162" spans="11:12" x14ac:dyDescent="0.25">
      <c r="K162" s="46" t="s">
        <v>12</v>
      </c>
      <c r="L162" s="43">
        <v>1.2500000000000001E-2</v>
      </c>
    </row>
    <row r="163" spans="11:12" x14ac:dyDescent="0.25">
      <c r="K163" s="46" t="s">
        <v>13</v>
      </c>
      <c r="L163" s="43">
        <v>1.7399999999999999E-2</v>
      </c>
    </row>
    <row r="164" spans="11:12" x14ac:dyDescent="0.25">
      <c r="K164" s="46" t="s">
        <v>14</v>
      </c>
      <c r="L164" s="43">
        <v>6.8699999999999997E-2</v>
      </c>
    </row>
    <row r="165" spans="11:12" x14ac:dyDescent="0.25">
      <c r="K165" s="46" t="s">
        <v>15</v>
      </c>
      <c r="L165" s="43">
        <v>1.09E-2</v>
      </c>
    </row>
    <row r="166" spans="11:12" x14ac:dyDescent="0.25">
      <c r="K166" s="46" t="s">
        <v>16</v>
      </c>
      <c r="L166" s="43">
        <v>6.5799999999999997E-2</v>
      </c>
    </row>
    <row r="167" spans="11:12" x14ac:dyDescent="0.25">
      <c r="K167" s="46" t="s">
        <v>17</v>
      </c>
      <c r="L167" s="43">
        <v>4.6199999999999998E-2</v>
      </c>
    </row>
    <row r="168" spans="11:12" x14ac:dyDescent="0.25">
      <c r="K168" s="46" t="s">
        <v>18</v>
      </c>
      <c r="L168" s="43">
        <v>0.1009</v>
      </c>
    </row>
    <row r="169" spans="11:12" x14ac:dyDescent="0.25">
      <c r="K169" s="46" t="s">
        <v>19</v>
      </c>
      <c r="L169" s="43">
        <v>6.1600000000000002E-2</v>
      </c>
    </row>
    <row r="170" spans="11:12" x14ac:dyDescent="0.25">
      <c r="K170" s="46" t="s">
        <v>20</v>
      </c>
      <c r="L170" s="43">
        <v>3.85E-2</v>
      </c>
    </row>
    <row r="171" spans="11:12" x14ac:dyDescent="0.25">
      <c r="K171" s="46" t="s">
        <v>21</v>
      </c>
      <c r="L171" s="43">
        <v>1.35E-2</v>
      </c>
    </row>
    <row r="172" spans="11:12" x14ac:dyDescent="0.25">
      <c r="K172" s="46" t="s">
        <v>22</v>
      </c>
      <c r="L172" s="43">
        <v>4.2299999999999997E-2</v>
      </c>
    </row>
    <row r="173" spans="11:12" x14ac:dyDescent="0.25">
      <c r="K173" s="46" t="s">
        <v>23</v>
      </c>
      <c r="L173" s="43">
        <v>2.1000000000000001E-2</v>
      </c>
    </row>
    <row r="174" spans="11:12" x14ac:dyDescent="0.25">
      <c r="K174" s="46" t="s">
        <v>24</v>
      </c>
      <c r="L174" s="43">
        <v>8.3900000000000002E-2</v>
      </c>
    </row>
    <row r="175" spans="11:12" x14ac:dyDescent="0.25">
      <c r="K175" s="46" t="s">
        <v>25</v>
      </c>
      <c r="L175" s="43">
        <v>6.7299999999999999E-2</v>
      </c>
    </row>
    <row r="176" spans="11:12" x14ac:dyDescent="0.25">
      <c r="K176" s="46" t="s">
        <v>26</v>
      </c>
      <c r="L176" s="43">
        <v>6.6299999999999998E-2</v>
      </c>
    </row>
    <row r="177" spans="9:12" x14ac:dyDescent="0.25">
      <c r="K177" s="46" t="s">
        <v>27</v>
      </c>
      <c r="L177" s="43">
        <v>8.3500000000000005E-2</v>
      </c>
    </row>
    <row r="178" spans="9:12" x14ac:dyDescent="0.25">
      <c r="K178" s="46" t="s">
        <v>28</v>
      </c>
      <c r="L178" s="43">
        <v>0.15010000000000001</v>
      </c>
    </row>
    <row r="179" spans="9:12" x14ac:dyDescent="0.25">
      <c r="K179" s="46" t="s">
        <v>29</v>
      </c>
      <c r="L179" s="43">
        <v>1.5100000000000001E-2</v>
      </c>
    </row>
    <row r="180" spans="9:12" x14ac:dyDescent="0.25">
      <c r="K180" s="46" t="s">
        <v>30</v>
      </c>
      <c r="L180" s="43">
        <v>3.39E-2</v>
      </c>
    </row>
    <row r="181" spans="9:12" x14ac:dyDescent="0.25">
      <c r="K181" s="46"/>
      <c r="L181" s="52"/>
    </row>
    <row r="182" spans="9:12" x14ac:dyDescent="0.25">
      <c r="K182" s="70" t="s">
        <v>31</v>
      </c>
      <c r="L182" s="51" t="s">
        <v>66</v>
      </c>
    </row>
    <row r="183" spans="9:12" x14ac:dyDescent="0.25">
      <c r="I183" s="31"/>
      <c r="K183" s="46" t="s">
        <v>12</v>
      </c>
      <c r="L183" s="43">
        <v>-9.0700000000000003E-2</v>
      </c>
    </row>
    <row r="184" spans="9:12" x14ac:dyDescent="0.25">
      <c r="K184" s="46" t="s">
        <v>13</v>
      </c>
      <c r="L184" s="43">
        <v>-2.7E-2</v>
      </c>
    </row>
    <row r="185" spans="9:12" x14ac:dyDescent="0.25">
      <c r="K185" s="46" t="s">
        <v>14</v>
      </c>
      <c r="L185" s="43">
        <v>-3.4799999999999998E-2</v>
      </c>
    </row>
    <row r="186" spans="9:12" x14ac:dyDescent="0.25">
      <c r="K186" s="46" t="s">
        <v>15</v>
      </c>
      <c r="L186" s="43">
        <v>2.4299999999999999E-2</v>
      </c>
    </row>
    <row r="187" spans="9:12" x14ac:dyDescent="0.25">
      <c r="K187" s="46" t="s">
        <v>16</v>
      </c>
      <c r="L187" s="43">
        <v>-5.4699999999999999E-2</v>
      </c>
    </row>
    <row r="188" spans="9:12" x14ac:dyDescent="0.25">
      <c r="K188" s="46" t="s">
        <v>17</v>
      </c>
      <c r="L188" s="43">
        <v>-3.6799999999999999E-2</v>
      </c>
    </row>
    <row r="189" spans="9:12" x14ac:dyDescent="0.25">
      <c r="K189" s="46" t="s">
        <v>18</v>
      </c>
      <c r="L189" s="43">
        <v>-4.4699999999999997E-2</v>
      </c>
    </row>
    <row r="190" spans="9:12" x14ac:dyDescent="0.25">
      <c r="K190" s="46" t="s">
        <v>19</v>
      </c>
      <c r="L190" s="43">
        <v>-0.17150000000000001</v>
      </c>
    </row>
    <row r="191" spans="9:12" x14ac:dyDescent="0.25">
      <c r="K191" s="46" t="s">
        <v>20</v>
      </c>
      <c r="L191" s="43">
        <v>-8.8400000000000006E-2</v>
      </c>
    </row>
    <row r="192" spans="9:12" x14ac:dyDescent="0.25">
      <c r="K192" s="46" t="s">
        <v>21</v>
      </c>
      <c r="L192" s="43">
        <v>-9.8400000000000001E-2</v>
      </c>
    </row>
    <row r="193" spans="11:12" x14ac:dyDescent="0.25">
      <c r="K193" s="46" t="s">
        <v>22</v>
      </c>
      <c r="L193" s="43">
        <v>2.2700000000000001E-2</v>
      </c>
    </row>
    <row r="194" spans="11:12" x14ac:dyDescent="0.25">
      <c r="K194" s="46" t="s">
        <v>23</v>
      </c>
      <c r="L194" s="43">
        <v>-6.3600000000000004E-2</v>
      </c>
    </row>
    <row r="195" spans="11:12" x14ac:dyDescent="0.25">
      <c r="K195" s="46" t="s">
        <v>24</v>
      </c>
      <c r="L195" s="43">
        <v>-3.9E-2</v>
      </c>
    </row>
    <row r="196" spans="11:12" x14ac:dyDescent="0.25">
      <c r="K196" s="46" t="s">
        <v>25</v>
      </c>
      <c r="L196" s="43">
        <v>-5.4600000000000003E-2</v>
      </c>
    </row>
    <row r="197" spans="11:12" x14ac:dyDescent="0.25">
      <c r="K197" s="46" t="s">
        <v>26</v>
      </c>
      <c r="L197" s="43">
        <v>2.6800000000000001E-2</v>
      </c>
    </row>
    <row r="198" spans="11:12" x14ac:dyDescent="0.25">
      <c r="K198" s="46" t="s">
        <v>27</v>
      </c>
      <c r="L198" s="43">
        <v>-2.0299999999999999E-2</v>
      </c>
    </row>
    <row r="199" spans="11:12" x14ac:dyDescent="0.25">
      <c r="K199" s="46" t="s">
        <v>28</v>
      </c>
      <c r="L199" s="43">
        <v>8.0999999999999996E-3</v>
      </c>
    </row>
    <row r="200" spans="11:12" x14ac:dyDescent="0.25">
      <c r="K200" s="46" t="s">
        <v>29</v>
      </c>
      <c r="L200" s="43">
        <v>-0.127</v>
      </c>
    </row>
    <row r="201" spans="11:12" x14ac:dyDescent="0.25">
      <c r="K201" s="46" t="s">
        <v>30</v>
      </c>
      <c r="L201" s="43">
        <v>-5.79E-2</v>
      </c>
    </row>
    <row r="202" spans="11:12" x14ac:dyDescent="0.25">
      <c r="K202" s="46"/>
      <c r="L202" s="51" t="s">
        <v>67</v>
      </c>
    </row>
    <row r="203" spans="11:12" x14ac:dyDescent="0.25">
      <c r="K203" s="46" t="s">
        <v>12</v>
      </c>
      <c r="L203" s="43">
        <v>-4.7999999999999996E-3</v>
      </c>
    </row>
    <row r="204" spans="11:12" x14ac:dyDescent="0.25">
      <c r="K204" s="46" t="s">
        <v>13</v>
      </c>
      <c r="L204" s="43">
        <v>-5.4000000000000003E-3</v>
      </c>
    </row>
    <row r="205" spans="11:12" x14ac:dyDescent="0.25">
      <c r="K205" s="46" t="s">
        <v>14</v>
      </c>
      <c r="L205" s="43">
        <v>0.01</v>
      </c>
    </row>
    <row r="206" spans="11:12" x14ac:dyDescent="0.25">
      <c r="K206" s="46" t="s">
        <v>15</v>
      </c>
      <c r="L206" s="43">
        <v>8.6E-3</v>
      </c>
    </row>
    <row r="207" spans="11:12" x14ac:dyDescent="0.25">
      <c r="K207" s="46" t="s">
        <v>16</v>
      </c>
      <c r="L207" s="43">
        <v>-5.0000000000000001E-4</v>
      </c>
    </row>
    <row r="208" spans="11:12" x14ac:dyDescent="0.25">
      <c r="K208" s="46" t="s">
        <v>17</v>
      </c>
      <c r="L208" s="43">
        <v>7.3000000000000001E-3</v>
      </c>
    </row>
    <row r="209" spans="11:12" x14ac:dyDescent="0.25">
      <c r="K209" s="46" t="s">
        <v>18</v>
      </c>
      <c r="L209" s="43">
        <v>-4.4000000000000003E-3</v>
      </c>
    </row>
    <row r="210" spans="11:12" x14ac:dyDescent="0.25">
      <c r="K210" s="46" t="s">
        <v>19</v>
      </c>
      <c r="L210" s="43">
        <v>1.9599999999999999E-2</v>
      </c>
    </row>
    <row r="211" spans="11:12" x14ac:dyDescent="0.25">
      <c r="K211" s="46" t="s">
        <v>20</v>
      </c>
      <c r="L211" s="43">
        <v>1.01E-2</v>
      </c>
    </row>
    <row r="212" spans="11:12" x14ac:dyDescent="0.25">
      <c r="K212" s="46" t="s">
        <v>21</v>
      </c>
      <c r="L212" s="43">
        <v>-1.6199999999999999E-2</v>
      </c>
    </row>
    <row r="213" spans="11:12" x14ac:dyDescent="0.25">
      <c r="K213" s="46" t="s">
        <v>22</v>
      </c>
      <c r="L213" s="43">
        <v>1.37E-2</v>
      </c>
    </row>
    <row r="214" spans="11:12" x14ac:dyDescent="0.25">
      <c r="K214" s="46" t="s">
        <v>23</v>
      </c>
      <c r="L214" s="43">
        <v>4.3E-3</v>
      </c>
    </row>
    <row r="215" spans="11:12" x14ac:dyDescent="0.25">
      <c r="K215" s="46" t="s">
        <v>24</v>
      </c>
      <c r="L215" s="43">
        <v>-1.5E-3</v>
      </c>
    </row>
    <row r="216" spans="11:12" x14ac:dyDescent="0.25">
      <c r="K216" s="46" t="s">
        <v>25</v>
      </c>
      <c r="L216" s="43">
        <v>3.2000000000000002E-3</v>
      </c>
    </row>
    <row r="217" spans="11:12" x14ac:dyDescent="0.25">
      <c r="K217" s="46" t="s">
        <v>26</v>
      </c>
      <c r="L217" s="43">
        <v>6.3E-3</v>
      </c>
    </row>
    <row r="218" spans="11:12" x14ac:dyDescent="0.25">
      <c r="K218" s="46" t="s">
        <v>27</v>
      </c>
      <c r="L218" s="43">
        <v>1.72E-2</v>
      </c>
    </row>
    <row r="219" spans="11:12" x14ac:dyDescent="0.25">
      <c r="K219" s="46" t="s">
        <v>28</v>
      </c>
      <c r="L219" s="43">
        <v>-4.7999999999999996E-3</v>
      </c>
    </row>
    <row r="220" spans="11:12" x14ac:dyDescent="0.25">
      <c r="K220" s="46" t="s">
        <v>29</v>
      </c>
      <c r="L220" s="43">
        <v>4.1999999999999997E-3</v>
      </c>
    </row>
    <row r="221" spans="11:12" x14ac:dyDescent="0.25">
      <c r="K221" s="46" t="s">
        <v>30</v>
      </c>
      <c r="L221" s="43">
        <v>-1.8E-3</v>
      </c>
    </row>
    <row r="222" spans="11:12" x14ac:dyDescent="0.25">
      <c r="K222" s="46"/>
      <c r="L222" s="51"/>
    </row>
    <row r="223" spans="11:12" x14ac:dyDescent="0.25">
      <c r="K223" s="46"/>
      <c r="L223" s="43"/>
    </row>
    <row r="224" spans="11:12" x14ac:dyDescent="0.25">
      <c r="K224" s="46"/>
      <c r="L224" s="43"/>
    </row>
    <row r="225" spans="11:12" x14ac:dyDescent="0.25">
      <c r="K225" s="46"/>
      <c r="L225" s="43"/>
    </row>
    <row r="226" spans="11:12" x14ac:dyDescent="0.25">
      <c r="K226" s="46"/>
      <c r="L226" s="43"/>
    </row>
    <row r="227" spans="11:12" x14ac:dyDescent="0.25">
      <c r="K227" s="46"/>
      <c r="L227" s="43"/>
    </row>
    <row r="228" spans="11:12" x14ac:dyDescent="0.25">
      <c r="K228" s="46"/>
      <c r="L228" s="43"/>
    </row>
    <row r="229" spans="11:12" x14ac:dyDescent="0.25">
      <c r="K229" s="46"/>
      <c r="L229" s="43"/>
    </row>
    <row r="230" spans="11:12" x14ac:dyDescent="0.25">
      <c r="K230" s="46"/>
      <c r="L230" s="43"/>
    </row>
    <row r="231" spans="11:12" x14ac:dyDescent="0.25">
      <c r="K231" s="46"/>
      <c r="L231" s="43"/>
    </row>
    <row r="232" spans="11:12" x14ac:dyDescent="0.25">
      <c r="K232" s="46"/>
      <c r="L232" s="43"/>
    </row>
    <row r="233" spans="11:12" x14ac:dyDescent="0.25">
      <c r="K233" s="46"/>
      <c r="L233" s="43"/>
    </row>
    <row r="234" spans="11:12" x14ac:dyDescent="0.25">
      <c r="K234" s="46"/>
      <c r="L234" s="43"/>
    </row>
    <row r="235" spans="11:12" x14ac:dyDescent="0.25">
      <c r="K235" s="46"/>
      <c r="L235" s="43"/>
    </row>
    <row r="236" spans="11:12" x14ac:dyDescent="0.25">
      <c r="K236" s="46"/>
      <c r="L236" s="43"/>
    </row>
    <row r="237" spans="11:12" x14ac:dyDescent="0.25">
      <c r="K237" s="46"/>
      <c r="L237" s="43"/>
    </row>
    <row r="238" spans="11:12" x14ac:dyDescent="0.25">
      <c r="K238" s="46"/>
      <c r="L238" s="43"/>
    </row>
    <row r="239" spans="11:12" x14ac:dyDescent="0.25">
      <c r="K239" s="46"/>
      <c r="L239" s="43"/>
    </row>
    <row r="240" spans="11:12" x14ac:dyDescent="0.25">
      <c r="K240" s="46"/>
      <c r="L240" s="43"/>
    </row>
    <row r="241" spans="11:12" x14ac:dyDescent="0.25">
      <c r="K241" s="46"/>
      <c r="L241" s="43"/>
    </row>
    <row r="242" spans="11:12" x14ac:dyDescent="0.25">
      <c r="K242" s="46"/>
      <c r="L242" s="51"/>
    </row>
    <row r="243" spans="11:12" x14ac:dyDescent="0.25">
      <c r="K243" s="46"/>
      <c r="L243" s="43"/>
    </row>
    <row r="244" spans="11:12" x14ac:dyDescent="0.25">
      <c r="K244" s="46"/>
      <c r="L244" s="43"/>
    </row>
    <row r="245" spans="11:12" x14ac:dyDescent="0.25">
      <c r="K245" s="46"/>
      <c r="L245" s="43"/>
    </row>
    <row r="246" spans="11:12" x14ac:dyDescent="0.25">
      <c r="K246" s="46"/>
      <c r="L246" s="43"/>
    </row>
    <row r="247" spans="11:12" x14ac:dyDescent="0.25">
      <c r="K247" s="46"/>
      <c r="L247" s="43"/>
    </row>
    <row r="248" spans="11:12" x14ac:dyDescent="0.25">
      <c r="K248" s="46"/>
      <c r="L248" s="43"/>
    </row>
    <row r="249" spans="11:12" x14ac:dyDescent="0.25">
      <c r="K249" s="46"/>
      <c r="L249" s="43"/>
    </row>
    <row r="250" spans="11:12" x14ac:dyDescent="0.25">
      <c r="K250" s="46"/>
      <c r="L250" s="43"/>
    </row>
    <row r="251" spans="11:12" x14ac:dyDescent="0.25">
      <c r="K251" s="46"/>
      <c r="L251" s="43"/>
    </row>
    <row r="252" spans="11:12" x14ac:dyDescent="0.25">
      <c r="K252" s="46"/>
      <c r="L252" s="43"/>
    </row>
    <row r="253" spans="11:12" x14ac:dyDescent="0.25">
      <c r="K253" s="46"/>
      <c r="L253" s="43"/>
    </row>
    <row r="254" spans="11:12" x14ac:dyDescent="0.25">
      <c r="K254" s="46"/>
      <c r="L254" s="43"/>
    </row>
    <row r="255" spans="11:12" x14ac:dyDescent="0.25">
      <c r="K255" s="46"/>
      <c r="L255" s="43"/>
    </row>
    <row r="256" spans="11:12" x14ac:dyDescent="0.25">
      <c r="K256" s="46"/>
      <c r="L256" s="43"/>
    </row>
    <row r="257" spans="11:12" x14ac:dyDescent="0.25">
      <c r="K257" s="46"/>
      <c r="L257" s="43"/>
    </row>
    <row r="258" spans="11:12" x14ac:dyDescent="0.25">
      <c r="K258" s="46"/>
      <c r="L258" s="43"/>
    </row>
    <row r="259" spans="11:12" x14ac:dyDescent="0.25">
      <c r="K259" s="46"/>
      <c r="L259" s="43"/>
    </row>
    <row r="260" spans="11:12" x14ac:dyDescent="0.25">
      <c r="K260" s="46"/>
      <c r="L260" s="43"/>
    </row>
    <row r="261" spans="11:12" x14ac:dyDescent="0.25">
      <c r="K261" s="46"/>
      <c r="L261" s="43"/>
    </row>
    <row r="262" spans="11:12" x14ac:dyDescent="0.25">
      <c r="K262" s="72" t="s">
        <v>68</v>
      </c>
      <c r="L262" s="72"/>
    </row>
    <row r="263" spans="11:12" x14ac:dyDescent="0.25">
      <c r="K263" s="69">
        <v>43904</v>
      </c>
      <c r="L263" s="44">
        <v>100</v>
      </c>
    </row>
    <row r="264" spans="11:12" x14ac:dyDescent="0.25">
      <c r="K264" s="69">
        <v>43911</v>
      </c>
      <c r="L264" s="44">
        <v>99.277699999999996</v>
      </c>
    </row>
    <row r="265" spans="11:12" x14ac:dyDescent="0.25">
      <c r="K265" s="69">
        <v>43918</v>
      </c>
      <c r="L265" s="44">
        <v>96.308700000000002</v>
      </c>
    </row>
    <row r="266" spans="11:12" x14ac:dyDescent="0.25">
      <c r="K266" s="69">
        <v>43925</v>
      </c>
      <c r="L266" s="44">
        <v>93.6524</v>
      </c>
    </row>
    <row r="267" spans="11:12" x14ac:dyDescent="0.25">
      <c r="K267" s="69">
        <v>43932</v>
      </c>
      <c r="L267" s="44">
        <v>91.9285</v>
      </c>
    </row>
    <row r="268" spans="11:12" x14ac:dyDescent="0.25">
      <c r="K268" s="69">
        <v>43939</v>
      </c>
      <c r="L268" s="44">
        <v>91.4696</v>
      </c>
    </row>
    <row r="269" spans="11:12" x14ac:dyDescent="0.25">
      <c r="K269" s="69">
        <v>43946</v>
      </c>
      <c r="L269" s="44">
        <v>91.802099999999996</v>
      </c>
    </row>
    <row r="270" spans="11:12" x14ac:dyDescent="0.25">
      <c r="K270" s="69">
        <v>43953</v>
      </c>
      <c r="L270" s="44">
        <v>92.199100000000001</v>
      </c>
    </row>
    <row r="271" spans="11:12" x14ac:dyDescent="0.25">
      <c r="K271" s="69">
        <v>43960</v>
      </c>
      <c r="L271" s="44">
        <v>92.746099999999998</v>
      </c>
    </row>
    <row r="272" spans="11:12" x14ac:dyDescent="0.25">
      <c r="K272" s="69">
        <v>43967</v>
      </c>
      <c r="L272" s="44">
        <v>93.278400000000005</v>
      </c>
    </row>
    <row r="273" spans="11:12" x14ac:dyDescent="0.25">
      <c r="K273" s="69">
        <v>43974</v>
      </c>
      <c r="L273" s="44">
        <v>93.581500000000005</v>
      </c>
    </row>
    <row r="274" spans="11:12" x14ac:dyDescent="0.25">
      <c r="K274" s="69">
        <v>43981</v>
      </c>
      <c r="L274" s="44">
        <v>94.088099999999997</v>
      </c>
    </row>
    <row r="275" spans="11:12" x14ac:dyDescent="0.25">
      <c r="K275" s="69">
        <v>43988</v>
      </c>
      <c r="L275" s="44">
        <v>95.004999999999995</v>
      </c>
    </row>
    <row r="276" spans="11:12" x14ac:dyDescent="0.25">
      <c r="K276" s="69">
        <v>43995</v>
      </c>
      <c r="L276" s="44">
        <v>95.464100000000002</v>
      </c>
    </row>
    <row r="277" spans="11:12" x14ac:dyDescent="0.25">
      <c r="K277" s="69">
        <v>44002</v>
      </c>
      <c r="L277" s="44">
        <v>95.654899999999998</v>
      </c>
    </row>
    <row r="278" spans="11:12" x14ac:dyDescent="0.25">
      <c r="K278" s="69">
        <v>44009</v>
      </c>
      <c r="L278" s="44">
        <v>95.594800000000006</v>
      </c>
    </row>
    <row r="279" spans="11:12" x14ac:dyDescent="0.25">
      <c r="K279" s="69">
        <v>44016</v>
      </c>
      <c r="L279" s="44">
        <v>96.297300000000007</v>
      </c>
    </row>
    <row r="280" spans="11:12" x14ac:dyDescent="0.25">
      <c r="K280" s="69">
        <v>44023</v>
      </c>
      <c r="L280" s="44">
        <v>96.584299999999999</v>
      </c>
    </row>
    <row r="281" spans="11:12" x14ac:dyDescent="0.25">
      <c r="K281" s="69">
        <v>44030</v>
      </c>
      <c r="L281" s="44">
        <v>96.449299999999994</v>
      </c>
    </row>
    <row r="282" spans="11:12" x14ac:dyDescent="0.25">
      <c r="K282" s="69">
        <v>44037</v>
      </c>
      <c r="L282" s="44">
        <v>96.501199999999997</v>
      </c>
    </row>
    <row r="283" spans="11:12" x14ac:dyDescent="0.25">
      <c r="K283" s="69">
        <v>44044</v>
      </c>
      <c r="L283" s="44">
        <v>96.569299999999998</v>
      </c>
    </row>
    <row r="284" spans="11:12" x14ac:dyDescent="0.25">
      <c r="K284" s="69">
        <v>44051</v>
      </c>
      <c r="L284" s="44">
        <v>96.344499999999996</v>
      </c>
    </row>
    <row r="285" spans="11:12" x14ac:dyDescent="0.25">
      <c r="K285" s="69">
        <v>44058</v>
      </c>
      <c r="L285" s="44">
        <v>96.1678</v>
      </c>
    </row>
    <row r="286" spans="11:12" x14ac:dyDescent="0.25">
      <c r="K286" s="69">
        <v>44065</v>
      </c>
      <c r="L286" s="44">
        <v>96.063199999999995</v>
      </c>
    </row>
    <row r="287" spans="11:12" x14ac:dyDescent="0.25">
      <c r="K287" s="69">
        <v>44072</v>
      </c>
      <c r="L287" s="44">
        <v>95.950599999999994</v>
      </c>
    </row>
    <row r="288" spans="11:12" x14ac:dyDescent="0.25">
      <c r="K288" s="69">
        <v>44079</v>
      </c>
      <c r="L288" s="44">
        <v>95.576499999999996</v>
      </c>
    </row>
    <row r="289" spans="11:12" x14ac:dyDescent="0.25">
      <c r="K289" s="69">
        <v>44086</v>
      </c>
      <c r="L289" s="44">
        <v>95.529899999999998</v>
      </c>
    </row>
    <row r="290" spans="11:12" x14ac:dyDescent="0.25">
      <c r="K290" s="69">
        <v>44093</v>
      </c>
      <c r="L290" s="44">
        <v>95.881299999999996</v>
      </c>
    </row>
    <row r="291" spans="11:12" x14ac:dyDescent="0.25">
      <c r="K291" s="69" t="s">
        <v>69</v>
      </c>
      <c r="L291" s="44" t="s">
        <v>69</v>
      </c>
    </row>
    <row r="292" spans="11:12" x14ac:dyDescent="0.25">
      <c r="K292" s="69" t="s">
        <v>69</v>
      </c>
      <c r="L292" s="44" t="s">
        <v>69</v>
      </c>
    </row>
    <row r="293" spans="11:12" x14ac:dyDescent="0.25">
      <c r="K293" s="69" t="s">
        <v>69</v>
      </c>
      <c r="L293" s="44" t="s">
        <v>69</v>
      </c>
    </row>
    <row r="294" spans="11:12" x14ac:dyDescent="0.25">
      <c r="K294" s="69" t="s">
        <v>69</v>
      </c>
      <c r="L294" s="44" t="s">
        <v>69</v>
      </c>
    </row>
    <row r="295" spans="11:12" x14ac:dyDescent="0.25">
      <c r="K295" s="69" t="s">
        <v>69</v>
      </c>
      <c r="L295" s="44" t="s">
        <v>69</v>
      </c>
    </row>
    <row r="296" spans="11:12" x14ac:dyDescent="0.25">
      <c r="K296" s="69" t="s">
        <v>69</v>
      </c>
      <c r="L296" s="44" t="s">
        <v>69</v>
      </c>
    </row>
    <row r="297" spans="11:12" x14ac:dyDescent="0.25">
      <c r="K297" s="69" t="s">
        <v>69</v>
      </c>
      <c r="L297" s="44" t="s">
        <v>69</v>
      </c>
    </row>
    <row r="298" spans="11:12" x14ac:dyDescent="0.25">
      <c r="K298" s="69" t="s">
        <v>69</v>
      </c>
      <c r="L298" s="44" t="s">
        <v>69</v>
      </c>
    </row>
    <row r="299" spans="11:12" x14ac:dyDescent="0.25">
      <c r="K299" s="69" t="s">
        <v>69</v>
      </c>
      <c r="L299" s="44" t="s">
        <v>69</v>
      </c>
    </row>
    <row r="300" spans="11:12" x14ac:dyDescent="0.25">
      <c r="K300" s="69" t="s">
        <v>69</v>
      </c>
      <c r="L300" s="44" t="s">
        <v>69</v>
      </c>
    </row>
    <row r="301" spans="11:12" x14ac:dyDescent="0.25">
      <c r="K301" s="69" t="s">
        <v>69</v>
      </c>
      <c r="L301" s="44" t="s">
        <v>69</v>
      </c>
    </row>
    <row r="302" spans="11:12" x14ac:dyDescent="0.25">
      <c r="K302" s="69" t="s">
        <v>69</v>
      </c>
      <c r="L302" s="44" t="s">
        <v>69</v>
      </c>
    </row>
    <row r="303" spans="11:12" x14ac:dyDescent="0.25">
      <c r="K303" s="69"/>
      <c r="L303" s="44" t="s">
        <v>69</v>
      </c>
    </row>
    <row r="304" spans="11:12" x14ac:dyDescent="0.25">
      <c r="K304" s="71" t="s">
        <v>70</v>
      </c>
      <c r="L304" s="71"/>
    </row>
    <row r="305" spans="11:12" x14ac:dyDescent="0.25">
      <c r="K305" s="69">
        <v>43904</v>
      </c>
      <c r="L305" s="44">
        <v>100</v>
      </c>
    </row>
    <row r="306" spans="11:12" x14ac:dyDescent="0.25">
      <c r="K306" s="69">
        <v>43911</v>
      </c>
      <c r="L306" s="44">
        <v>99.671800000000005</v>
      </c>
    </row>
    <row r="307" spans="11:12" x14ac:dyDescent="0.25">
      <c r="K307" s="69">
        <v>43918</v>
      </c>
      <c r="L307" s="44">
        <v>98.415499999999994</v>
      </c>
    </row>
    <row r="308" spans="11:12" x14ac:dyDescent="0.25">
      <c r="K308" s="69">
        <v>43925</v>
      </c>
      <c r="L308" s="44">
        <v>96.688199999999995</v>
      </c>
    </row>
    <row r="309" spans="11:12" x14ac:dyDescent="0.25">
      <c r="K309" s="69">
        <v>43932</v>
      </c>
      <c r="L309" s="44">
        <v>94.130600000000001</v>
      </c>
    </row>
    <row r="310" spans="11:12" x14ac:dyDescent="0.25">
      <c r="K310" s="69">
        <v>43939</v>
      </c>
      <c r="L310" s="44">
        <v>94.024199999999993</v>
      </c>
    </row>
    <row r="311" spans="11:12" x14ac:dyDescent="0.25">
      <c r="K311" s="69">
        <v>43946</v>
      </c>
      <c r="L311" s="44">
        <v>94.259</v>
      </c>
    </row>
    <row r="312" spans="11:12" x14ac:dyDescent="0.25">
      <c r="K312" s="69">
        <v>43953</v>
      </c>
      <c r="L312" s="44">
        <v>94.709199999999996</v>
      </c>
    </row>
    <row r="313" spans="11:12" x14ac:dyDescent="0.25">
      <c r="K313" s="69">
        <v>43960</v>
      </c>
      <c r="L313" s="44">
        <v>93.350499999999997</v>
      </c>
    </row>
    <row r="314" spans="11:12" x14ac:dyDescent="0.25">
      <c r="K314" s="69">
        <v>43967</v>
      </c>
      <c r="L314" s="44">
        <v>92.688999999999993</v>
      </c>
    </row>
    <row r="315" spans="11:12" x14ac:dyDescent="0.25">
      <c r="K315" s="69">
        <v>43974</v>
      </c>
      <c r="L315" s="44">
        <v>92.309399999999997</v>
      </c>
    </row>
    <row r="316" spans="11:12" x14ac:dyDescent="0.25">
      <c r="K316" s="69">
        <v>43981</v>
      </c>
      <c r="L316" s="44">
        <v>93.583500000000001</v>
      </c>
    </row>
    <row r="317" spans="11:12" x14ac:dyDescent="0.25">
      <c r="K317" s="69">
        <v>43988</v>
      </c>
      <c r="L317" s="44">
        <v>95.391999999999996</v>
      </c>
    </row>
    <row r="318" spans="11:12" x14ac:dyDescent="0.25">
      <c r="K318" s="69">
        <v>43995</v>
      </c>
      <c r="L318" s="44">
        <v>96.089500000000001</v>
      </c>
    </row>
    <row r="319" spans="11:12" x14ac:dyDescent="0.25">
      <c r="K319" s="69">
        <v>44002</v>
      </c>
      <c r="L319" s="44">
        <v>97.004000000000005</v>
      </c>
    </row>
    <row r="320" spans="11:12" x14ac:dyDescent="0.25">
      <c r="K320" s="69">
        <v>44009</v>
      </c>
      <c r="L320" s="44">
        <v>97.247299999999996</v>
      </c>
    </row>
    <row r="321" spans="11:12" x14ac:dyDescent="0.25">
      <c r="K321" s="69">
        <v>44016</v>
      </c>
      <c r="L321" s="44">
        <v>98.873599999999996</v>
      </c>
    </row>
    <row r="322" spans="11:12" x14ac:dyDescent="0.25">
      <c r="K322" s="69">
        <v>44023</v>
      </c>
      <c r="L322" s="44">
        <v>95.789599999999993</v>
      </c>
    </row>
    <row r="323" spans="11:12" x14ac:dyDescent="0.25">
      <c r="K323" s="69">
        <v>44030</v>
      </c>
      <c r="L323" s="44">
        <v>95.215800000000002</v>
      </c>
    </row>
    <row r="324" spans="11:12" x14ac:dyDescent="0.25">
      <c r="K324" s="69">
        <v>44037</v>
      </c>
      <c r="L324" s="44">
        <v>94.859899999999996</v>
      </c>
    </row>
    <row r="325" spans="11:12" x14ac:dyDescent="0.25">
      <c r="K325" s="69">
        <v>44044</v>
      </c>
      <c r="L325" s="44">
        <v>95.541300000000007</v>
      </c>
    </row>
    <row r="326" spans="11:12" x14ac:dyDescent="0.25">
      <c r="K326" s="69">
        <v>44051</v>
      </c>
      <c r="L326" s="44">
        <v>95.915099999999995</v>
      </c>
    </row>
    <row r="327" spans="11:12" x14ac:dyDescent="0.25">
      <c r="K327" s="69">
        <v>44058</v>
      </c>
      <c r="L327" s="44">
        <v>95.477699999999999</v>
      </c>
    </row>
    <row r="328" spans="11:12" x14ac:dyDescent="0.25">
      <c r="K328" s="69">
        <v>44065</v>
      </c>
      <c r="L328" s="44">
        <v>95.258799999999994</v>
      </c>
    </row>
    <row r="329" spans="11:12" x14ac:dyDescent="0.25">
      <c r="K329" s="69">
        <v>44072</v>
      </c>
      <c r="L329" s="44">
        <v>95.311800000000005</v>
      </c>
    </row>
    <row r="330" spans="11:12" x14ac:dyDescent="0.25">
      <c r="K330" s="69">
        <v>44079</v>
      </c>
      <c r="L330" s="44">
        <v>96.393299999999996</v>
      </c>
    </row>
    <row r="331" spans="11:12" x14ac:dyDescent="0.25">
      <c r="K331" s="69">
        <v>44086</v>
      </c>
      <c r="L331" s="44">
        <v>96.207099999999997</v>
      </c>
    </row>
    <row r="332" spans="11:12" x14ac:dyDescent="0.25">
      <c r="K332" s="69">
        <v>44093</v>
      </c>
      <c r="L332" s="44">
        <v>97.123199999999997</v>
      </c>
    </row>
    <row r="333" spans="11:12" x14ac:dyDescent="0.25">
      <c r="K333" s="69" t="s">
        <v>69</v>
      </c>
      <c r="L333" s="44" t="s">
        <v>69</v>
      </c>
    </row>
    <row r="334" spans="11:12" x14ac:dyDescent="0.25">
      <c r="K334" s="69" t="s">
        <v>69</v>
      </c>
      <c r="L334" s="44" t="s">
        <v>69</v>
      </c>
    </row>
    <row r="335" spans="11:12" x14ac:dyDescent="0.25">
      <c r="K335" s="69" t="s">
        <v>69</v>
      </c>
      <c r="L335" s="44" t="s">
        <v>69</v>
      </c>
    </row>
    <row r="336" spans="11:12" x14ac:dyDescent="0.25">
      <c r="K336" s="69" t="s">
        <v>69</v>
      </c>
      <c r="L336" s="44" t="s">
        <v>69</v>
      </c>
    </row>
    <row r="337" spans="11:12" x14ac:dyDescent="0.25">
      <c r="K337" s="69" t="s">
        <v>69</v>
      </c>
      <c r="L337" s="44" t="s">
        <v>69</v>
      </c>
    </row>
    <row r="338" spans="11:12" x14ac:dyDescent="0.25">
      <c r="K338" s="69" t="s">
        <v>69</v>
      </c>
      <c r="L338" s="44" t="s">
        <v>69</v>
      </c>
    </row>
    <row r="339" spans="11:12" x14ac:dyDescent="0.25">
      <c r="K339" s="69" t="s">
        <v>69</v>
      </c>
      <c r="L339" s="44" t="s">
        <v>69</v>
      </c>
    </row>
    <row r="340" spans="11:12" x14ac:dyDescent="0.25">
      <c r="K340" s="69" t="s">
        <v>69</v>
      </c>
      <c r="L340" s="44" t="s">
        <v>69</v>
      </c>
    </row>
    <row r="341" spans="11:12" x14ac:dyDescent="0.25">
      <c r="K341" s="69" t="s">
        <v>69</v>
      </c>
      <c r="L341" s="44" t="s">
        <v>69</v>
      </c>
    </row>
    <row r="342" spans="11:12" x14ac:dyDescent="0.25">
      <c r="K342" s="69" t="s">
        <v>69</v>
      </c>
      <c r="L342" s="44" t="s">
        <v>69</v>
      </c>
    </row>
    <row r="343" spans="11:12" x14ac:dyDescent="0.25">
      <c r="K343" s="69" t="s">
        <v>69</v>
      </c>
      <c r="L343" s="44" t="s">
        <v>69</v>
      </c>
    </row>
    <row r="344" spans="11:12" x14ac:dyDescent="0.25">
      <c r="K344" s="69" t="s">
        <v>69</v>
      </c>
      <c r="L344" s="44" t="s">
        <v>69</v>
      </c>
    </row>
    <row r="345" spans="11:12" x14ac:dyDescent="0.25">
      <c r="K345" s="69"/>
      <c r="L345" s="44" t="s">
        <v>69</v>
      </c>
    </row>
    <row r="346" spans="11:12" x14ac:dyDescent="0.25">
      <c r="K346" s="46"/>
      <c r="L346" s="52"/>
    </row>
    <row r="347" spans="11:12" x14ac:dyDescent="0.25">
      <c r="K347" s="46"/>
      <c r="L347" s="52"/>
    </row>
    <row r="348" spans="11:12" x14ac:dyDescent="0.25">
      <c r="K348" s="46"/>
      <c r="L348" s="52"/>
    </row>
  </sheetData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88" max="8" man="1"/>
    <brk id="1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2020-10-02T06:17:31Z</dcterms:modified>
</cp:coreProperties>
</file>